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showInkAnnotation="0" codeName="ThisWorkbook" defaultThemeVersion="124226"/>
  <xr:revisionPtr revIDLastSave="0" documentId="8_{D4EFEAE7-AD67-4C1B-A4FE-F810BFC64886}" xr6:coauthVersionLast="45" xr6:coauthVersionMax="45" xr10:uidLastSave="{00000000-0000-0000-0000-000000000000}"/>
  <bookViews>
    <workbookView xWindow="1125" yWindow="1125" windowWidth="18900" windowHeight="11055" tabRatio="884" xr2:uid="{00000000-000D-0000-FFFF-FFFF00000000}"/>
  </bookViews>
  <sheets>
    <sheet name="ESA Table 1" sheetId="2" r:id="rId1"/>
    <sheet name="ESA Table 1A" sheetId="38" r:id="rId2"/>
    <sheet name="ESA Table 2" sheetId="40" r:id="rId3"/>
    <sheet name="ESA Table 2A" sheetId="45" r:id="rId4"/>
    <sheet name="ESA Table 2B" sheetId="42" r:id="rId5"/>
    <sheet name="ESA Table 2B-1" sheetId="51" r:id="rId6"/>
    <sheet name="ESA Table 3A_3B" sheetId="4" r:id="rId7"/>
    <sheet name="ESA Table 4A-1_4B_4C" sheetId="21" r:id="rId8"/>
    <sheet name="ESA Table 4A-2" sheetId="29" r:id="rId9"/>
    <sheet name="ESA Table 5A_5B_5C" sheetId="7" r:id="rId10"/>
    <sheet name="ESA Table 6" sheetId="8" r:id="rId11"/>
    <sheet name="ESA Table 7" sheetId="43" r:id="rId12"/>
    <sheet name="CARE Table 1" sheetId="52" r:id="rId13"/>
    <sheet name="CARE Table 2" sheetId="53" r:id="rId14"/>
    <sheet name="CARE Table 3A _3B" sheetId="54" r:id="rId15"/>
    <sheet name="CARE Table 4" sheetId="55" r:id="rId16"/>
    <sheet name="CARE Table 5" sheetId="56" r:id="rId17"/>
    <sheet name="CARE Table 6" sheetId="57" r:id="rId18"/>
    <sheet name="CARE Table 7" sheetId="58" r:id="rId19"/>
    <sheet name="CARE Table 8" sheetId="59" r:id="rId20"/>
    <sheet name="CARE Table 9" sheetId="60" r:id="rId21"/>
    <sheet name="CARE Table 10" sheetId="61" r:id="rId22"/>
    <sheet name="CARE Table 11" sheetId="62"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12" hidden="1">[1]reports!#REF!</definedName>
    <definedName name="__123Graph_A" localSheetId="13" hidden="1">[1]reports!#REF!</definedName>
    <definedName name="__123Graph_A" localSheetId="14" hidden="1">[1]reports!#REF!</definedName>
    <definedName name="__123Graph_A" localSheetId="15" hidden="1">[1]reports!#REF!</definedName>
    <definedName name="__123Graph_A" hidden="1">[1]reports!#REF!</definedName>
    <definedName name="__123Graph_AGraph2" localSheetId="12" hidden="1">'[2]Annuity Plan'!#REF!</definedName>
    <definedName name="__123Graph_AGraph2" localSheetId="13" hidden="1">'[2]Annuity Plan'!#REF!</definedName>
    <definedName name="__123Graph_AGraph2" localSheetId="14" hidden="1">'[2]Annuity Plan'!#REF!</definedName>
    <definedName name="__123Graph_AGraph2" localSheetId="15" hidden="1">'[2]Annuity Plan'!#REF!</definedName>
    <definedName name="__123Graph_AGraph2" hidden="1">'[2]Annuity Plan'!#REF!</definedName>
    <definedName name="__123Graph_AGraph4" localSheetId="12" hidden="1">'[2]Annuity Plan'!#REF!</definedName>
    <definedName name="__123Graph_AGraph4" localSheetId="13" hidden="1">'[2]Annuity Plan'!#REF!</definedName>
    <definedName name="__123Graph_AGraph4" localSheetId="14" hidden="1">'[2]Annuity Plan'!#REF!</definedName>
    <definedName name="__123Graph_AGraph4" localSheetId="15" hidden="1">'[2]Annuity Plan'!#REF!</definedName>
    <definedName name="__123Graph_AGraph4" hidden="1">'[2]Annuity Plan'!#REF!</definedName>
    <definedName name="__123Graph_B" localSheetId="12" hidden="1">[1]reports!#REF!</definedName>
    <definedName name="__123Graph_B" localSheetId="13" hidden="1">[1]reports!#REF!</definedName>
    <definedName name="__123Graph_B" localSheetId="14" hidden="1">[1]reports!#REF!</definedName>
    <definedName name="__123Graph_B" localSheetId="15" hidden="1">[1]reports!#REF!</definedName>
    <definedName name="__123Graph_B" hidden="1">[1]reports!#REF!</definedName>
    <definedName name="__123Graph_C" localSheetId="12" hidden="1">[1]reports!#REF!</definedName>
    <definedName name="__123Graph_C" localSheetId="13" hidden="1">[1]reports!#REF!</definedName>
    <definedName name="__123Graph_C" localSheetId="14" hidden="1">[1]reports!#REF!</definedName>
    <definedName name="__123Graph_C" localSheetId="15"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8" hidden="1">'CARE Table 7'!$B$6:$G$70</definedName>
    <definedName name="_Key1" localSheetId="12" hidden="1">'[5]A-2'!#REF!</definedName>
    <definedName name="_Key1" localSheetId="13" hidden="1">'[5]A-2'!#REF!</definedName>
    <definedName name="_Key1" localSheetId="14" hidden="1">'[5]A-2'!#REF!</definedName>
    <definedName name="_Key1" localSheetId="15" hidden="1">'[5]A-2'!#REF!</definedName>
    <definedName name="_Key1" hidden="1">'[5]A-2'!#REF!</definedName>
    <definedName name="_Order1" hidden="1">255</definedName>
    <definedName name="_Order2" hidden="1">255</definedName>
    <definedName name="_Sort" localSheetId="12" hidden="1">'[5]A-2'!#REF!</definedName>
    <definedName name="_Sort" localSheetId="13" hidden="1">'[5]A-2'!#REF!</definedName>
    <definedName name="_Sort" localSheetId="14" hidden="1">'[5]A-2'!#REF!</definedName>
    <definedName name="_Sort" localSheetId="15" hidden="1">'[5]A-2'!#REF!</definedName>
    <definedName name="_Sort" hidden="1">'[5]A-2'!#REF!</definedName>
    <definedName name="_w2" localSheetId="12" hidden="1">{"SourcesUses",#N/A,TRUE,"CFMODEL";"TransOverview",#N/A,TRUE,"CFMODEL"}</definedName>
    <definedName name="_w2" localSheetId="13" hidden="1">{"SourcesUses",#N/A,TRUE,"CFMODEL";"TransOverview",#N/A,TRUE,"CFMODEL"}</definedName>
    <definedName name="_w2" localSheetId="14" hidden="1">{"SourcesUses",#N/A,TRUE,"CFMODEL";"TransOverview",#N/A,TRUE,"CFMODEL"}</definedName>
    <definedName name="_w2" localSheetId="15" hidden="1">{"SourcesUses",#N/A,TRUE,"CFMODEL";"TransOverview",#N/A,TRUE,"CFMODEL"}</definedName>
    <definedName name="_w2" hidden="1">{"SourcesUses",#N/A,TRUE,"CFMODEL";"TransOverview",#N/A,TRUE,"CFMODEL"}</definedName>
    <definedName name="aaa" localSheetId="12" hidden="1">{"Income Statement",#N/A,FALSE,"CFMODEL";"Balance Sheet",#N/A,FALSE,"CFMODEL"}</definedName>
    <definedName name="aaa" localSheetId="13" hidden="1">{"Income Statement",#N/A,FALSE,"CFMODEL";"Balance Sheet",#N/A,FALSE,"CFMODEL"}</definedName>
    <definedName name="aaa" localSheetId="14" hidden="1">{"Income Statement",#N/A,FALSE,"CFMODEL";"Balance Sheet",#N/A,FALSE,"CFMODEL"}</definedName>
    <definedName name="aaa" localSheetId="15" hidden="1">{"Income Statement",#N/A,FALSE,"CFMODEL";"Balance Sheet",#N/A,FALSE,"CFMODEL"}</definedName>
    <definedName name="aaa" hidden="1">{"Income Statement",#N/A,FALSE,"CFMODEL";"Balance Sheet",#N/A,FALSE,"CFMODEL"}</definedName>
    <definedName name="aaaa" localSheetId="12" hidden="1">{"SourcesUses",#N/A,TRUE,"FundsFlow";"TransOverview",#N/A,TRUE,"FundsFlow"}</definedName>
    <definedName name="aaaa" localSheetId="13" hidden="1">{"SourcesUses",#N/A,TRUE,"FundsFlow";"TransOverview",#N/A,TRUE,"FundsFlow"}</definedName>
    <definedName name="aaaa" localSheetId="14" hidden="1">{"SourcesUses",#N/A,TRUE,"FundsFlow";"TransOverview",#N/A,TRUE,"FundsFlow"}</definedName>
    <definedName name="aaaa" localSheetId="15" hidden="1">{"SourcesUses",#N/A,TRUE,"FundsFlow";"TransOverview",#N/A,TRUE,"FundsFlow"}</definedName>
    <definedName name="aaaa" hidden="1">{"SourcesUses",#N/A,TRUE,"FundsFlow";"TransOverview",#N/A,TRUE,"FundsFlow"}</definedName>
    <definedName name="aaaaaaaaaaaaa" localSheetId="12" hidden="1">{"SourcesUses",#N/A,TRUE,"CFMODEL";"TransOverview",#N/A,TRUE,"CFMODEL"}</definedName>
    <definedName name="aaaaaaaaaaaaa" localSheetId="13" hidden="1">{"SourcesUses",#N/A,TRUE,"CFMODEL";"TransOverview",#N/A,TRUE,"CFMODEL"}</definedName>
    <definedName name="aaaaaaaaaaaaa" localSheetId="14" hidden="1">{"SourcesUses",#N/A,TRUE,"CFMODEL";"TransOverview",#N/A,TRUE,"CFMODEL"}</definedName>
    <definedName name="aaaaaaaaaaaaa" localSheetId="15" hidden="1">{"SourcesUses",#N/A,TRUE,"CFMODEL";"TransOverview",#N/A,TRUE,"CFMODEL"}</definedName>
    <definedName name="aaaaaaaaaaaaa" hidden="1">{"SourcesUses",#N/A,TRUE,"CFMODEL";"TransOverview",#N/A,TRUE,"CFMODEL"}</definedName>
    <definedName name="abc" hidden="1">"3Q12KMQDU0T4XKGIPPUR4OEMV"</definedName>
    <definedName name="ccccccc" localSheetId="12" hidden="1">{"SourcesUses",#N/A,TRUE,#N/A;"TransOverview",#N/A,TRUE,"CFMODEL"}</definedName>
    <definedName name="ccccccc" localSheetId="13" hidden="1">{"SourcesUses",#N/A,TRUE,#N/A;"TransOverview",#N/A,TRUE,"CFMODEL"}</definedName>
    <definedName name="ccccccc" localSheetId="14" hidden="1">{"SourcesUses",#N/A,TRUE,#N/A;"TransOverview",#N/A,TRUE,"CFMODEL"}</definedName>
    <definedName name="ccccccc" localSheetId="15" hidden="1">{"SourcesUses",#N/A,TRUE,#N/A;"TransOverview",#N/A,TRUE,"CFMODEL"}</definedName>
    <definedName name="ccccccc" hidden="1">{"SourcesUses",#N/A,TRUE,#N/A;"TransOverview",#N/A,TRUE,"CFMODEL"}</definedName>
    <definedName name="ccccccccccccccc" localSheetId="12" hidden="1">{"SourcesUses",#N/A,TRUE,"FundsFlow";"TransOverview",#N/A,TRUE,"FundsFlow"}</definedName>
    <definedName name="ccccccccccccccc" localSheetId="13" hidden="1">{"SourcesUses",#N/A,TRUE,"FundsFlow";"TransOverview",#N/A,TRUE,"FundsFlow"}</definedName>
    <definedName name="ccccccccccccccc" localSheetId="14" hidden="1">{"SourcesUses",#N/A,TRUE,"FundsFlow";"TransOverview",#N/A,TRUE,"FundsFlow"}</definedName>
    <definedName name="ccccccccccccccc" localSheetId="15" hidden="1">{"SourcesUses",#N/A,TRUE,"FundsFlow";"TransOverview",#N/A,TRUE,"FundsFlow"}</definedName>
    <definedName name="ccccccccccccccc" hidden="1">{"SourcesUses",#N/A,TRUE,"FundsFlow";"TransOverview",#N/A,TRUE,"FundsFlow"}</definedName>
    <definedName name="d" localSheetId="12" hidden="1">{"SourcesUses",#N/A,TRUE,#N/A;"TransOverview",#N/A,TRUE,"CFMODEL"}</definedName>
    <definedName name="d" localSheetId="13" hidden="1">{"SourcesUses",#N/A,TRUE,#N/A;"TransOverview",#N/A,TRUE,"CFMODEL"}</definedName>
    <definedName name="d" localSheetId="14" hidden="1">{"SourcesUses",#N/A,TRUE,#N/A;"TransOverview",#N/A,TRUE,"CFMODEL"}</definedName>
    <definedName name="d" localSheetId="15" hidden="1">{"SourcesUses",#N/A,TRUE,#N/A;"TransOverview",#N/A,TRUE,"CFMODEL"}</definedName>
    <definedName name="d" hidden="1">{"SourcesUses",#N/A,TRUE,#N/A;"TransOverview",#N/A,TRUE,"CFMODEL"}</definedName>
    <definedName name="dd" localSheetId="12" hidden="1">{"Income Statement",#N/A,FALSE,"CFMODEL";"Balance Sheet",#N/A,FALSE,"CFMODEL"}</definedName>
    <definedName name="dd" localSheetId="13" hidden="1">{"Income Statement",#N/A,FALSE,"CFMODEL";"Balance Sheet",#N/A,FALSE,"CFMODEL"}</definedName>
    <definedName name="dd" localSheetId="14" hidden="1">{"Income Statement",#N/A,FALSE,"CFMODEL";"Balance Sheet",#N/A,FALSE,"CFMODEL"}</definedName>
    <definedName name="dd" localSheetId="15" hidden="1">{"Income Statement",#N/A,FALSE,"CFMODEL";"Balance Sheet",#N/A,FALSE,"CFMODEL"}</definedName>
    <definedName name="dd" hidden="1">{"Income Statement",#N/A,FALSE,"CFMODEL";"Balance Sheet",#N/A,FALSE,"CFMODEL"}</definedName>
    <definedName name="ddd" localSheetId="12" hidden="1">{"SourcesUses",#N/A,TRUE,#N/A;"TransOverview",#N/A,TRUE,"CFMODEL"}</definedName>
    <definedName name="ddd" localSheetId="13" hidden="1">{"SourcesUses",#N/A,TRUE,#N/A;"TransOverview",#N/A,TRUE,"CFMODEL"}</definedName>
    <definedName name="ddd" localSheetId="14" hidden="1">{"SourcesUses",#N/A,TRUE,#N/A;"TransOverview",#N/A,TRUE,"CFMODEL"}</definedName>
    <definedName name="ddd" localSheetId="15" hidden="1">{"SourcesUses",#N/A,TRUE,#N/A;"TransOverview",#N/A,TRUE,"CFMODEL"}</definedName>
    <definedName name="ddd" hidden="1">{"SourcesUses",#N/A,TRUE,#N/A;"TransOverview",#N/A,TRUE,"CFMODEL"}</definedName>
    <definedName name="dddddddd" localSheetId="12" hidden="1">{"Income Statement",#N/A,FALSE,"CFMODEL";"Balance Sheet",#N/A,FALSE,"CFMODEL"}</definedName>
    <definedName name="dddddddd" localSheetId="13" hidden="1">{"Income Statement",#N/A,FALSE,"CFMODEL";"Balance Sheet",#N/A,FALSE,"CFMODEL"}</definedName>
    <definedName name="dddddddd" localSheetId="14" hidden="1">{"Income Statement",#N/A,FALSE,"CFMODEL";"Balance Sheet",#N/A,FALSE,"CFMODEL"}</definedName>
    <definedName name="dddddddd" localSheetId="15" hidden="1">{"Income Statement",#N/A,FALSE,"CFMODEL";"Balance Sheet",#N/A,FALSE,"CFMODEL"}</definedName>
    <definedName name="dddddddd" hidden="1">{"Income Statement",#N/A,FALSE,"CFMODEL";"Balance Sheet",#N/A,FALSE,"CFMODEL"}</definedName>
    <definedName name="ddddddddddddddd" localSheetId="12" hidden="1">{"SourcesUses",#N/A,TRUE,"CFMODEL";"TransOverview",#N/A,TRUE,"CFMODEL"}</definedName>
    <definedName name="ddddddddddddddd" localSheetId="13" hidden="1">{"SourcesUses",#N/A,TRUE,"CFMODEL";"TransOverview",#N/A,TRUE,"CFMODEL"}</definedName>
    <definedName name="ddddddddddddddd" localSheetId="14" hidden="1">{"SourcesUses",#N/A,TRUE,"CFMODEL";"TransOverview",#N/A,TRUE,"CFMODEL"}</definedName>
    <definedName name="ddddddddddddddd" localSheetId="15" hidden="1">{"SourcesUses",#N/A,TRUE,"CFMODEL";"TransOverview",#N/A,TRUE,"CFMODEL"}</definedName>
    <definedName name="ddddddddddddddd" hidden="1">{"SourcesUses",#N/A,TRUE,"CFMODEL";"TransOverview",#N/A,TRUE,"CFMODEL"}</definedName>
    <definedName name="dddddddddddddddddd" localSheetId="12" hidden="1">{"SourcesUses",#N/A,TRUE,#N/A;"TransOverview",#N/A,TRUE,"CFMODEL"}</definedName>
    <definedName name="dddddddddddddddddd" localSheetId="13" hidden="1">{"SourcesUses",#N/A,TRUE,#N/A;"TransOverview",#N/A,TRUE,"CFMODEL"}</definedName>
    <definedName name="dddddddddddddddddd" localSheetId="14" hidden="1">{"SourcesUses",#N/A,TRUE,#N/A;"TransOverview",#N/A,TRUE,"CFMODEL"}</definedName>
    <definedName name="dddddddddddddddddd" localSheetId="15" hidden="1">{"SourcesUses",#N/A,TRUE,#N/A;"TransOverview",#N/A,TRUE,"CFMODEL"}</definedName>
    <definedName name="dddddddddddddddddd" hidden="1">{"SourcesUses",#N/A,TRUE,#N/A;"TransOverview",#N/A,TRUE,"CFMODEL"}</definedName>
    <definedName name="ddddddddddddddddddddd" localSheetId="12" hidden="1">{"SourcesUses",#N/A,TRUE,"FundsFlow";"TransOverview",#N/A,TRUE,"FundsFlow"}</definedName>
    <definedName name="ddddddddddddddddddddd" localSheetId="13" hidden="1">{"SourcesUses",#N/A,TRUE,"FundsFlow";"TransOverview",#N/A,TRUE,"FundsFlow"}</definedName>
    <definedName name="ddddddddddddddddddddd" localSheetId="14" hidden="1">{"SourcesUses",#N/A,TRUE,"FundsFlow";"TransOverview",#N/A,TRUE,"FundsFlow"}</definedName>
    <definedName name="ddddddddddddddddddddd" localSheetId="15" hidden="1">{"SourcesUses",#N/A,TRUE,"FundsFlow";"TransOverview",#N/A,TRUE,"FundsFlow"}</definedName>
    <definedName name="ddddddddddddddddddddd" hidden="1">{"SourcesUses",#N/A,TRUE,"FundsFlow";"TransOverview",#N/A,TRUE,"FundsFlow"}</definedName>
    <definedName name="ddddddddddddddddddddddd" localSheetId="12" hidden="1">{"SourcesUses",#N/A,TRUE,#N/A;"TransOverview",#N/A,TRUE,"CFMODEL"}</definedName>
    <definedName name="ddddddddddddddddddddddd" localSheetId="13" hidden="1">{"SourcesUses",#N/A,TRUE,#N/A;"TransOverview",#N/A,TRUE,"CFMODEL"}</definedName>
    <definedName name="ddddddddddddddddddddddd" localSheetId="14" hidden="1">{"SourcesUses",#N/A,TRUE,#N/A;"TransOverview",#N/A,TRUE,"CFMODEL"}</definedName>
    <definedName name="ddddddddddddddddddddddd" localSheetId="15" hidden="1">{"SourcesUses",#N/A,TRUE,#N/A;"TransOverview",#N/A,TRUE,"CFMODEL"}</definedName>
    <definedName name="ddddddddddddddddddddddd" hidden="1">{"SourcesUses",#N/A,TRUE,#N/A;"TransOverview",#N/A,TRUE,"CFMODEL"}</definedName>
    <definedName name="eeeeeeeeeee" localSheetId="12" hidden="1">{"SourcesUses",#N/A,TRUE,#N/A;"TransOverview",#N/A,TRUE,"CFMODEL"}</definedName>
    <definedName name="eeeeeeeeeee" localSheetId="13" hidden="1">{"SourcesUses",#N/A,TRUE,#N/A;"TransOverview",#N/A,TRUE,"CFMODEL"}</definedName>
    <definedName name="eeeeeeeeeee" localSheetId="14" hidden="1">{"SourcesUses",#N/A,TRUE,#N/A;"TransOverview",#N/A,TRUE,"CFMODEL"}</definedName>
    <definedName name="eeeeeeeeeee" localSheetId="15" hidden="1">{"SourcesUses",#N/A,TRUE,#N/A;"TransOverview",#N/A,TRUE,"CFMODEL"}</definedName>
    <definedName name="eeeeeeeeeee" hidden="1">{"SourcesUses",#N/A,TRUE,#N/A;"TransOverview",#N/A,TRUE,"CFMODEL"}</definedName>
    <definedName name="eeeeeeeeeeeeeeeeee" localSheetId="12" hidden="1">{"SourcesUses",#N/A,TRUE,"FundsFlow";"TransOverview",#N/A,TRUE,"FundsFlow"}</definedName>
    <definedName name="eeeeeeeeeeeeeeeeee" localSheetId="13" hidden="1">{"SourcesUses",#N/A,TRUE,"FundsFlow";"TransOverview",#N/A,TRUE,"FundsFlow"}</definedName>
    <definedName name="eeeeeeeeeeeeeeeeee" localSheetId="14" hidden="1">{"SourcesUses",#N/A,TRUE,"FundsFlow";"TransOverview",#N/A,TRUE,"FundsFlow"}</definedName>
    <definedName name="eeeeeeeeeeeeeeeeee" localSheetId="15" hidden="1">{"SourcesUses",#N/A,TRUE,"FundsFlow";"TransOverview",#N/A,TRUE,"FundsFlow"}</definedName>
    <definedName name="eeeeeeeeeeeeeeeeee" hidden="1">{"SourcesUses",#N/A,TRUE,"FundsFlow";"TransOverview",#N/A,TRUE,"FundsFlow"}</definedName>
    <definedName name="EssAliasTable">"Default"</definedName>
    <definedName name="g" localSheetId="12" hidden="1">{"SourcesUses",#N/A,TRUE,#N/A;"TransOverview",#N/A,TRUE,"CFMODEL"}</definedName>
    <definedName name="g" localSheetId="13" hidden="1">{"SourcesUses",#N/A,TRUE,#N/A;"TransOverview",#N/A,TRUE,"CFMODEL"}</definedName>
    <definedName name="g" localSheetId="14" hidden="1">{"SourcesUses",#N/A,TRUE,#N/A;"TransOverview",#N/A,TRUE,"CFMODEL"}</definedName>
    <definedName name="g" localSheetId="15" hidden="1">{"SourcesUses",#N/A,TRUE,#N/A;"TransOverview",#N/A,TRUE,"CFMODEL"}</definedName>
    <definedName name="g" hidden="1">{"SourcesUses",#N/A,TRUE,#N/A;"TransOverview",#N/A,TRUE,"CFMODEL"}</definedName>
    <definedName name="gggg" localSheetId="12" hidden="1">{"SourcesUses",#N/A,TRUE,#N/A;"TransOverview",#N/A,TRUE,"CFMODEL"}</definedName>
    <definedName name="gggg" localSheetId="13" hidden="1">{"SourcesUses",#N/A,TRUE,#N/A;"TransOverview",#N/A,TRUE,"CFMODEL"}</definedName>
    <definedName name="gggg" localSheetId="14" hidden="1">{"SourcesUses",#N/A,TRUE,#N/A;"TransOverview",#N/A,TRUE,"CFMODEL"}</definedName>
    <definedName name="gggg" localSheetId="15" hidden="1">{"SourcesUses",#N/A,TRUE,#N/A;"TransOverview",#N/A,TRUE,"CFMODEL"}</definedName>
    <definedName name="gggg" hidden="1">{"SourcesUses",#N/A,TRUE,#N/A;"TransOverview",#N/A,TRUE,"CFMODEL"}</definedName>
    <definedName name="hhhh" localSheetId="12" hidden="1">{"SourcesUses",#N/A,TRUE,#N/A;"TransOverview",#N/A,TRUE,"CFMODEL"}</definedName>
    <definedName name="hhhh" localSheetId="13" hidden="1">{"SourcesUses",#N/A,TRUE,#N/A;"TransOverview",#N/A,TRUE,"CFMODEL"}</definedName>
    <definedName name="hhhh" localSheetId="14" hidden="1">{"SourcesUses",#N/A,TRUE,#N/A;"TransOverview",#N/A,TRUE,"CFMODEL"}</definedName>
    <definedName name="hhhh" localSheetId="15" hidden="1">{"SourcesUses",#N/A,TRUE,#N/A;"TransOverview",#N/A,TRUE,"CFMODEL"}</definedName>
    <definedName name="hhhh" hidden="1">{"SourcesUses",#N/A,TRUE,#N/A;"TransOverview",#N/A,TRUE,"CFMODEL"}</definedName>
    <definedName name="IOU_Name" localSheetId="12">'CARE Table 1'!$A$2</definedName>
    <definedName name="IOU_Name" localSheetId="13">'CARE Table 1'!$A$2</definedName>
    <definedName name="IOU_Name" localSheetId="14">'CARE Table 1'!$A$2</definedName>
    <definedName name="IOU_Name" localSheetId="15">'CARE Table 1'!$A$2</definedName>
    <definedName name="IOU_Name">'ESA Table 1'!$A$2</definedName>
    <definedName name="limcount" hidden="1">1</definedName>
    <definedName name="MonthTitle" localSheetId="12">'CARE Table 1'!$A$3</definedName>
    <definedName name="MonthTitle" localSheetId="13">'CARE Table 1'!$A$3</definedName>
    <definedName name="MonthTitle" localSheetId="14">'CARE Table 1'!$A$3</definedName>
    <definedName name="MonthTitle" localSheetId="15">'CARE Table 1'!$A$3</definedName>
    <definedName name="MonthTitle">'ESA Table 1'!$A$3</definedName>
    <definedName name="NotTollFree">[6]SCE!$T$6:$T$12</definedName>
    <definedName name="otherrev" localSheetId="12" hidden="1">{#N/A,#N/A,TRUE,"SDGE";#N/A,#N/A,TRUE,"GBU";#N/A,#N/A,TRUE,"TBU";#N/A,#N/A,TRUE,"EDBU";#N/A,#N/A,TRUE,"ExclCC"}</definedName>
    <definedName name="otherrev" localSheetId="13" hidden="1">{#N/A,#N/A,TRUE,"SDGE";#N/A,#N/A,TRUE,"GBU";#N/A,#N/A,TRUE,"TBU";#N/A,#N/A,TRUE,"EDBU";#N/A,#N/A,TRUE,"ExclCC"}</definedName>
    <definedName name="otherrev" localSheetId="14" hidden="1">{#N/A,#N/A,TRUE,"SDGE";#N/A,#N/A,TRUE,"GBU";#N/A,#N/A,TRUE,"TBU";#N/A,#N/A,TRUE,"EDBU";#N/A,#N/A,TRUE,"ExclCC"}</definedName>
    <definedName name="otherrev" localSheetId="15" hidden="1">{#N/A,#N/A,TRUE,"SDGE";#N/A,#N/A,TRUE,"GBU";#N/A,#N/A,TRUE,"TBU";#N/A,#N/A,TRUE,"EDBU";#N/A,#N/A,TRUE,"ExclCC"}</definedName>
    <definedName name="otherrev" hidden="1">{#N/A,#N/A,TRUE,"SDGE";#N/A,#N/A,TRUE,"GBU";#N/A,#N/A,TRUE,"TBU";#N/A,#N/A,TRUE,"EDBU";#N/A,#N/A,TRUE,"ExclCC"}</definedName>
    <definedName name="_xlnm.Print_Area" localSheetId="12">'CARE Table 1'!$A$1:$M$36</definedName>
    <definedName name="_xlnm.Print_Area" localSheetId="21">'CARE Table 10'!$A$1:$P$69</definedName>
    <definedName name="_xlnm.Print_Area" localSheetId="22">'CARE Table 11'!$A$1:$G$56</definedName>
    <definedName name="_xlnm.Print_Area" localSheetId="13">'CARE Table 2'!$A$1:$Y$27</definedName>
    <definedName name="_xlnm.Print_Area" localSheetId="14">'CARE Table 3A _3B'!$A$1:$I$48</definedName>
    <definedName name="_xlnm.Print_Area" localSheetId="15">'CARE Table 4'!$A$1:$G$9</definedName>
    <definedName name="_xlnm.Print_Area" localSheetId="16">'CARE Table 5'!$A$1:$J$24</definedName>
    <definedName name="_xlnm.Print_Area" localSheetId="17">'CARE Table 6'!$A$1:$H$23</definedName>
    <definedName name="_xlnm.Print_Area" localSheetId="18">'CARE Table 7'!$A$1:$G$73</definedName>
    <definedName name="_xlnm.Print_Area" localSheetId="19">'CARE Table 8'!$A$1:$I$21</definedName>
    <definedName name="_xlnm.Print_Area" localSheetId="20">'CARE Table 9'!$A$1:$E$12</definedName>
    <definedName name="_xlnm.Print_Area" localSheetId="0">'ESA Table 1'!$A$1:$M$33</definedName>
    <definedName name="_xlnm.Print_Area" localSheetId="1">'ESA Table 1A'!$A$1:$M$18</definedName>
    <definedName name="_xlnm.Print_Area" localSheetId="2">'ESA Table 2'!$A$1:$AF$75</definedName>
    <definedName name="_xlnm.Print_Area" localSheetId="3">'ESA Table 2A'!$A$1:$H$57</definedName>
    <definedName name="_xlnm.Print_Area" localSheetId="4">'ESA Table 2B'!$A$1:$H$78</definedName>
    <definedName name="_xlnm.Print_Area" localSheetId="6">'ESA Table 3A_3B'!$A$1:$B$38</definedName>
    <definedName name="_xlnm.Print_Area" localSheetId="7">'ESA Table 4A-1_4B_4C'!$A$1:$G$57</definedName>
    <definedName name="_xlnm.Print_Area" localSheetId="8">'ESA Table 4A-2'!$A$1:$H$26</definedName>
    <definedName name="_xlnm.Print_Area" localSheetId="9">'ESA Table 5A_5B_5C'!$A$1:$Q$68</definedName>
    <definedName name="_xlnm.Print_Area" localSheetId="10">'ESA Table 6'!$A$1:$M$26</definedName>
    <definedName name="_xlnm.Print_Area" localSheetId="11">'ESA Table 7'!$A$1:$D$18</definedName>
    <definedName name="qqqqqqq" localSheetId="12" hidden="1">{"SourcesUses",#N/A,TRUE,"CFMODEL";"TransOverview",#N/A,TRUE,"CFMODEL"}</definedName>
    <definedName name="qqqqqqq" localSheetId="13" hidden="1">{"SourcesUses",#N/A,TRUE,"CFMODEL";"TransOverview",#N/A,TRUE,"CFMODEL"}</definedName>
    <definedName name="qqqqqqq" localSheetId="14" hidden="1">{"SourcesUses",#N/A,TRUE,"CFMODEL";"TransOverview",#N/A,TRUE,"CFMODEL"}</definedName>
    <definedName name="qqqqqqq" localSheetId="15" hidden="1">{"SourcesUses",#N/A,TRUE,"CFMODEL";"TransOverview",#N/A,TRUE,"CFMODEL"}</definedName>
    <definedName name="qqqqqqq" hidden="1">{"SourcesUses",#N/A,TRUE,"CFMODEL";"TransOverview",#N/A,TRUE,"CFMODEL"}</definedName>
    <definedName name="qqqqqqqqqqqqqqqqqq" localSheetId="12" hidden="1">{"Income Statement",#N/A,FALSE,"CFMODEL";"Balance Sheet",#N/A,FALSE,"CFMODEL"}</definedName>
    <definedName name="qqqqqqqqqqqqqqqqqq" localSheetId="13" hidden="1">{"Income Statement",#N/A,FALSE,"CFMODEL";"Balance Sheet",#N/A,FALSE,"CFMODEL"}</definedName>
    <definedName name="qqqqqqqqqqqqqqqqqq" localSheetId="14" hidden="1">{"Income Statement",#N/A,FALSE,"CFMODEL";"Balance Sheet",#N/A,FALSE,"CFMODEL"}</definedName>
    <definedName name="qqqqqqqqqqqqqqqqqq" localSheetId="15" hidden="1">{"Income Statement",#N/A,FALSE,"CFMODEL";"Balance Sheet",#N/A,FALSE,"CFMODEL"}</definedName>
    <definedName name="qqqqqqqqqqqqqqqqqq" hidden="1">{"Income Statement",#N/A,FALSE,"CFMODEL";"Balance Sheet",#N/A,FALSE,"CFMODEL"}</definedName>
    <definedName name="reference3" localSheetId="12" hidden="1">{"SourcesUses",#N/A,TRUE,"CFMODEL";"TransOverview",#N/A,TRUE,"CFMODEL"}</definedName>
    <definedName name="reference3" localSheetId="13" hidden="1">{"SourcesUses",#N/A,TRUE,"CFMODEL";"TransOverview",#N/A,TRUE,"CFMODEL"}</definedName>
    <definedName name="reference3" localSheetId="14" hidden="1">{"SourcesUses",#N/A,TRUE,"CFMODEL";"TransOverview",#N/A,TRUE,"CFMODEL"}</definedName>
    <definedName name="reference3" localSheetId="15" hidden="1">{"SourcesUses",#N/A,TRUE,"CFMODEL";"TransOverview",#N/A,TRUE,"CFMODEL"}</definedName>
    <definedName name="reference3" hidden="1">{"SourcesUses",#N/A,TRUE,"CFMODEL";"TransOverview",#N/A,TRUE,"CFMODEL"}</definedName>
    <definedName name="reference32" localSheetId="12" hidden="1">{"SourcesUses",#N/A,TRUE,"CFMODEL";"TransOverview",#N/A,TRUE,"CFMODEL"}</definedName>
    <definedName name="reference32" localSheetId="13" hidden="1">{"SourcesUses",#N/A,TRUE,"CFMODEL";"TransOverview",#N/A,TRUE,"CFMODEL"}</definedName>
    <definedName name="reference32" localSheetId="14" hidden="1">{"SourcesUses",#N/A,TRUE,"CFMODEL";"TransOverview",#N/A,TRUE,"CFMODEL"}</definedName>
    <definedName name="reference32" localSheetId="15" hidden="1">{"SourcesUses",#N/A,TRUE,"CFMODEL";"TransOverview",#N/A,TRUE,"CFMODEL"}</definedName>
    <definedName name="reference32" hidden="1">{"SourcesUses",#N/A,TRUE,"CFMODEL";"TransOverview",#N/A,TRUE,"CFMODEL"}</definedName>
    <definedName name="rrrrrr" localSheetId="12" hidden="1">{"SourcesUses",#N/A,TRUE,"FundsFlow";"TransOverview",#N/A,TRUE,"FundsFlow"}</definedName>
    <definedName name="rrrrrr" localSheetId="13" hidden="1">{"SourcesUses",#N/A,TRUE,"FundsFlow";"TransOverview",#N/A,TRUE,"FundsFlow"}</definedName>
    <definedName name="rrrrrr" localSheetId="14" hidden="1">{"SourcesUses",#N/A,TRUE,"FundsFlow";"TransOverview",#N/A,TRUE,"FundsFlow"}</definedName>
    <definedName name="rrrrrr" localSheetId="15" hidden="1">{"SourcesUses",#N/A,TRUE,"FundsFlow";"TransOverview",#N/A,TRUE,"FundsFlow"}</definedName>
    <definedName name="rrrrrr" hidden="1">{"SourcesUses",#N/A,TRUE,"FundsFlow";"TransOverview",#N/A,TRUE,"FundsFlow"}</definedName>
    <definedName name="rrrrrr2" localSheetId="12" hidden="1">{"SourcesUses",#N/A,TRUE,"FundsFlow";"TransOverview",#N/A,TRUE,"FundsFlow"}</definedName>
    <definedName name="rrrrrr2" localSheetId="13" hidden="1">{"SourcesUses",#N/A,TRUE,"FundsFlow";"TransOverview",#N/A,TRUE,"FundsFlow"}</definedName>
    <definedName name="rrrrrr2" localSheetId="14" hidden="1">{"SourcesUses",#N/A,TRUE,"FundsFlow";"TransOverview",#N/A,TRUE,"FundsFlow"}</definedName>
    <definedName name="rrrrrr2" localSheetId="15"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12" hidden="1">{"SourcesUses",#N/A,TRUE,#N/A;"TransOverview",#N/A,TRUE,"CFMODEL"}</definedName>
    <definedName name="sss" localSheetId="13" hidden="1">{"SourcesUses",#N/A,TRUE,#N/A;"TransOverview",#N/A,TRUE,"CFMODEL"}</definedName>
    <definedName name="sss" localSheetId="14" hidden="1">{"SourcesUses",#N/A,TRUE,#N/A;"TransOverview",#N/A,TRUE,"CFMODEL"}</definedName>
    <definedName name="sss" localSheetId="15" hidden="1">{"SourcesUses",#N/A,TRUE,#N/A;"TransOverview",#N/A,TRUE,"CFMODEL"}</definedName>
    <definedName name="sss" hidden="1">{"SourcesUses",#N/A,TRUE,#N/A;"TransOverview",#N/A,TRUE,"CFMODEL"}</definedName>
    <definedName name="sssssssssssssssss" localSheetId="12" hidden="1">{"Income Statement",#N/A,FALSE,"CFMODEL";"Balance Sheet",#N/A,FALSE,"CFMODEL"}</definedName>
    <definedName name="sssssssssssssssss" localSheetId="13" hidden="1">{"Income Statement",#N/A,FALSE,"CFMODEL";"Balance Sheet",#N/A,FALSE,"CFMODEL"}</definedName>
    <definedName name="sssssssssssssssss" localSheetId="14" hidden="1">{"Income Statement",#N/A,FALSE,"CFMODEL";"Balance Sheet",#N/A,FALSE,"CFMODEL"}</definedName>
    <definedName name="sssssssssssssssss" localSheetId="15" hidden="1">{"Income Statement",#N/A,FALSE,"CFMODEL";"Balance Sheet",#N/A,FALSE,"CFMODEL"}</definedName>
    <definedName name="sssssssssssssssss" hidden="1">{"Income Statement",#N/A,FALSE,"CFMODEL";"Balance Sheet",#N/A,FALSE,"CFMODEL"}</definedName>
    <definedName name="sssssssssssssssssss" localSheetId="12" hidden="1">{"Income Statement",#N/A,FALSE,"CFMODEL";"Balance Sheet",#N/A,FALSE,"CFMODEL"}</definedName>
    <definedName name="sssssssssssssssssss" localSheetId="13" hidden="1">{"Income Statement",#N/A,FALSE,"CFMODEL";"Balance Sheet",#N/A,FALSE,"CFMODEL"}</definedName>
    <definedName name="sssssssssssssssssss" localSheetId="14" hidden="1">{"Income Statement",#N/A,FALSE,"CFMODEL";"Balance Sheet",#N/A,FALSE,"CFMODEL"}</definedName>
    <definedName name="sssssssssssssssssss" localSheetId="15"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localSheetId="12" hidden="1">{"SourcesUses",#N/A,TRUE,"CFMODEL";"TransOverview",#N/A,TRUE,"CFMODEL"}</definedName>
    <definedName name="w" localSheetId="13" hidden="1">{"SourcesUses",#N/A,TRUE,"CFMODEL";"TransOverview",#N/A,TRUE,"CFMODEL"}</definedName>
    <definedName name="w" localSheetId="14" hidden="1">{"SourcesUses",#N/A,TRUE,"CFMODEL";"TransOverview",#N/A,TRUE,"CFMODEL"}</definedName>
    <definedName name="w" localSheetId="15" hidden="1">{"SourcesUses",#N/A,TRUE,"CFMODEL";"TransOverview",#N/A,TRUE,"CFMODEL"}</definedName>
    <definedName name="w" hidden="1">{"SourcesUses",#N/A,TRUE,"CFMODEL";"TransOverview",#N/A,TRUE,"CFMODEL"}</definedName>
    <definedName name="wrn.busum." localSheetId="12" hidden="1">{#N/A,#N/A,TRUE,"SDGE";#N/A,#N/A,TRUE,"GBU";#N/A,#N/A,TRUE,"TBU";#N/A,#N/A,TRUE,"EDBU";#N/A,#N/A,TRUE,"ExclCC"}</definedName>
    <definedName name="wrn.busum." localSheetId="13" hidden="1">{#N/A,#N/A,TRUE,"SDGE";#N/A,#N/A,TRUE,"GBU";#N/A,#N/A,TRUE,"TBU";#N/A,#N/A,TRUE,"EDBU";#N/A,#N/A,TRUE,"ExclCC"}</definedName>
    <definedName name="wrn.busum." localSheetId="14" hidden="1">{#N/A,#N/A,TRUE,"SDGE";#N/A,#N/A,TRUE,"GBU";#N/A,#N/A,TRUE,"TBU";#N/A,#N/A,TRUE,"EDBU";#N/A,#N/A,TRUE,"ExclCC"}</definedName>
    <definedName name="wrn.busum." localSheetId="15" hidden="1">{#N/A,#N/A,TRUE,"SDGE";#N/A,#N/A,TRUE,"GBU";#N/A,#N/A,TRUE,"TBU";#N/A,#N/A,TRUE,"EDBU";#N/A,#N/A,TRUE,"ExclCC"}</definedName>
    <definedName name="wrn.busum." hidden="1">{#N/A,#N/A,TRUE,"SDGE";#N/A,#N/A,TRUE,"GBU";#N/A,#N/A,TRUE,"TBU";#N/A,#N/A,TRUE,"EDBU";#N/A,#N/A,TRUE,"ExclCC"}</definedName>
    <definedName name="wrn.Data." localSheetId="12" hidden="1">{#N/A,#N/A,FALSE,"3 Year Plan"}</definedName>
    <definedName name="wrn.Data." localSheetId="13" hidden="1">{#N/A,#N/A,FALSE,"3 Year Plan"}</definedName>
    <definedName name="wrn.Data." localSheetId="14" hidden="1">{#N/A,#N/A,FALSE,"3 Year Plan"}</definedName>
    <definedName name="wrn.Data." localSheetId="15" hidden="1">{#N/A,#N/A,FALSE,"3 Year Plan"}</definedName>
    <definedName name="wrn.Data." hidden="1">{#N/A,#N/A,FALSE,"3 Year Plan"}</definedName>
    <definedName name="wrn.Revenue." localSheetId="12" hidden="1">{#N/A,#N/A,FALSE,"3 Year Plan";#N/A,#N/A,FALSE,"3 Year Plan"}</definedName>
    <definedName name="wrn.Revenue." localSheetId="13" hidden="1">{#N/A,#N/A,FALSE,"3 Year Plan";#N/A,#N/A,FALSE,"3 Year Plan"}</definedName>
    <definedName name="wrn.Revenue." localSheetId="14" hidden="1">{#N/A,#N/A,FALSE,"3 Year Plan";#N/A,#N/A,FALSE,"3 Year Plan"}</definedName>
    <definedName name="wrn.Revenue." localSheetId="15" hidden="1">{#N/A,#N/A,FALSE,"3 Year Plan";#N/A,#N/A,FALSE,"3 Year Plan"}</definedName>
    <definedName name="wrn.Revenue." hidden="1">{#N/A,#N/A,FALSE,"3 Year Plan";#N/A,#N/A,FALSE,"3 Year Plan"}</definedName>
    <definedName name="wrn.test1." localSheetId="12" hidden="1">{"Income Statement",#N/A,FALSE,"CFMODEL";"Balance Sheet",#N/A,FALSE,"CFMODEL"}</definedName>
    <definedName name="wrn.test1." localSheetId="13" hidden="1">{"Income Statement",#N/A,FALSE,"CFMODEL";"Balance Sheet",#N/A,FALSE,"CFMODEL"}</definedName>
    <definedName name="wrn.test1." localSheetId="14" hidden="1">{"Income Statement",#N/A,FALSE,"CFMODEL";"Balance Sheet",#N/A,FALSE,"CFMODEL"}</definedName>
    <definedName name="wrn.test1." localSheetId="15" hidden="1">{"Income Statement",#N/A,FALSE,"CFMODEL";"Balance Sheet",#N/A,FALSE,"CFMODEL"}</definedName>
    <definedName name="wrn.test1." hidden="1">{"Income Statement",#N/A,FALSE,"CFMODEL";"Balance Sheet",#N/A,FALSE,"CFMODEL"}</definedName>
    <definedName name="wrn.test2." localSheetId="12" hidden="1">{"SourcesUses",#N/A,TRUE,"CFMODEL";"TransOverview",#N/A,TRUE,"CFMODEL"}</definedName>
    <definedName name="wrn.test2." localSheetId="13" hidden="1">{"SourcesUses",#N/A,TRUE,"CFMODEL";"TransOverview",#N/A,TRUE,"CFMODEL"}</definedName>
    <definedName name="wrn.test2." localSheetId="14" hidden="1">{"SourcesUses",#N/A,TRUE,"CFMODEL";"TransOverview",#N/A,TRUE,"CFMODEL"}</definedName>
    <definedName name="wrn.test2." localSheetId="15" hidden="1">{"SourcesUses",#N/A,TRUE,"CFMODEL";"TransOverview",#N/A,TRUE,"CFMODEL"}</definedName>
    <definedName name="wrn.test2." hidden="1">{"SourcesUses",#N/A,TRUE,"CFMODEL";"TransOverview",#N/A,TRUE,"CFMODEL"}</definedName>
    <definedName name="wrn.test3." localSheetId="12" hidden="1">{"SourcesUses",#N/A,TRUE,#N/A;"TransOverview",#N/A,TRUE,"CFMODEL"}</definedName>
    <definedName name="wrn.test3." localSheetId="13" hidden="1">{"SourcesUses",#N/A,TRUE,#N/A;"TransOverview",#N/A,TRUE,"CFMODEL"}</definedName>
    <definedName name="wrn.test3." localSheetId="14" hidden="1">{"SourcesUses",#N/A,TRUE,#N/A;"TransOverview",#N/A,TRUE,"CFMODEL"}</definedName>
    <definedName name="wrn.test3." localSheetId="15" hidden="1">{"SourcesUses",#N/A,TRUE,#N/A;"TransOverview",#N/A,TRUE,"CFMODEL"}</definedName>
    <definedName name="wrn.test3." hidden="1">{"SourcesUses",#N/A,TRUE,#N/A;"TransOverview",#N/A,TRUE,"CFMODEL"}</definedName>
    <definedName name="wrn.test3.2" localSheetId="12" hidden="1">{"SourcesUses",#N/A,TRUE,#N/A;"TransOverview",#N/A,TRUE,"CFMODEL"}</definedName>
    <definedName name="wrn.test3.2" localSheetId="13" hidden="1">{"SourcesUses",#N/A,TRUE,#N/A;"TransOverview",#N/A,TRUE,"CFMODEL"}</definedName>
    <definedName name="wrn.test3.2" localSheetId="14" hidden="1">{"SourcesUses",#N/A,TRUE,#N/A;"TransOverview",#N/A,TRUE,"CFMODEL"}</definedName>
    <definedName name="wrn.test3.2" localSheetId="15" hidden="1">{"SourcesUses",#N/A,TRUE,#N/A;"TransOverview",#N/A,TRUE,"CFMODEL"}</definedName>
    <definedName name="wrn.test3.2" hidden="1">{"SourcesUses",#N/A,TRUE,#N/A;"TransOverview",#N/A,TRUE,"CFMODEL"}</definedName>
    <definedName name="wrn.test4." localSheetId="12" hidden="1">{"SourcesUses",#N/A,TRUE,"FundsFlow";"TransOverview",#N/A,TRUE,"FundsFlow"}</definedName>
    <definedName name="wrn.test4." localSheetId="13" hidden="1">{"SourcesUses",#N/A,TRUE,"FundsFlow";"TransOverview",#N/A,TRUE,"FundsFlow"}</definedName>
    <definedName name="wrn.test4." localSheetId="14" hidden="1">{"SourcesUses",#N/A,TRUE,"FundsFlow";"TransOverview",#N/A,TRUE,"FundsFlow"}</definedName>
    <definedName name="wrn.test4." localSheetId="15" hidden="1">{"SourcesUses",#N/A,TRUE,"FundsFlow";"TransOverview",#N/A,TRUE,"FundsFlow"}</definedName>
    <definedName name="wrn.test4." hidden="1">{"SourcesUses",#N/A,TRUE,"FundsFlow";"TransOverview",#N/A,TRUE,"FundsFlow"}</definedName>
    <definedName name="wrn.test42." localSheetId="12" hidden="1">{"SourcesUses",#N/A,TRUE,"FundsFlow";"TransOverview",#N/A,TRUE,"FundsFlow"}</definedName>
    <definedName name="wrn.test42." localSheetId="13" hidden="1">{"SourcesUses",#N/A,TRUE,"FundsFlow";"TransOverview",#N/A,TRUE,"FundsFlow"}</definedName>
    <definedName name="wrn.test42." localSheetId="14" hidden="1">{"SourcesUses",#N/A,TRUE,"FundsFlow";"TransOverview",#N/A,TRUE,"FundsFlow"}</definedName>
    <definedName name="wrn.test42." localSheetId="15"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localSheetId="12" hidden="1">{"SourcesUses",#N/A,TRUE,"CFMODEL";"TransOverview",#N/A,TRUE,"CFMODEL"}</definedName>
    <definedName name="zzzzzzzzzz" localSheetId="13" hidden="1">{"SourcesUses",#N/A,TRUE,"CFMODEL";"TransOverview",#N/A,TRUE,"CFMODEL"}</definedName>
    <definedName name="zzzzzzzzzz" localSheetId="14" hidden="1">{"SourcesUses",#N/A,TRUE,"CFMODEL";"TransOverview",#N/A,TRUE,"CFMODEL"}</definedName>
    <definedName name="zzzzzzzzzz" localSheetId="15" hidden="1">{"SourcesUses",#N/A,TRUE,"CFMODEL";"TransOverview",#N/A,TRUE,"CFMODEL"}</definedName>
    <definedName name="zzzzzzzzzz" hidden="1">{"SourcesUses",#N/A,TRUE,"CFMODEL";"TransOverview",#N/A,TRUE,"CFMODEL"}</definedName>
    <definedName name="zzzzzzzzzzzzzzzzz" localSheetId="12" hidden="1">{"SourcesUses",#N/A,TRUE,"CFMODEL";"TransOverview",#N/A,TRUE,"CFMODEL"}</definedName>
    <definedName name="zzzzzzzzzzzzzzzzz" localSheetId="13" hidden="1">{"SourcesUses",#N/A,TRUE,"CFMODEL";"TransOverview",#N/A,TRUE,"CFMODEL"}</definedName>
    <definedName name="zzzzzzzzzzzzzzzzz" localSheetId="14" hidden="1">{"SourcesUses",#N/A,TRUE,"CFMODEL";"TransOverview",#N/A,TRUE,"CFMODEL"}</definedName>
    <definedName name="zzzzzzzzzzzzzzzzz" localSheetId="15" hidden="1">{"SourcesUses",#N/A,TRUE,"CFMODEL";"TransOverview",#N/A,TRUE,"CFMODEL"}</definedName>
    <definedName name="zzzzzzzzzzzzzzzzz" hidden="1">{"SourcesUses",#N/A,TRUE,"CFMODEL";"TransOverview",#N/A,TRUE,"CFMODEL"}</definedName>
    <definedName name="zzzzzzzzzzzzzzzzzzzzzzzzz" localSheetId="12" hidden="1">{"Income Statement",#N/A,FALSE,"CFMODEL";"Balance Sheet",#N/A,FALSE,"CFMODEL"}</definedName>
    <definedName name="zzzzzzzzzzzzzzzzzzzzzzzzz" localSheetId="13" hidden="1">{"Income Statement",#N/A,FALSE,"CFMODEL";"Balance Sheet",#N/A,FALSE,"CFMODEL"}</definedName>
    <definedName name="zzzzzzzzzzzzzzzzzzzzzzzzz" localSheetId="14" hidden="1">{"Income Statement",#N/A,FALSE,"CFMODEL";"Balance Sheet",#N/A,FALSE,"CFMODEL"}</definedName>
    <definedName name="zzzzzzzzzzzzzzzzzzzzzzzzz" localSheetId="15" hidden="1">{"Income Statement",#N/A,FALSE,"CFMODEL";"Balance Sheet",#N/A,FALSE,"CFMODEL"}</definedName>
    <definedName name="zzzzzzzzzzzzzzzzzzzzzzzzz" hidden="1">{"Income Statement",#N/A,FALSE,"CFMODEL";"Balance Sheet",#N/A,FALSE,"CFMODEL"}</definedName>
    <definedName name="zzzzzzzzzzzzzzzzzzzzzzzzzzz" localSheetId="12" hidden="1">{"SourcesUses",#N/A,TRUE,"FundsFlow";"TransOverview",#N/A,TRUE,"FundsFlow"}</definedName>
    <definedName name="zzzzzzzzzzzzzzzzzzzzzzzzzzz" localSheetId="13" hidden="1">{"SourcesUses",#N/A,TRUE,"FundsFlow";"TransOverview",#N/A,TRUE,"FundsFlow"}</definedName>
    <definedName name="zzzzzzzzzzzzzzzzzzzzzzzzzzz" localSheetId="14" hidden="1">{"SourcesUses",#N/A,TRUE,"FundsFlow";"TransOverview",#N/A,TRUE,"FundsFlow"}</definedName>
    <definedName name="zzzzzzzzzzzzzzzzzzzzzzzzzzz" localSheetId="15" hidden="1">{"SourcesUses",#N/A,TRUE,"FundsFlow";"TransOverview",#N/A,TRUE,"FundsFlow"}</definedName>
    <definedName name="zzzzzzzzzzzzzzzzzzzzzzzzzzz" hidden="1">{"SourcesUses",#N/A,TRUE,"FundsFlow";"TransOverview",#N/A,TRUE,"FundsFlow"}</definedName>
    <definedName name="zzzzzzzzzzzzzzzzzzzzzzzzzzzzz" localSheetId="12" hidden="1">{"SourcesUses",#N/A,TRUE,"CFMODEL";"TransOverview",#N/A,TRUE,"CFMODEL"}</definedName>
    <definedName name="zzzzzzzzzzzzzzzzzzzzzzzzzzzzz" localSheetId="13" hidden="1">{"SourcesUses",#N/A,TRUE,"CFMODEL";"TransOverview",#N/A,TRUE,"CFMODEL"}</definedName>
    <definedName name="zzzzzzzzzzzzzzzzzzzzzzzzzzzzz" localSheetId="14" hidden="1">{"SourcesUses",#N/A,TRUE,"CFMODEL";"TransOverview",#N/A,TRUE,"CFMODEL"}</definedName>
    <definedName name="zzzzzzzzzzzzzzzzzzzzzzzzzzzzz" localSheetId="15" hidden="1">{"SourcesUses",#N/A,TRUE,"CFMODEL";"TransOverview",#N/A,TRUE,"CFMODEL"}</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62" l="1"/>
  <c r="A8" i="61"/>
  <c r="B8" i="61"/>
  <c r="A9" i="61"/>
  <c r="B9" i="61"/>
  <c r="A10" i="61"/>
  <c r="B10" i="61"/>
  <c r="A11" i="61"/>
  <c r="B11" i="61"/>
  <c r="A12" i="61"/>
  <c r="B12" i="61"/>
  <c r="A13" i="61"/>
  <c r="B13" i="61"/>
  <c r="A14" i="61"/>
  <c r="B14" i="61"/>
  <c r="A15" i="61"/>
  <c r="B15" i="61"/>
  <c r="A16" i="61"/>
  <c r="B16" i="61"/>
  <c r="A17" i="61"/>
  <c r="B17" i="61"/>
  <c r="A18" i="61"/>
  <c r="B18" i="61"/>
  <c r="A19" i="61"/>
  <c r="B19" i="61"/>
  <c r="A20" i="61"/>
  <c r="B20" i="61"/>
  <c r="A21" i="61"/>
  <c r="B21" i="61"/>
  <c r="A22" i="61"/>
  <c r="B22" i="61"/>
  <c r="A23" i="61"/>
  <c r="B23" i="61"/>
  <c r="A24" i="61"/>
  <c r="B24" i="61"/>
  <c r="A25" i="61"/>
  <c r="B25" i="61"/>
  <c r="A26" i="61"/>
  <c r="B26" i="61"/>
  <c r="A27" i="61"/>
  <c r="B27" i="61"/>
  <c r="A28" i="61"/>
  <c r="B28" i="61"/>
  <c r="A29" i="61"/>
  <c r="B29" i="61"/>
  <c r="A30" i="61"/>
  <c r="B30" i="61"/>
  <c r="A31" i="61"/>
  <c r="B31" i="61"/>
  <c r="A32" i="61"/>
  <c r="B32" i="61"/>
  <c r="A33" i="61"/>
  <c r="B33" i="61"/>
  <c r="A34" i="61"/>
  <c r="B34" i="61"/>
  <c r="A35" i="61"/>
  <c r="B35" i="61"/>
  <c r="A36" i="61"/>
  <c r="B36" i="61"/>
  <c r="A37" i="61"/>
  <c r="B37" i="61"/>
  <c r="A38" i="61"/>
  <c r="B38" i="61"/>
  <c r="A39" i="61"/>
  <c r="B39" i="61"/>
  <c r="A40" i="61"/>
  <c r="B40" i="61"/>
  <c r="A41" i="61"/>
  <c r="B41" i="61"/>
  <c r="A42" i="61"/>
  <c r="B42" i="61"/>
  <c r="A43" i="61"/>
  <c r="B43" i="61"/>
  <c r="A44" i="61"/>
  <c r="B44" i="61"/>
  <c r="A45" i="61"/>
  <c r="B45" i="61"/>
  <c r="A46" i="61"/>
  <c r="B46" i="61"/>
  <c r="A47" i="61"/>
  <c r="B47" i="61"/>
  <c r="A48" i="61"/>
  <c r="B48" i="61"/>
  <c r="A49" i="61"/>
  <c r="B49" i="61"/>
  <c r="A50" i="61"/>
  <c r="B50" i="61"/>
  <c r="A51" i="61"/>
  <c r="B51" i="61"/>
  <c r="A52" i="61"/>
  <c r="B52" i="61"/>
  <c r="A53" i="61"/>
  <c r="B53" i="61"/>
  <c r="A54" i="61"/>
  <c r="B54" i="61"/>
  <c r="A55" i="61"/>
  <c r="B55" i="61"/>
  <c r="A56" i="61"/>
  <c r="B56" i="61"/>
  <c r="A57" i="61"/>
  <c r="B57" i="61"/>
  <c r="A58" i="61"/>
  <c r="B58" i="61"/>
  <c r="A59" i="61"/>
  <c r="B59" i="61"/>
  <c r="A60" i="61"/>
  <c r="B60" i="61"/>
  <c r="E65" i="61"/>
  <c r="G65" i="61"/>
  <c r="H65" i="61"/>
  <c r="I65" i="61"/>
  <c r="J65" i="61"/>
  <c r="K65" i="61"/>
  <c r="M65" i="61"/>
  <c r="N65" i="61"/>
  <c r="A2" i="60"/>
  <c r="A3" i="60"/>
  <c r="B7" i="60"/>
  <c r="B8" i="60" s="1"/>
  <c r="C7" i="60"/>
  <c r="C8" i="60" s="1"/>
  <c r="D7" i="60"/>
  <c r="D8" i="60"/>
  <c r="A2" i="59"/>
  <c r="A3" i="59"/>
  <c r="D17" i="59"/>
  <c r="E17" i="59"/>
  <c r="F17" i="59"/>
  <c r="G17" i="59"/>
  <c r="A2" i="58"/>
  <c r="A3" i="58"/>
  <c r="F70" i="58"/>
  <c r="G70" i="58"/>
  <c r="A2" i="57"/>
  <c r="A3" i="57"/>
  <c r="B5" i="57"/>
  <c r="D5" i="57"/>
  <c r="G5" i="57"/>
  <c r="H5" i="57"/>
  <c r="B17" i="57"/>
  <c r="H17" i="57" s="1"/>
  <c r="C17" i="57"/>
  <c r="D17" i="57" s="1"/>
  <c r="E17" i="57"/>
  <c r="G17" i="57" s="1"/>
  <c r="F17" i="57"/>
  <c r="A2" i="56"/>
  <c r="A3" i="56"/>
  <c r="D6" i="56"/>
  <c r="G6" i="56"/>
  <c r="J6" i="56" s="1"/>
  <c r="H6" i="56"/>
  <c r="I6" i="56"/>
  <c r="D7" i="56"/>
  <c r="G7" i="56"/>
  <c r="J7" i="56" s="1"/>
  <c r="H7" i="56"/>
  <c r="I7" i="56"/>
  <c r="D8" i="56"/>
  <c r="J8" i="56" s="1"/>
  <c r="G8" i="56"/>
  <c r="H8" i="56"/>
  <c r="I8" i="56"/>
  <c r="D9" i="56"/>
  <c r="D21" i="56" s="1"/>
  <c r="G9" i="56"/>
  <c r="J9" i="56" s="1"/>
  <c r="H9" i="56"/>
  <c r="I9" i="56"/>
  <c r="D10" i="56"/>
  <c r="G10" i="56"/>
  <c r="J10" i="56" s="1"/>
  <c r="H10" i="56"/>
  <c r="I10" i="56"/>
  <c r="D11" i="56"/>
  <c r="G11" i="56"/>
  <c r="H11" i="56"/>
  <c r="I11" i="56"/>
  <c r="J11" i="56"/>
  <c r="D12" i="56"/>
  <c r="G12" i="56"/>
  <c r="J12" i="56" s="1"/>
  <c r="H12" i="56"/>
  <c r="I12" i="56"/>
  <c r="D13" i="56"/>
  <c r="J13" i="56" s="1"/>
  <c r="G13" i="56"/>
  <c r="H13" i="56"/>
  <c r="I13" i="56"/>
  <c r="D14" i="56"/>
  <c r="G14" i="56"/>
  <c r="J14" i="56" s="1"/>
  <c r="H14" i="56"/>
  <c r="I14" i="56"/>
  <c r="D15" i="56"/>
  <c r="G15" i="56"/>
  <c r="J15" i="56" s="1"/>
  <c r="H15" i="56"/>
  <c r="I15" i="56"/>
  <c r="D16" i="56"/>
  <c r="G16" i="56"/>
  <c r="J16" i="56" s="1"/>
  <c r="H16" i="56"/>
  <c r="I16" i="56"/>
  <c r="D17" i="56"/>
  <c r="J17" i="56" s="1"/>
  <c r="G17" i="56"/>
  <c r="H17" i="56"/>
  <c r="I17" i="56"/>
  <c r="D18" i="56"/>
  <c r="G18" i="56"/>
  <c r="J18" i="56" s="1"/>
  <c r="H18" i="56"/>
  <c r="I18" i="56"/>
  <c r="D19" i="56"/>
  <c r="G19" i="56"/>
  <c r="H19" i="56"/>
  <c r="I19" i="56"/>
  <c r="J19" i="56"/>
  <c r="D20" i="56"/>
  <c r="G20" i="56"/>
  <c r="J20" i="56" s="1"/>
  <c r="H20" i="56"/>
  <c r="I20" i="56"/>
  <c r="B21" i="56"/>
  <c r="C21" i="56"/>
  <c r="E21" i="56"/>
  <c r="H21" i="56" s="1"/>
  <c r="F21" i="56"/>
  <c r="I21" i="56" s="1"/>
  <c r="A2" i="55"/>
  <c r="A3" i="55"/>
  <c r="D6" i="55"/>
  <c r="E6" i="55"/>
  <c r="G6" i="55"/>
  <c r="A2" i="54"/>
  <c r="A3" i="54"/>
  <c r="B5" i="54"/>
  <c r="D5" i="54"/>
  <c r="G5" i="54"/>
  <c r="I5" i="54" s="1"/>
  <c r="H5" i="54"/>
  <c r="B17" i="54"/>
  <c r="D17" i="54" s="1"/>
  <c r="C17" i="54"/>
  <c r="E17" i="54"/>
  <c r="F17" i="54"/>
  <c r="G17" i="54"/>
  <c r="H17" i="54"/>
  <c r="A26" i="54"/>
  <c r="A27" i="54"/>
  <c r="B29" i="54"/>
  <c r="D29" i="54" s="1"/>
  <c r="G29" i="54"/>
  <c r="H29" i="54"/>
  <c r="I29" i="54"/>
  <c r="C41" i="54"/>
  <c r="H41" i="54" s="1"/>
  <c r="E41" i="54"/>
  <c r="F41" i="54"/>
  <c r="G41" i="54"/>
  <c r="A3" i="53"/>
  <c r="E7" i="53"/>
  <c r="J7" i="53"/>
  <c r="K7" i="53" s="1"/>
  <c r="K19" i="53" s="1"/>
  <c r="O7" i="53"/>
  <c r="S7" i="53"/>
  <c r="S19" i="53" s="1"/>
  <c r="Y7" i="53"/>
  <c r="B19" i="53"/>
  <c r="C19" i="53"/>
  <c r="D19" i="53"/>
  <c r="E19" i="53"/>
  <c r="F19" i="53"/>
  <c r="G19" i="53"/>
  <c r="H19" i="53"/>
  <c r="I19" i="53"/>
  <c r="J19" i="53"/>
  <c r="L19" i="53"/>
  <c r="M19" i="53"/>
  <c r="N19" i="53"/>
  <c r="O19" i="53"/>
  <c r="P19" i="53"/>
  <c r="Q19" i="53"/>
  <c r="R19" i="53"/>
  <c r="T19" i="53"/>
  <c r="V19" i="53"/>
  <c r="W19" i="53"/>
  <c r="Y19" i="53" s="1"/>
  <c r="X19" i="53"/>
  <c r="D6" i="52"/>
  <c r="G6" i="52"/>
  <c r="J6" i="52"/>
  <c r="M6" i="52" s="1"/>
  <c r="K6" i="52"/>
  <c r="D7" i="52"/>
  <c r="G7" i="52"/>
  <c r="J7" i="52"/>
  <c r="K7" i="52"/>
  <c r="M7" i="52"/>
  <c r="D8" i="52"/>
  <c r="M8" i="52" s="1"/>
  <c r="G8" i="52"/>
  <c r="J8" i="52"/>
  <c r="K8" i="52"/>
  <c r="D9" i="52"/>
  <c r="G9" i="52"/>
  <c r="J9" i="52"/>
  <c r="M9" i="52" s="1"/>
  <c r="K9" i="52"/>
  <c r="D10" i="52"/>
  <c r="G10" i="52"/>
  <c r="J10" i="52"/>
  <c r="K10" i="52"/>
  <c r="M10" i="52"/>
  <c r="D11" i="52"/>
  <c r="G11" i="52"/>
  <c r="J11" i="52"/>
  <c r="M11" i="52" s="1"/>
  <c r="K11" i="52"/>
  <c r="D12" i="52"/>
  <c r="G12" i="52"/>
  <c r="J12" i="52"/>
  <c r="D13" i="52"/>
  <c r="G13" i="52"/>
  <c r="J13" i="52"/>
  <c r="M13" i="52" s="1"/>
  <c r="K13" i="52"/>
  <c r="D14" i="52"/>
  <c r="G14" i="52"/>
  <c r="J14" i="52"/>
  <c r="K14" i="52"/>
  <c r="M14" i="52"/>
  <c r="D15" i="52"/>
  <c r="G15" i="52"/>
  <c r="J15" i="52"/>
  <c r="M15" i="52" s="1"/>
  <c r="K15" i="52"/>
  <c r="B16" i="52"/>
  <c r="B20" i="52" s="1"/>
  <c r="D16" i="52"/>
  <c r="D20" i="52" s="1"/>
  <c r="E16" i="52"/>
  <c r="G16" i="52" s="1"/>
  <c r="H16" i="52"/>
  <c r="J16" i="52"/>
  <c r="M16" i="52" s="1"/>
  <c r="D18" i="52"/>
  <c r="G18" i="52"/>
  <c r="J18" i="52"/>
  <c r="M18" i="52" s="1"/>
  <c r="K18" i="52"/>
  <c r="H20" i="52"/>
  <c r="J20" i="52"/>
  <c r="M20" i="52" s="1"/>
  <c r="G23" i="52"/>
  <c r="J23" i="52"/>
  <c r="G24" i="52"/>
  <c r="J24" i="52"/>
  <c r="G25" i="52"/>
  <c r="G28" i="52" s="1"/>
  <c r="J25" i="52"/>
  <c r="G26" i="52"/>
  <c r="J26" i="52"/>
  <c r="G27" i="52"/>
  <c r="J27" i="52"/>
  <c r="E28" i="52"/>
  <c r="H28" i="52"/>
  <c r="J28" i="52"/>
  <c r="G30" i="52"/>
  <c r="J30" i="52"/>
  <c r="E7" i="60" l="1"/>
  <c r="E8" i="60" s="1"/>
  <c r="G21" i="56"/>
  <c r="J21" i="56" s="1"/>
  <c r="B41" i="54"/>
  <c r="I17" i="54"/>
  <c r="U7" i="53"/>
  <c r="U19" i="53" s="1"/>
  <c r="K20" i="52"/>
  <c r="E20" i="52"/>
  <c r="G20" i="52" s="1"/>
  <c r="K16" i="52"/>
  <c r="D41" i="54" l="1"/>
  <c r="I41" i="54"/>
  <c r="E18" i="2" l="1"/>
  <c r="B49" i="4" l="1"/>
  <c r="B14" i="4"/>
  <c r="B36" i="4" s="1"/>
  <c r="B29" i="4"/>
  <c r="B31" i="4"/>
  <c r="B33" i="4"/>
  <c r="B34" i="4"/>
  <c r="B35" i="4"/>
  <c r="G48" i="45"/>
  <c r="H48" i="45" s="1"/>
  <c r="F48" i="45"/>
  <c r="E48" i="45"/>
  <c r="D48" i="45"/>
  <c r="H23" i="45" l="1"/>
  <c r="H14" i="45"/>
  <c r="H28" i="45"/>
  <c r="H41" i="45"/>
  <c r="H20" i="45"/>
  <c r="H30" i="45"/>
  <c r="H45" i="45"/>
  <c r="H21" i="45"/>
  <c r="H32" i="45"/>
  <c r="H46" i="45"/>
  <c r="H33" i="45"/>
  <c r="H8" i="45"/>
  <c r="H24" i="45"/>
  <c r="H34" i="45"/>
  <c r="H9" i="45"/>
  <c r="H25" i="45"/>
  <c r="H37" i="45"/>
  <c r="H10" i="45"/>
  <c r="H26" i="45"/>
  <c r="H39" i="45"/>
  <c r="H13" i="45"/>
  <c r="H27" i="45"/>
  <c r="H40" i="45"/>
  <c r="G49" i="42" l="1"/>
  <c r="F49" i="42"/>
  <c r="E49" i="42"/>
  <c r="D49" i="42"/>
  <c r="C49" i="42"/>
  <c r="H47" i="42"/>
  <c r="H46" i="42"/>
  <c r="H45" i="42"/>
  <c r="H43" i="42"/>
  <c r="H42" i="42"/>
  <c r="H41" i="42"/>
  <c r="H40" i="42"/>
  <c r="H39" i="42"/>
  <c r="H38" i="42"/>
  <c r="H37" i="42"/>
  <c r="H36" i="42"/>
  <c r="H35" i="42"/>
  <c r="H34" i="42"/>
  <c r="H32" i="42"/>
  <c r="H31" i="42"/>
  <c r="H30" i="42"/>
  <c r="H29" i="42"/>
  <c r="H28" i="42"/>
  <c r="H27" i="42"/>
  <c r="H26" i="42"/>
  <c r="H25" i="42"/>
  <c r="H24" i="42"/>
  <c r="H23" i="42"/>
  <c r="H22" i="42"/>
  <c r="H20" i="42"/>
  <c r="H19" i="42"/>
  <c r="H17" i="42"/>
  <c r="H16" i="42"/>
  <c r="H15" i="42"/>
  <c r="H14" i="42"/>
  <c r="H13" i="42"/>
  <c r="H10" i="42"/>
  <c r="H9" i="42"/>
  <c r="E31" i="2" l="1"/>
  <c r="J31" i="2"/>
  <c r="G31" i="2"/>
  <c r="H31" i="2"/>
  <c r="H27" i="2"/>
  <c r="H26" i="2"/>
  <c r="H25" i="2"/>
  <c r="H24" i="2"/>
  <c r="H22" i="2"/>
  <c r="H21" i="2"/>
  <c r="H20" i="2"/>
  <c r="E27" i="2"/>
  <c r="E26" i="2"/>
  <c r="E25" i="2"/>
  <c r="E24" i="2"/>
  <c r="E22" i="2"/>
  <c r="E21" i="2"/>
  <c r="E20" i="2"/>
  <c r="E29" i="2" s="1"/>
  <c r="B64" i="42" l="1"/>
  <c r="C64" i="42"/>
  <c r="D64" i="42"/>
  <c r="G54" i="21"/>
  <c r="F54" i="21"/>
  <c r="E54" i="21"/>
  <c r="C54" i="21"/>
  <c r="B54" i="21"/>
  <c r="M7" i="8"/>
  <c r="K7" i="8"/>
  <c r="B10" i="8"/>
  <c r="C10" i="8"/>
  <c r="D10" i="8"/>
  <c r="E10" i="8"/>
  <c r="F10" i="8"/>
  <c r="G10" i="8"/>
  <c r="H10" i="8"/>
  <c r="I10" i="8"/>
  <c r="J10" i="8"/>
  <c r="K10" i="8"/>
  <c r="M10" i="8"/>
  <c r="K15" i="8"/>
  <c r="M15" i="8"/>
  <c r="K16" i="8"/>
  <c r="M16" i="8"/>
  <c r="K17" i="8"/>
  <c r="M17" i="8"/>
  <c r="K18" i="8"/>
  <c r="M18" i="8"/>
  <c r="A17" i="43"/>
  <c r="G8" i="2"/>
  <c r="G9" i="2"/>
  <c r="G10" i="2"/>
  <c r="G11" i="2"/>
  <c r="G12" i="2"/>
  <c r="G13" i="2"/>
  <c r="G14" i="2"/>
  <c r="G7" i="2"/>
  <c r="D54" i="21" l="1"/>
  <c r="G21" i="2"/>
  <c r="G20" i="2"/>
  <c r="G24" i="21" l="1"/>
  <c r="J9" i="2" l="1"/>
  <c r="J10" i="2"/>
  <c r="J11" i="2"/>
  <c r="J15" i="2"/>
  <c r="J13" i="2"/>
  <c r="J14" i="2"/>
  <c r="J8" i="2"/>
  <c r="J12" i="2"/>
  <c r="J16" i="2"/>
  <c r="J7" i="2"/>
  <c r="S63" i="40" l="1"/>
  <c r="D11" i="38"/>
  <c r="K12" i="38"/>
  <c r="G12" i="38"/>
  <c r="D12" i="38"/>
  <c r="J12" i="38"/>
  <c r="J17" i="2"/>
  <c r="J18" i="2" s="1"/>
  <c r="G17" i="2"/>
  <c r="G16" i="2"/>
  <c r="G18" i="2" s="1"/>
  <c r="D23" i="21"/>
  <c r="D22" i="21"/>
  <c r="D21" i="21"/>
  <c r="D20" i="21"/>
  <c r="D19" i="21"/>
  <c r="D18" i="21"/>
  <c r="D17" i="21"/>
  <c r="D16" i="21"/>
  <c r="D15" i="21"/>
  <c r="D14" i="21"/>
  <c r="D13" i="21"/>
  <c r="D12" i="21"/>
  <c r="D11" i="21"/>
  <c r="D10" i="21"/>
  <c r="D9" i="21"/>
  <c r="D8" i="21"/>
  <c r="J10" i="38"/>
  <c r="J8" i="38"/>
  <c r="J7" i="38"/>
  <c r="D13" i="38"/>
  <c r="D10" i="38"/>
  <c r="G10" i="38"/>
  <c r="G9" i="38"/>
  <c r="G8" i="38"/>
  <c r="G7" i="38"/>
  <c r="D9" i="38"/>
  <c r="D8" i="38"/>
  <c r="M8" i="38" s="1"/>
  <c r="D7" i="38"/>
  <c r="J27" i="2"/>
  <c r="J26" i="2"/>
  <c r="J25" i="2"/>
  <c r="J24" i="2"/>
  <c r="J23" i="2"/>
  <c r="J22" i="2"/>
  <c r="J21" i="2"/>
  <c r="J20" i="2"/>
  <c r="G27" i="2"/>
  <c r="G26" i="2"/>
  <c r="G25" i="2"/>
  <c r="G24" i="2"/>
  <c r="G23" i="2"/>
  <c r="G22" i="2"/>
  <c r="D27" i="2"/>
  <c r="D26" i="2"/>
  <c r="D25" i="2"/>
  <c r="D24" i="2"/>
  <c r="D23" i="2"/>
  <c r="D22" i="2"/>
  <c r="D21" i="2"/>
  <c r="D20" i="2"/>
  <c r="D17" i="2"/>
  <c r="D16" i="2"/>
  <c r="D12" i="2"/>
  <c r="M12" i="2" s="1"/>
  <c r="D8" i="2"/>
  <c r="M8" i="2" s="1"/>
  <c r="D14" i="2"/>
  <c r="M14" i="2" s="1"/>
  <c r="D13" i="2"/>
  <c r="M13" i="2" s="1"/>
  <c r="D15" i="2"/>
  <c r="M15" i="2" s="1"/>
  <c r="D11" i="2"/>
  <c r="M11" i="2" s="1"/>
  <c r="D10" i="2"/>
  <c r="D9" i="2"/>
  <c r="M9" i="2" s="1"/>
  <c r="D7" i="2"/>
  <c r="A2" i="43"/>
  <c r="A2" i="8"/>
  <c r="A2" i="7"/>
  <c r="A2" i="29"/>
  <c r="A2" i="21"/>
  <c r="A2" i="4"/>
  <c r="A2" i="51"/>
  <c r="A2" i="42"/>
  <c r="A2" i="45"/>
  <c r="A2" i="40"/>
  <c r="A3" i="43"/>
  <c r="A3" i="8"/>
  <c r="A3" i="7"/>
  <c r="A3" i="29"/>
  <c r="A3" i="21"/>
  <c r="A3" i="4"/>
  <c r="A3" i="51"/>
  <c r="A3" i="42"/>
  <c r="A3" i="45"/>
  <c r="A3" i="40"/>
  <c r="A3" i="38"/>
  <c r="A2" i="38"/>
  <c r="K7" i="38"/>
  <c r="J13" i="38"/>
  <c r="J9" i="38"/>
  <c r="C24" i="29"/>
  <c r="D24" i="29"/>
  <c r="E24" i="29"/>
  <c r="F24" i="29"/>
  <c r="G24" i="29"/>
  <c r="H24" i="29"/>
  <c r="B24" i="29"/>
  <c r="C24" i="21"/>
  <c r="E24" i="21"/>
  <c r="F24" i="21"/>
  <c r="B24" i="21"/>
  <c r="C63" i="40"/>
  <c r="K63" i="40"/>
  <c r="K10" i="38"/>
  <c r="M10" i="38"/>
  <c r="D53" i="40"/>
  <c r="E53" i="40"/>
  <c r="F53" i="40"/>
  <c r="G53" i="40"/>
  <c r="B14" i="38"/>
  <c r="E14" i="38"/>
  <c r="W53" i="40"/>
  <c r="V53" i="40"/>
  <c r="U53" i="40"/>
  <c r="T53" i="40"/>
  <c r="B18" i="2"/>
  <c r="B29" i="2" s="1"/>
  <c r="D29" i="2" s="1"/>
  <c r="O53" i="40"/>
  <c r="N53" i="40"/>
  <c r="M53" i="40"/>
  <c r="L53" i="40"/>
  <c r="K8" i="38"/>
  <c r="M10" i="2"/>
  <c r="M21" i="2"/>
  <c r="M24" i="2"/>
  <c r="H18" i="2"/>
  <c r="H29" i="2" s="1"/>
  <c r="K15" i="2"/>
  <c r="AE53" i="40"/>
  <c r="AD53" i="40"/>
  <c r="AC53" i="40"/>
  <c r="AB53" i="40"/>
  <c r="I23" i="8"/>
  <c r="C23" i="8"/>
  <c r="H23" i="8"/>
  <c r="B23" i="8"/>
  <c r="F23" i="8"/>
  <c r="E23" i="8"/>
  <c r="K27" i="2"/>
  <c r="K26" i="2"/>
  <c r="K25" i="2"/>
  <c r="K24" i="2"/>
  <c r="K22" i="2"/>
  <c r="K21" i="2"/>
  <c r="K12" i="2"/>
  <c r="K8" i="2"/>
  <c r="K14" i="2"/>
  <c r="K13" i="2"/>
  <c r="K11" i="2"/>
  <c r="K10" i="2"/>
  <c r="K9" i="2"/>
  <c r="K7" i="2"/>
  <c r="I43" i="7"/>
  <c r="H43" i="7"/>
  <c r="G43" i="7"/>
  <c r="F43" i="7"/>
  <c r="E43" i="7"/>
  <c r="D43" i="7"/>
  <c r="C43" i="7"/>
  <c r="B43" i="7"/>
  <c r="M64" i="7"/>
  <c r="L64" i="7"/>
  <c r="K64" i="7"/>
  <c r="J64" i="7"/>
  <c r="I64" i="7"/>
  <c r="H64" i="7"/>
  <c r="G64" i="7"/>
  <c r="F64" i="7"/>
  <c r="E64" i="7"/>
  <c r="D64" i="7"/>
  <c r="C64" i="7"/>
  <c r="B64" i="7"/>
  <c r="Q64" i="7"/>
  <c r="P64" i="7"/>
  <c r="O64" i="7"/>
  <c r="N64" i="7"/>
  <c r="F32" i="21"/>
  <c r="E32" i="21"/>
  <c r="G31" i="21"/>
  <c r="G30" i="21"/>
  <c r="B20" i="7"/>
  <c r="C20" i="7"/>
  <c r="D20" i="7"/>
  <c r="E20" i="7"/>
  <c r="F20" i="7"/>
  <c r="G20" i="7"/>
  <c r="H20" i="7"/>
  <c r="I20" i="7"/>
  <c r="G23" i="8"/>
  <c r="J23" i="8"/>
  <c r="D23" i="8"/>
  <c r="M23" i="8"/>
  <c r="K13" i="38"/>
  <c r="H14" i="38"/>
  <c r="M12" i="38" l="1"/>
  <c r="D14" i="38"/>
  <c r="G29" i="2"/>
  <c r="K14" i="38"/>
  <c r="K23" i="8"/>
  <c r="AF51" i="40"/>
  <c r="AF50" i="40"/>
  <c r="AF45" i="40"/>
  <c r="AF46" i="40"/>
  <c r="AF44" i="40"/>
  <c r="AF37" i="40"/>
  <c r="AF38" i="40"/>
  <c r="AF39" i="40"/>
  <c r="AF40" i="40"/>
  <c r="AF41" i="40"/>
  <c r="AF42" i="40"/>
  <c r="AF36" i="40"/>
  <c r="AF23" i="40"/>
  <c r="AF24" i="40"/>
  <c r="AF25" i="40"/>
  <c r="AF26" i="40"/>
  <c r="AF27" i="40"/>
  <c r="AF28" i="40"/>
  <c r="AF29" i="40"/>
  <c r="AF30" i="40"/>
  <c r="AF31" i="40"/>
  <c r="AF22" i="40"/>
  <c r="AF19" i="40"/>
  <c r="AF16" i="40"/>
  <c r="AF17" i="40"/>
  <c r="AF15" i="40"/>
  <c r="AF14" i="40"/>
  <c r="AF13" i="40"/>
  <c r="AF10" i="40"/>
  <c r="AF11" i="40"/>
  <c r="AF9" i="40"/>
  <c r="P51" i="40"/>
  <c r="P50" i="40"/>
  <c r="P45" i="40"/>
  <c r="P46" i="40"/>
  <c r="P44" i="40"/>
  <c r="P37" i="40"/>
  <c r="P38" i="40"/>
  <c r="P39" i="40"/>
  <c r="P40" i="40"/>
  <c r="P41" i="40"/>
  <c r="P42" i="40"/>
  <c r="P36" i="40"/>
  <c r="P20" i="40"/>
  <c r="P19" i="40"/>
  <c r="P27" i="40"/>
  <c r="P28" i="40"/>
  <c r="P29" i="40"/>
  <c r="P30" i="40"/>
  <c r="P31" i="40"/>
  <c r="P26" i="40"/>
  <c r="P25" i="40"/>
  <c r="P24" i="40"/>
  <c r="P23" i="40"/>
  <c r="P22" i="40"/>
  <c r="P14" i="40"/>
  <c r="P15" i="40"/>
  <c r="P16" i="40"/>
  <c r="P17" i="40"/>
  <c r="P13" i="40"/>
  <c r="P10" i="40"/>
  <c r="P11" i="40"/>
  <c r="P9" i="40"/>
  <c r="X51" i="40"/>
  <c r="X50" i="40"/>
  <c r="X45" i="40"/>
  <c r="X46" i="40"/>
  <c r="X44" i="40"/>
  <c r="X37" i="40"/>
  <c r="X38" i="40"/>
  <c r="X39" i="40"/>
  <c r="X40" i="40"/>
  <c r="X41" i="40"/>
  <c r="X42" i="40"/>
  <c r="X36" i="40"/>
  <c r="X23" i="40"/>
  <c r="X24" i="40"/>
  <c r="X25" i="40"/>
  <c r="X26" i="40"/>
  <c r="X27" i="40"/>
  <c r="X28" i="40"/>
  <c r="X29" i="40"/>
  <c r="X30" i="40"/>
  <c r="X31" i="40"/>
  <c r="X22" i="40"/>
  <c r="X20" i="40"/>
  <c r="X19" i="40"/>
  <c r="X14" i="40"/>
  <c r="X15" i="40"/>
  <c r="X16" i="40"/>
  <c r="X17" i="40"/>
  <c r="X13" i="40"/>
  <c r="X10" i="40"/>
  <c r="X11" i="40"/>
  <c r="X9" i="40"/>
  <c r="H51" i="40"/>
  <c r="H50" i="40"/>
  <c r="H45" i="40"/>
  <c r="H46" i="40"/>
  <c r="H44" i="40"/>
  <c r="H37" i="40"/>
  <c r="H38" i="40"/>
  <c r="H39" i="40"/>
  <c r="H40" i="40"/>
  <c r="H41" i="40"/>
  <c r="H42" i="40"/>
  <c r="H16" i="40"/>
  <c r="H17" i="40"/>
  <c r="H36" i="40"/>
  <c r="H25" i="40"/>
  <c r="H26" i="40"/>
  <c r="H27" i="40"/>
  <c r="H28" i="40"/>
  <c r="H29" i="40"/>
  <c r="H30" i="40"/>
  <c r="H31" i="40"/>
  <c r="H24" i="40"/>
  <c r="H23" i="40"/>
  <c r="H22" i="40"/>
  <c r="H15" i="40"/>
  <c r="H14" i="40"/>
  <c r="H13" i="40"/>
  <c r="H10" i="40"/>
  <c r="H11" i="40"/>
  <c r="H9" i="40"/>
  <c r="M7" i="38"/>
  <c r="D24" i="21"/>
  <c r="M26" i="2"/>
  <c r="G32" i="21"/>
  <c r="K18" i="2"/>
  <c r="D18" i="2"/>
  <c r="M18" i="2" s="1"/>
  <c r="M7" i="2"/>
  <c r="M22" i="2"/>
  <c r="M13" i="38"/>
  <c r="M25" i="2"/>
  <c r="M27" i="2"/>
  <c r="J14" i="38"/>
  <c r="M14" i="38" s="1"/>
  <c r="G14" i="38"/>
  <c r="K29" i="2" l="1"/>
  <c r="J29" i="2"/>
  <c r="M29" i="2" s="1"/>
</calcChain>
</file>

<file path=xl/sharedStrings.xml><?xml version="1.0" encoding="utf-8"?>
<sst xmlns="http://schemas.openxmlformats.org/spreadsheetml/2006/main" count="2236" uniqueCount="703">
  <si>
    <t xml:space="preserve"> Energy Savings Assistance Program Table 1 -  Expenses</t>
  </si>
  <si>
    <t>Southern California Edison</t>
  </si>
  <si>
    <t>Through January 2020</t>
  </si>
  <si>
    <t>Authorized Budget</t>
  </si>
  <si>
    <t>Current Month Expenses</t>
  </si>
  <si>
    <t>Year to Date Expenses</t>
  </si>
  <si>
    <t>% of Budget Spent YTD</t>
  </si>
  <si>
    <t>ESA Program:</t>
  </si>
  <si>
    <t>Electric</t>
  </si>
  <si>
    <t>Gas</t>
  </si>
  <si>
    <t>Total</t>
  </si>
  <si>
    <t>Energy Efficiency</t>
  </si>
  <si>
    <t>Appliances</t>
  </si>
  <si>
    <t/>
  </si>
  <si>
    <t xml:space="preserve"> </t>
  </si>
  <si>
    <t>Customer Enrollment</t>
  </si>
  <si>
    <t>Domestic Hot Water</t>
  </si>
  <si>
    <t>Enclosure</t>
  </si>
  <si>
    <t xml:space="preserve"> HVAC</t>
  </si>
  <si>
    <t>In Home Education</t>
  </si>
  <si>
    <t>Lighting</t>
  </si>
  <si>
    <t>Miscellaneous</t>
  </si>
  <si>
    <t xml:space="preserve"> Maintenance</t>
  </si>
  <si>
    <t>Pilot</t>
  </si>
  <si>
    <t>Multi-Family Common Area Measures</t>
  </si>
  <si>
    <t>Energy Efficiency TOTAL</t>
  </si>
  <si>
    <t>Training Center</t>
  </si>
  <si>
    <t>Inspections</t>
  </si>
  <si>
    <t>Marketing and Outreach</t>
  </si>
  <si>
    <t>Statewide Marketing Education and Outreach</t>
  </si>
  <si>
    <t>Studies</t>
  </si>
  <si>
    <t>Regulatory Compliance</t>
  </si>
  <si>
    <t>General Administration</t>
  </si>
  <si>
    <t>CPUC Energy Division</t>
  </si>
  <si>
    <t>TOTAL PROGRAM COSTS</t>
  </si>
  <si>
    <t>Funded Outside of ESA Program Budget</t>
  </si>
  <si>
    <t>Indirect Costs</t>
  </si>
  <si>
    <t>NGAT Costs</t>
  </si>
  <si>
    <t>[1] Reflects the authorized 2019 budget approved in SCE’s Mid-Cycle Update AL 3824-E on January 4, 2019.</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</si>
  <si>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</si>
  <si>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</si>
  <si>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</si>
  <si>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Note: Any required corrections/adjustments are reported herein and supersede results reported in prior months and may reflect YTD adjustments.</t>
  </si>
  <si>
    <t> Energy Savings Assistance Program Table 1A - Expenses Funded From 2009-2016 "Unspent ESA Program Funds"</t>
  </si>
  <si>
    <t>ESA Program [1]:</t>
  </si>
  <si>
    <t>Leveraging - CSD [2]</t>
  </si>
  <si>
    <t>Climate Zone 13 Central AC and AC related measures</t>
  </si>
  <si>
    <t>Additional Authorized Funds for Treated customers [3]</t>
  </si>
  <si>
    <t>Additional Regulatory Compliance Cost</t>
  </si>
  <si>
    <t>HE Clothes Washer</t>
  </si>
  <si>
    <t>Powerstrip Tier II</t>
  </si>
  <si>
    <t>TOTAL PROGRAM BUDGET/EXPENSES</t>
  </si>
  <si>
    <t xml:space="preserve">NOTE: Any required corrections/adjustments are reported herein and supersede results reported in prior months and may reflect YTD adjustments. </t>
  </si>
  <si>
    <t>[2] Financial data for monthly and year-to-date expenses for Additional Regulatory Compliance Costs category are obtained from SAP; financial data for monthly and year-to-date expenses for remaining categories are obtainted from EMAPS.</t>
  </si>
  <si>
    <t>[3] Reflects the additional authorized budget approved in SCE's Mid-Cycle Update AL 3824-E on January 4, 2019 for 6,840 more First Time Treatments.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</si>
  <si>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</si>
  <si>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</si>
  <si>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</si>
  <si>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</si>
  <si>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</si>
  <si>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</si>
  <si>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</si>
  <si>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</si>
  <si>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</si>
  <si>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</si>
  <si>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</si>
  <si>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</si>
  <si>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 [7]</t>
  </si>
  <si>
    <t>% of Expenditure</t>
  </si>
  <si>
    <t>kWh[4] (Annual)</t>
  </si>
  <si>
    <t>kW[4] (Annual)</t>
  </si>
  <si>
    <t>Therms[4] (Annual)</t>
  </si>
  <si>
    <t xml:space="preserve">Expenses ($) </t>
  </si>
  <si>
    <t xml:space="preserve"> (K+S)</t>
  </si>
  <si>
    <t>(L+T)</t>
  </si>
  <si>
    <t>(M+U)</t>
  </si>
  <si>
    <t>(N+V)</t>
  </si>
  <si>
    <t>(O+W)</t>
  </si>
  <si>
    <t>High Efficiency Clothes Washer</t>
  </si>
  <si>
    <t>Home</t>
  </si>
  <si>
    <t xml:space="preserve">Refrigerators </t>
  </si>
  <si>
    <t>Each</t>
  </si>
  <si>
    <t>Freezers</t>
  </si>
  <si>
    <t>Other Hot Water</t>
  </si>
  <si>
    <t>Tank and Pipe Insulation</t>
  </si>
  <si>
    <t>Water Heater Repair/Replacement</t>
  </si>
  <si>
    <t>Thermostatic Shower Valves Combined</t>
  </si>
  <si>
    <t>Thermostatic Shower Valve</t>
  </si>
  <si>
    <t>Air Sealing / Envelope [1]</t>
  </si>
  <si>
    <t xml:space="preserve">Attic Insulation </t>
  </si>
  <si>
    <t>HVAC</t>
  </si>
  <si>
    <t>Smart Thermostat</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</si>
  <si>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</si>
  <si>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</si>
  <si>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</si>
  <si>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</si>
  <si>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</si>
  <si>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</si>
  <si>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</si>
  <si>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</si>
  <si>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Efficient Fan Control</t>
  </si>
  <si>
    <t>Maintenance</t>
  </si>
  <si>
    <r>
      <t>Furnace Clean and Tune</t>
    </r>
    <r>
      <rPr>
        <vertAlign val="superscript"/>
        <sz val="10"/>
        <rFont val="Arial"/>
        <family val="2"/>
      </rPr>
      <t>8</t>
    </r>
  </si>
  <si>
    <t>Central A/C Tune up</t>
  </si>
  <si>
    <t xml:space="preserve">Lighting </t>
  </si>
  <si>
    <t>Compact Fluorescent Lights (CFL)</t>
  </si>
  <si>
    <t>Exterior Hard wired CFL fixture</t>
  </si>
  <si>
    <t>Exterior Hard wired LED fixture</t>
  </si>
  <si>
    <t>LED A-lamp</t>
  </si>
  <si>
    <t>LED Reflector Lamp</t>
  </si>
  <si>
    <t>LED Torchiere Lamp</t>
  </si>
  <si>
    <t>Torchiere</t>
  </si>
  <si>
    <t>Pool Pumps</t>
  </si>
  <si>
    <t>Smart Power Strips - Tier 1</t>
  </si>
  <si>
    <t>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</si>
  <si>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</si>
  <si>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</si>
  <si>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</si>
  <si>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</si>
  <si>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</si>
  <si>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</si>
  <si>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</si>
  <si>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</si>
  <si>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</si>
  <si>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</si>
  <si>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</si>
  <si>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</si>
  <si>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</si>
  <si>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</si>
  <si>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</si>
  <si>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</si>
  <si>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</si>
  <si>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</si>
  <si>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</si>
  <si>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</si>
  <si>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</si>
  <si>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</si>
  <si>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</si>
  <si>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</si>
  <si>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</si>
  <si>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[8] Saving schedule for the measure are under review and will be inputed year to date once provided</t>
  </si>
  <si>
    <t>Energy Savings Assistance Program Table 2A</t>
  </si>
  <si>
    <t>ESA Program - CSD Leveraging</t>
  </si>
  <si>
    <t>kWh[3] (Annual)</t>
  </si>
  <si>
    <t>kW[3] (Annual)</t>
  </si>
  <si>
    <t>Therms[3] (Annual)</t>
  </si>
  <si>
    <t>Expenses ($)</t>
  </si>
  <si>
    <t>Microwaves [4]</t>
  </si>
  <si>
    <t>Combined Showerhead/TSV</t>
  </si>
  <si>
    <t>Heat Pump Water Heater</t>
  </si>
  <si>
    <t>Central A/C replacement</t>
  </si>
  <si>
    <t>Central Heat Pump Replacement</t>
  </si>
  <si>
    <t>Energy Efficient Fan Control/Time Delay</t>
  </si>
  <si>
    <t>Interior Hard wired LED fixtures</t>
  </si>
  <si>
    <t>Exterior Hard wired LED fixtures</t>
  </si>
  <si>
    <t>Torchiere LED</t>
  </si>
  <si>
    <t>LED Night Lights</t>
  </si>
  <si>
    <t>LED Reflector Bulb</t>
  </si>
  <si>
    <t>LED Diffuse A-Lamps</t>
  </si>
  <si>
    <t>CSD MF Tenant Units Treated</t>
  </si>
  <si>
    <t>[2]  Weatherization may consist of attic insulation, attic access weatherization, weatherstripping - door, caulking, &amp; minor home repairs.</t>
  </si>
  <si>
    <t>[3]  All savings are calculated based on the following sources:</t>
  </si>
  <si>
    <t>[4] Multifamily Common Area statistics are under review and will be inputed as year to date once provided.</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</si>
  <si>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</si>
  <si>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</si>
  <si>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</si>
  <si>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</si>
  <si>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</si>
  <si>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</si>
  <si>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</si>
  <si>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</si>
  <si>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</si>
  <si>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</si>
  <si>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</si>
  <si>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</si>
  <si>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</si>
  <si>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</si>
  <si>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</si>
  <si>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</si>
  <si>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</si>
  <si>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MFEnclosure</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</si>
  <si>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</si>
  <si>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</si>
  <si>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</si>
  <si>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</si>
  <si>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</si>
  <si>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</si>
  <si>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</si>
  <si>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</si>
  <si>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</si>
  <si>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Thermostate</t>
  </si>
  <si>
    <t>MF Room A/C Replacement</t>
  </si>
  <si>
    <t xml:space="preserve">MF Smart Thermostat </t>
  </si>
  <si>
    <t xml:space="preserve">MF Lighting </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</si>
  <si>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</si>
  <si>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</si>
  <si>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</si>
  <si>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</si>
  <si>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</si>
  <si>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</si>
  <si>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</si>
  <si>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</si>
  <si>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</si>
  <si>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</si>
  <si>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</si>
  <si>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</si>
  <si>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</si>
  <si>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</si>
  <si>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</si>
  <si>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</si>
  <si>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</si>
  <si>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</si>
  <si>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</si>
  <si>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</si>
  <si>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&lt;&lt;Includes measures costs</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</si>
  <si>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</si>
  <si>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</si>
  <si>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</si>
  <si>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</si>
  <si>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</si>
  <si>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</si>
  <si>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</si>
  <si>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</si>
  <si>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7  All savings are calculated based on the following sources:</t>
  </si>
  <si>
    <t>8. Multifamily Common Area statistics are under review and will be inputed as year to date once provided.</t>
  </si>
  <si>
    <t>Energy Savings Assistance CAM Program Table 2B-1, Eligible Common Area Measures List</t>
  </si>
  <si>
    <t>Common Area Measures Category and Eligible Measures Title [1]</t>
  </si>
  <si>
    <t>Effective Date</t>
  </si>
  <si>
    <t>End Date[2]</t>
  </si>
  <si>
    <t>Eligible Climate Zones [3]</t>
  </si>
  <si>
    <t>All</t>
  </si>
  <si>
    <t>Envelope</t>
  </si>
  <si>
    <t>10, 13, 14, 15, 16</t>
  </si>
  <si>
    <t>13, 14, 15</t>
  </si>
  <si>
    <t>MF LED T5 UL Type A</t>
  </si>
  <si>
    <t>TBA</t>
  </si>
  <si>
    <t>MF LED T8 UL Type A</t>
  </si>
  <si>
    <t>New - Smart Power Strips - Tier 2</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</si>
  <si>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</si>
  <si>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</si>
  <si>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</si>
  <si>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</si>
  <si>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</si>
  <si>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</si>
  <si>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</si>
  <si>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</si>
  <si>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</si>
  <si>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</si>
  <si>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</si>
  <si>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</si>
  <si>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</si>
  <si>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</si>
  <si>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</si>
  <si>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</si>
  <si>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</si>
  <si>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</si>
  <si>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</si>
  <si>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</si>
  <si>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</si>
  <si>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</si>
  <si>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</si>
  <si>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</si>
  <si>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Multifamily Common Area statistics are under review and will be inputed as year to date once provided.</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</si>
  <si>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</si>
  <si>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</si>
  <si>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</si>
  <si>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</si>
  <si>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</si>
  <si>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</si>
  <si>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</si>
  <si>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</si>
  <si>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</si>
  <si>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</si>
  <si>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</si>
  <si>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</si>
  <si>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</si>
  <si>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</si>
  <si>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</si>
  <si>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</si>
  <si>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</si>
  <si>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</si>
  <si>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</si>
  <si>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</si>
  <si>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</si>
  <si>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</si>
  <si>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</si>
  <si>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</si>
  <si>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</si>
  <si>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</si>
  <si>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</si>
  <si>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</si>
  <si>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</si>
  <si>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</si>
  <si>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</si>
  <si>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</si>
  <si>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</si>
  <si>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</si>
  <si>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</si>
  <si>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</si>
  <si>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</si>
  <si>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</si>
  <si>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</si>
  <si>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</si>
  <si>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</si>
  <si>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</si>
  <si>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</si>
  <si>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</si>
  <si>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</si>
  <si>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</si>
  <si>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</si>
  <si>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</si>
  <si>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</si>
  <si>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</si>
  <si>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</si>
  <si>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</si>
  <si>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</si>
  <si>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</si>
  <si>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</si>
  <si>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</si>
  <si>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Energy Savings Assistance Program Table 5 - Energy Savings Assistance Program Customer Summary</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</si>
  <si>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</si>
  <si>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</si>
  <si>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</si>
  <si>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</si>
  <si>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</si>
  <si>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</si>
  <si>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</si>
  <si>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</si>
  <si>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</si>
  <si>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</si>
  <si>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</si>
  <si>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</si>
  <si>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</si>
  <si>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</si>
  <si>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</si>
  <si>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</si>
  <si>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</si>
  <si>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</si>
  <si>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</si>
  <si>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</si>
  <si>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</si>
  <si>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</si>
  <si>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</si>
  <si>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</si>
  <si>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</si>
  <si>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</si>
  <si>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</si>
  <si>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</si>
  <si>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</si>
  <si>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</si>
  <si>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</si>
  <si>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YTD Total Energy Impacts for all fuel types should equal YTD energy impacts that are reported every month Table 2B.</t>
  </si>
  <si>
    <t>Energy Savings Assistance Program Table 6 - Expenditures for Pilots and Studies</t>
  </si>
  <si>
    <t>Authorized 2019 Funding</t>
  </si>
  <si>
    <t>Expenses Since January 1, 2018</t>
  </si>
  <si>
    <t>% of Budget Expensed</t>
  </si>
  <si>
    <t>Program costs ($)</t>
  </si>
  <si>
    <r>
      <t xml:space="preserve">admin (overhead /other) </t>
    </r>
    <r>
      <rPr>
        <b/>
        <vertAlign val="superscript"/>
        <sz val="10"/>
        <rFont val="Arial"/>
        <family val="2"/>
      </rPr>
      <t>1</t>
    </r>
  </si>
  <si>
    <r>
      <t xml:space="preserve">admin (outreach) </t>
    </r>
    <r>
      <rPr>
        <b/>
        <vertAlign val="superscript"/>
        <sz val="10"/>
        <rFont val="Arial"/>
        <family val="2"/>
      </rPr>
      <t>2</t>
    </r>
  </si>
  <si>
    <r>
      <t xml:space="preserve">direct install </t>
    </r>
    <r>
      <rPr>
        <b/>
        <vertAlign val="superscript"/>
        <sz val="10"/>
        <rFont val="Arial"/>
        <family val="2"/>
      </rPr>
      <t>3</t>
    </r>
  </si>
  <si>
    <r>
      <t>rebates</t>
    </r>
    <r>
      <rPr>
        <b/>
        <vertAlign val="superscript"/>
        <sz val="10"/>
        <rFont val="Arial"/>
        <family val="2"/>
      </rPr>
      <t xml:space="preserve"> 4</t>
    </r>
  </si>
  <si>
    <r>
      <t xml:space="preserve">other </t>
    </r>
    <r>
      <rPr>
        <b/>
        <vertAlign val="superscript"/>
        <sz val="10"/>
        <rFont val="Arial"/>
        <family val="2"/>
      </rPr>
      <t>5</t>
    </r>
  </si>
  <si>
    <t>PCT TOU</t>
  </si>
  <si>
    <t>Total Pilots</t>
  </si>
  <si>
    <t>Rapid Feedback Research and Analysis</t>
  </si>
  <si>
    <t>2019 Low Income Needs Assessment Study1</t>
  </si>
  <si>
    <t>2019 ESA 'Load Impact Evaluation Study2</t>
  </si>
  <si>
    <t>2017 Potential and Goals Study</t>
  </si>
  <si>
    <t>2019 Non-Energy Benefits (NEBs) Study3</t>
  </si>
  <si>
    <t>Total Studies</t>
  </si>
  <si>
    <t>Footnotes:</t>
  </si>
  <si>
    <t>1.  "admin (overhead /other)":  SCE is not tracking Pilot costs incurred internally, e.g.: labor.</t>
  </si>
  <si>
    <t>2.  "admin (outreach)":  includes costs for Welcome Kits and outbound recruitment calls.</t>
  </si>
  <si>
    <t>3.  Direct Install costs are expected to increase by $5,390 for services which have not been billed by PCT manufacturer to SCE at this time (Utility Portal and API).</t>
  </si>
  <si>
    <r>
      <t xml:space="preserve">4.  "rebates":  Current estimated costs for incentives paid by statewide consultant on behalf of SCE but yet to be billed:  </t>
    </r>
    <r>
      <rPr>
        <sz val="11"/>
        <rFont val="Calibri"/>
        <family val="2"/>
        <scheme val="minor"/>
      </rPr>
      <t>$11,100</t>
    </r>
    <r>
      <rPr>
        <sz val="10"/>
        <rFont val="Arial"/>
      </rPr>
      <t>.  Amount will increase as additional incentives are paid out by consultant</t>
    </r>
    <r>
      <rPr>
        <sz val="11"/>
        <rFont val="Calibri"/>
        <family val="2"/>
        <scheme val="minor"/>
      </rPr>
      <t xml:space="preserve"> and counts are finalized. </t>
    </r>
  </si>
  <si>
    <t>5.  "other": Cost estimate for SCE's portion of statewide consultant admin currently stands at $59,220.67</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</si>
  <si>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</si>
  <si>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</si>
  <si>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</si>
  <si>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</si>
  <si>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</si>
  <si>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</si>
  <si>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</si>
  <si>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</si>
  <si>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</si>
  <si>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</si>
  <si>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</si>
  <si>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</si>
  <si>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[5] Total costs settled to prior cycle CARE accounting are not addressed in CARE Table 1. </t>
  </si>
  <si>
    <t>[4] Monthly and year-to-date expenses data was obtained from SAP database.  Subtotal Management Costs for 2017 include Cooling Centers total costs.</t>
  </si>
  <si>
    <t>[3] Reflects the authorized funding  per year in D.16-11-022 and updated via Resolution [E-4885] addressing Conforming AL [3585-E] and Supplemental Conforming AL [3585-E-A].</t>
  </si>
  <si>
    <t>[2] Reflects the Annual Eligibility Estimates prepared by Athens Research on behalf of the utilities.  This efforts was formerly referenced in Measurement and Evaluation.</t>
  </si>
  <si>
    <t>[1] Decision 15-12-047 transitioned from CHANGES pilot to CHANGES program and funding for the effort is captured herein.</t>
  </si>
  <si>
    <t>Total Other CARE Rate Benefits</t>
  </si>
  <si>
    <t xml:space="preserve"> - Vehicle Grid Integration Exemption</t>
  </si>
  <si>
    <t xml:space="preserve"> - kWh Surcharge Exemption</t>
  </si>
  <si>
    <t xml:space="preserve"> - California Solar Initiative Exemption</t>
  </si>
  <si>
    <t xml:space="preserve"> - CARE Surcharge Exemption</t>
  </si>
  <si>
    <t xml:space="preserve">                                                                                      </t>
  </si>
  <si>
    <t xml:space="preserve"> - DWR Bond Charge Exemption</t>
  </si>
  <si>
    <t>Other CARE Rate Benefits</t>
  </si>
  <si>
    <t>TOTAL PROGRAM COSTS &amp; CUSTOMER DISCOUNTS</t>
  </si>
  <si>
    <t>CARE Rate Discount</t>
  </si>
  <si>
    <t>SUBTOTAL MANAGEMENT COSTS</t>
  </si>
  <si>
    <t>Pilots/CHANGES Program</t>
  </si>
  <si>
    <t>Cooling Centers</t>
  </si>
  <si>
    <t>IT Programming</t>
  </si>
  <si>
    <t>Post Enrollment Verification</t>
  </si>
  <si>
    <t>Processing / Certification Re-certification</t>
  </si>
  <si>
    <t>Outreach</t>
  </si>
  <si>
    <t>CARE Program:</t>
  </si>
  <si>
    <t>2020 Authorized Budget</t>
  </si>
  <si>
    <t>Notes:</t>
  </si>
  <si>
    <t>CARE Table 1 - CARE Program Expenses</t>
  </si>
  <si>
    <r>
      <rPr>
        <b/>
        <sz val="12"/>
        <color theme="1"/>
        <rFont val="Arial"/>
        <family val="2"/>
      </rPr>
      <t>Note:</t>
    </r>
    <r>
      <rPr>
        <sz val="12"/>
        <color theme="1"/>
        <rFont val="Arial"/>
        <family val="2"/>
      </rPr>
      <t xml:space="preserve">  Any required corrections/adjustments are reported herein and supersede results reported in prior months and may reflect YTD adjustments.</t>
    </r>
  </si>
  <si>
    <r>
      <rPr>
        <vertAlign val="superscript"/>
        <sz val="12"/>
        <color theme="1"/>
        <rFont val="Arial"/>
        <family val="2"/>
      </rPr>
      <t>[6]</t>
    </r>
    <r>
      <rPr>
        <sz val="12"/>
        <color theme="1"/>
        <rFont val="Arial"/>
        <family val="2"/>
      </rPr>
      <t xml:space="preserve"> No response includes no response to both Recertification and Verification.</t>
    </r>
  </si>
  <si>
    <r>
      <t>[4]</t>
    </r>
    <r>
      <rPr>
        <sz val="12"/>
        <color theme="1"/>
        <rFont val="Arial"/>
        <family val="2"/>
      </rPr>
      <t xml:space="preserve"> Recertification results are tied to the month initiated.  Therefore, recertification results may be pending due to the time permitted for a participant to respond.</t>
    </r>
  </si>
  <si>
    <r>
      <t>3</t>
    </r>
    <r>
      <rPr>
        <sz val="12"/>
        <rFont val="Arial"/>
        <family val="2"/>
      </rPr>
      <t xml:space="preserve"> Enrollments via data sharing with programs outside the IOU that serve low-income customers.</t>
    </r>
  </si>
  <si>
    <r>
      <t>2</t>
    </r>
    <r>
      <rPr>
        <sz val="12"/>
        <rFont val="Arial"/>
        <family val="2"/>
      </rPr>
      <t xml:space="preserve"> Enrollments via data sharing between departments and/or programs within the utility.</t>
    </r>
  </si>
  <si>
    <r>
      <t>1</t>
    </r>
    <r>
      <rPr>
        <sz val="12"/>
        <rFont val="Arial"/>
        <family val="2"/>
      </rPr>
      <t xml:space="preserve"> Enrollments via data sharing between the IOUs.</t>
    </r>
  </si>
  <si>
    <t>YTD Total</t>
  </si>
  <si>
    <t>Combined (F+G+H+I)</t>
  </si>
  <si>
    <t>Capitation</t>
  </si>
  <si>
    <t>Phone</t>
  </si>
  <si>
    <t>Paper</t>
  </si>
  <si>
    <t>Online</t>
  </si>
  <si>
    <t>Combined
(B+C+D)</t>
  </si>
  <si>
    <r>
      <t>Leveraging</t>
    </r>
    <r>
      <rPr>
        <b/>
        <vertAlign val="superscript"/>
        <sz val="12"/>
        <rFont val="Arial"/>
        <family val="2"/>
      </rPr>
      <t>3</t>
    </r>
  </si>
  <si>
    <r>
      <t>Intra-Utility</t>
    </r>
    <r>
      <rPr>
        <b/>
        <vertAlign val="superscript"/>
        <sz val="12"/>
        <rFont val="Arial"/>
        <family val="2"/>
      </rPr>
      <t>2</t>
    </r>
  </si>
  <si>
    <r>
      <t>Inter-Utility</t>
    </r>
    <r>
      <rPr>
        <b/>
        <vertAlign val="superscript"/>
        <sz val="12"/>
        <rFont val="Arial"/>
        <family val="2"/>
      </rPr>
      <t>1</t>
    </r>
  </si>
  <si>
    <t>Net Adjusted
(K-T)</t>
  </si>
  <si>
    <t>Gross
(K+O)</t>
  </si>
  <si>
    <t>Total
Attrition
(P+Q+R+S)</t>
  </si>
  <si>
    <t xml:space="preserve">Other </t>
  </si>
  <si>
    <t>Failed Recertification</t>
  </si>
  <si>
    <t>Failed 
PEV</t>
  </si>
  <si>
    <r>
      <t>No Response</t>
    </r>
    <r>
      <rPr>
        <b/>
        <vertAlign val="superscript"/>
        <sz val="12"/>
        <rFont val="Arial"/>
        <family val="2"/>
      </rPr>
      <t>4</t>
    </r>
  </si>
  <si>
    <t>Total 
Recertification  
(L+M+N)</t>
  </si>
  <si>
    <t>Automatic</t>
  </si>
  <si>
    <t>Non-Scheduled (Duplicates)</t>
  </si>
  <si>
    <t>Scheduled</t>
  </si>
  <si>
    <t>Total New Enrollment
(E+J)</t>
  </si>
  <si>
    <t>Self-Certification (Income or Categorical)</t>
  </si>
  <si>
    <t>Automatic Enrollment</t>
  </si>
  <si>
    <t>Penetration
Rate %
(W/X)</t>
  </si>
  <si>
    <r>
      <t>Estimated CARE Eligible</t>
    </r>
    <r>
      <rPr>
        <b/>
        <vertAlign val="superscript"/>
        <sz val="12"/>
        <rFont val="Arial"/>
        <family val="2"/>
      </rPr>
      <t>5</t>
    </r>
  </si>
  <si>
    <t>Total 
CARE 
Participants</t>
  </si>
  <si>
    <t>Enrollment</t>
  </si>
  <si>
    <t>Attrition (Drop Offs)</t>
  </si>
  <si>
    <t>Recertification</t>
  </si>
  <si>
    <t>New Enrollment</t>
  </si>
  <si>
    <r>
      <t>CARE Table 2 - Enrollment, Recertification, Attrition, &amp; Penetration</t>
    </r>
    <r>
      <rPr>
        <b/>
        <vertAlign val="superscript"/>
        <sz val="12"/>
        <rFont val="Arial"/>
        <family val="2"/>
      </rPr>
      <t>5</t>
    </r>
  </si>
  <si>
    <r>
      <t xml:space="preserve">Note:  </t>
    </r>
    <r>
      <rPr>
        <sz val="10"/>
        <rFont val="Arial"/>
        <family val="2"/>
      </rPr>
      <t>Any required corrections/adjustments are reported herein and supersede results reported in prior months and may reflect YTD adjustments.</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</si>
  <si>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</si>
  <si>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</si>
  <si>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r>
      <t>2</t>
    </r>
    <r>
      <rPr>
        <sz val="10"/>
        <rFont val="Arial"/>
        <family val="2"/>
      </rPr>
      <t xml:space="preserve"> Includes customers verified as over income, who requested to be de-enrolled, did not reduce usage, or did not agree to be weatherized.</t>
    </r>
  </si>
  <si>
    <r>
      <t xml:space="preserve">1 </t>
    </r>
    <r>
      <rPr>
        <sz val="10"/>
        <rFont val="Arial"/>
        <family val="2"/>
      </rPr>
      <t xml:space="preserve">Includes all participants who were selected for high usage verification process. </t>
    </r>
  </si>
  <si>
    <t xml:space="preserve">% of Total CARE Households  De-enrolled </t>
  </si>
  <si>
    <r>
      <t>% De-enrolled through Post Enrollment Verification</t>
    </r>
    <r>
      <rPr>
        <b/>
        <vertAlign val="superscript"/>
        <sz val="10"/>
        <rFont val="Arial"/>
        <family val="2"/>
      </rPr>
      <t>4</t>
    </r>
  </si>
  <si>
    <r>
      <t>Total Households De-enrolled</t>
    </r>
    <r>
      <rPr>
        <b/>
        <vertAlign val="superscript"/>
        <sz val="10"/>
        <rFont val="Arial"/>
        <family val="2"/>
      </rPr>
      <t>3</t>
    </r>
  </si>
  <si>
    <r>
      <t>CARE Households De-enrolled (Verified as Ineligible)</t>
    </r>
    <r>
      <rPr>
        <b/>
        <vertAlign val="superscript"/>
        <sz val="10"/>
        <rFont val="Arial"/>
        <family val="2"/>
      </rPr>
      <t>2</t>
    </r>
  </si>
  <si>
    <t>CARE  Households De-enrolled (Due to no response)</t>
  </si>
  <si>
    <t>% of CARE Enrolled Requested to Verify Total</t>
  </si>
  <si>
    <t>Households Requested to Verify1</t>
  </si>
  <si>
    <t>Total CARE Households Enrolled</t>
  </si>
  <si>
    <t>CARE Table 3B Post-Enrollment Verification Results (Electric only High Usage)</t>
  </si>
  <si>
    <r>
      <t xml:space="preserve">Note:  </t>
    </r>
    <r>
      <rPr>
        <sz val="10"/>
        <rFont val="Arial"/>
        <family val="2"/>
      </rPr>
      <t xml:space="preserve">Any required corrections/adjustments are reported herein and supersede results reported in prior months and may reflect YTD adjustments. </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</si>
  <si>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</si>
  <si>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t>2</t>
    </r>
    <r>
      <rPr>
        <sz val="10"/>
        <rFont val="Arial"/>
        <family val="2"/>
      </rPr>
      <t xml:space="preserve"> Includes customers verified as over income or who requested to be de-enrolled.</t>
    </r>
  </si>
  <si>
    <r>
      <t xml:space="preserve">1 </t>
    </r>
    <r>
      <rPr>
        <sz val="10"/>
        <rFont val="Arial"/>
        <family val="2"/>
      </rPr>
      <t>Includes all customers who failed SDG&amp;E's CARE eligibility probability model.</t>
    </r>
  </si>
  <si>
    <t>% of Total CARE Households De-enrolled</t>
  </si>
  <si>
    <r>
      <t>Households Requested to Verify</t>
    </r>
    <r>
      <rPr>
        <b/>
        <vertAlign val="superscript"/>
        <sz val="10"/>
        <rFont val="Arial"/>
        <family val="2"/>
      </rPr>
      <t>1</t>
    </r>
  </si>
  <si>
    <t>CARE Table 3A - Post-Enrollment Verification Results (Model)</t>
  </si>
  <si>
    <r>
      <t xml:space="preserve">[5]  </t>
    </r>
    <r>
      <rPr>
        <sz val="10"/>
        <color theme="1"/>
        <rFont val="Arial"/>
        <family val="2"/>
      </rPr>
      <t>Includes pending recertification responses.</t>
    </r>
  </si>
  <si>
    <r>
      <t xml:space="preserve">[4]  </t>
    </r>
    <r>
      <rPr>
        <sz val="10"/>
        <color theme="1"/>
        <rFont val="Arial"/>
        <family val="2"/>
      </rPr>
      <t xml:space="preserve">Includes all applications received and not approved. </t>
    </r>
  </si>
  <si>
    <r>
      <t xml:space="preserve">[3]  </t>
    </r>
    <r>
      <rPr>
        <sz val="10"/>
        <color theme="1"/>
        <rFont val="Arial"/>
        <family val="2"/>
      </rPr>
      <t>Percent of received applications.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</si>
  <si>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</si>
  <si>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rPr>
        <b/>
        <vertAlign val="superscript"/>
        <sz val="10"/>
        <rFont val="Arial"/>
        <family val="2"/>
      </rPr>
      <t xml:space="preserve">1 </t>
    </r>
    <r>
      <rPr>
        <sz val="10"/>
        <rFont val="Arial"/>
        <family val="2"/>
      </rPr>
      <t>Includes sub-metered customers.</t>
    </r>
  </si>
  <si>
    <t>N/A</t>
  </si>
  <si>
    <t xml:space="preserve">Percentage </t>
  </si>
  <si>
    <t xml:space="preserve">Total (Y-T-D) </t>
  </si>
  <si>
    <t>Duplicates</t>
  </si>
  <si>
    <t xml:space="preserve">Pending/Never Completed </t>
  </si>
  <si>
    <t xml:space="preserve">Denied </t>
  </si>
  <si>
    <t>Approved</t>
  </si>
  <si>
    <t>Received</t>
  </si>
  <si>
    <t xml:space="preserve">Provided </t>
  </si>
  <si>
    <r>
      <t>CARE Table 4 - CARE Self-Certification and Self-Recertification Applications</t>
    </r>
    <r>
      <rPr>
        <b/>
        <vertAlign val="superscript"/>
        <sz val="12"/>
        <rFont val="Arial"/>
        <family val="2"/>
      </rPr>
      <t>1</t>
    </r>
  </si>
  <si>
    <t>`</t>
  </si>
  <si>
    <r>
      <rPr>
        <b/>
        <sz val="11"/>
        <rFont val="Arial"/>
        <family val="2"/>
      </rPr>
      <t>Note:</t>
    </r>
    <r>
      <rPr>
        <sz val="11"/>
        <rFont val="Arial"/>
        <family val="2"/>
      </rPr>
      <t xml:space="preserve"> Any required corrections/adjustments are reported herein and supersede results reported in prior months and may reflect YTD adjustments.</t>
    </r>
  </si>
  <si>
    <t>* Estimated eligible households is updated using Athens Research dataset provided in January 2020.</t>
  </si>
  <si>
    <t xml:space="preserve">Fresno </t>
  </si>
  <si>
    <r>
      <t>Rural</t>
    </r>
    <r>
      <rPr>
        <b/>
        <sz val="12"/>
        <color rgb="FF0070C0"/>
        <rFont val="Arial"/>
        <family val="2"/>
      </rPr>
      <t xml:space="preserve"> </t>
    </r>
  </si>
  <si>
    <t>Penetration Rate</t>
  </si>
  <si>
    <t>Total Households Enrolled</t>
  </si>
  <si>
    <t>Estimated Eligible Households</t>
  </si>
  <si>
    <t>CARE Table 5 - Enrollment by County</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</si>
  <si>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</si>
  <si>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rPr>
        <vertAlign val="superscript"/>
        <sz val="10"/>
        <rFont val="Arial"/>
        <family val="2"/>
      </rPr>
      <t>4</t>
    </r>
    <r>
      <rPr>
        <sz val="10"/>
        <rFont val="Arial"/>
        <family val="2"/>
      </rPr>
      <t xml:space="preserve"> Percentage of customers recertified compared to the total participants requested to recertify in that month.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</si>
  <si>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</si>
  <si>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</si>
  <si>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1</t>
    </r>
    <r>
      <rPr>
        <sz val="10"/>
        <rFont val="Arial"/>
        <family val="2"/>
      </rPr>
      <t xml:space="preserve"> Excludes count of customers recertified through the probability model.</t>
    </r>
  </si>
  <si>
    <t>% of Total Households De-enrolled (F/B)</t>
  </si>
  <si>
    <r>
      <t xml:space="preserve">Recertification Rate % </t>
    </r>
    <r>
      <rPr>
        <b/>
        <vertAlign val="superscript"/>
        <sz val="10"/>
        <rFont val="Arial"/>
        <family val="2"/>
      </rPr>
      <t xml:space="preserve">4 </t>
    </r>
    <r>
      <rPr>
        <b/>
        <sz val="10"/>
        <rFont val="Arial"/>
        <family val="2"/>
      </rPr>
      <t>(E/C)</t>
    </r>
  </si>
  <si>
    <r>
      <t>Households De-enrolled</t>
    </r>
    <r>
      <rPr>
        <b/>
        <vertAlign val="superscript"/>
        <sz val="10"/>
        <rFont val="Arial"/>
        <family val="2"/>
      </rPr>
      <t>3</t>
    </r>
  </si>
  <si>
    <r>
      <t>Households Recertified</t>
    </r>
    <r>
      <rPr>
        <b/>
        <vertAlign val="superscript"/>
        <sz val="10"/>
        <rFont val="Arial"/>
        <family val="2"/>
      </rPr>
      <t>2</t>
    </r>
  </si>
  <si>
    <t>% of Households Total (C/B)</t>
  </si>
  <si>
    <r>
      <t>Households Requested to Recertify</t>
    </r>
    <r>
      <rPr>
        <b/>
        <vertAlign val="superscript"/>
        <sz val="10"/>
        <rFont val="Arial"/>
        <family val="2"/>
      </rPr>
      <t>1</t>
    </r>
  </si>
  <si>
    <t>Total CARE Households</t>
  </si>
  <si>
    <t>CARE Table 6 - Recertification Results</t>
  </si>
  <si>
    <r>
      <t>[2]</t>
    </r>
    <r>
      <rPr>
        <sz val="11"/>
        <color theme="1"/>
        <rFont val="Arial"/>
        <family val="2"/>
      </rPr>
      <t xml:space="preserve"> Numbers reflect customers that have been placed on the rate YTD. Capitation payments may lag
    by a month or more depending on when SCE is invoiced by the contractors.</t>
    </r>
  </si>
  <si>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</si>
  <si>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t xml:space="preserve">Total Enrollments </t>
  </si>
  <si>
    <t>x</t>
  </si>
  <si>
    <t>XFINITI SOLUTIONS, LLC</t>
  </si>
  <si>
    <t>VOLUTNEERS OF EAST LOS ANGELES</t>
  </si>
  <si>
    <t>VIETNAMESE COMMUNITY OF OC INC</t>
  </si>
  <si>
    <t>VICTOR VALLEY COMM SVC COUNCIL</t>
  </si>
  <si>
    <t>UNITED CAMBODIAN COMMUNITY INC</t>
  </si>
  <si>
    <t>THE CAMBODIAN FAMILY</t>
  </si>
  <si>
    <t>ST VINCENT DE PAUL</t>
  </si>
  <si>
    <t>SOUTHEAST COMMUNITY DEVELOPMEN</t>
  </si>
  <si>
    <t>SOUTHEAST CITIES SERVICE CTR.</t>
  </si>
  <si>
    <t>SMILES FOR SENIORS FOUND.</t>
  </si>
  <si>
    <t>SHARE OUR SELVES</t>
  </si>
  <si>
    <t>SENIOR ADVOCATES OF THE DESERT</t>
  </si>
  <si>
    <t>SANTA ANITA FAMILY SERVICE</t>
  </si>
  <si>
    <t>SALVATION ARMY VISALIA CORPS</t>
  </si>
  <si>
    <t>SALVATION ARMY SANTA FE SPGS</t>
  </si>
  <si>
    <t>RIVERSIDE DEPT COMM ACTION</t>
  </si>
  <si>
    <t>PACIFIC PRIDE FOUNDATION</t>
  </si>
  <si>
    <t>PACIFIC ISLANDER HLTH (PIHP)</t>
  </si>
  <si>
    <t>OUR COMMUNITY WORKS</t>
  </si>
  <si>
    <t>OPERATION GRACE</t>
  </si>
  <si>
    <t>OCCC</t>
  </si>
  <si>
    <t>NEW HORIZONS CAREGIVERS GROUP</t>
  </si>
  <si>
    <t>NEW HOPE VILLAGE, INC</t>
  </si>
  <si>
    <t>NEW GREATER CIR. MISSION, INC</t>
  </si>
  <si>
    <t>MTN COMM FAM RESOURCE CNTR</t>
  </si>
  <si>
    <t>MEXICAN AMERICAN OPPORTUNITY</t>
  </si>
  <si>
    <t>MENIFEE VALLEY CHAMBER</t>
  </si>
  <si>
    <t>LTSC COMM. DEVEL. CORP</t>
  </si>
  <si>
    <t>LIFT TO RISE</t>
  </si>
  <si>
    <t>LEAGUE OF CALIF HOMEOWNERS</t>
  </si>
  <si>
    <t>LA COUNTY HOUSING AUTHORITY</t>
  </si>
  <si>
    <t>KINGS CTY COMMISSION ON AGING</t>
  </si>
  <si>
    <t>KINGS COMMUNTITY ACTION ORG</t>
  </si>
  <si>
    <t>KERNVILLE UNION SCHOOL DISTRIC</t>
  </si>
  <si>
    <t>HOUSING AUTHORITY OF KINGS CO</t>
  </si>
  <si>
    <t>HELP OF OJAI, INC.</t>
  </si>
  <si>
    <t>GO THE CALENDAR</t>
  </si>
  <si>
    <t>FOOD SHARE</t>
  </si>
  <si>
    <t>FAMILY SVC ASSOC OF REDLANDS</t>
  </si>
  <si>
    <t>EL CONCILIO DEL CONDADO DE</t>
  </si>
  <si>
    <t>DISABLED RESOURCES CTR, INC</t>
  </si>
  <si>
    <t>DESERT MANNA MINISTRIES INC</t>
  </si>
  <si>
    <t>DESERT ARC</t>
  </si>
  <si>
    <t>CORONA NORCO FAMILY YMCA</t>
  </si>
  <si>
    <t>COMMUNITY HEALTH INITIATIVE of OC (AKA: Volunteer Center of Greater Orange County dba OneOC )</t>
  </si>
  <si>
    <t>CITY OF BEAUMONT SENIOR CENTER</t>
  </si>
  <si>
    <t>CITY IMPACT</t>
  </si>
  <si>
    <t>CITIHOUSING REAL ESTATE SERVIC</t>
  </si>
  <si>
    <t>CHINO NEIGHBORHOOD HOUSE</t>
  </si>
  <si>
    <t>CHINESE CHRISTIAN HERALD CRUS.</t>
  </si>
  <si>
    <t>CAREGIVERS VOLUNTEERS ELDERLY</t>
  </si>
  <si>
    <t>C.O.R. COMM DEVELOPMENT CORP</t>
  </si>
  <si>
    <t>BISHOP PAIUTE TRIBE</t>
  </si>
  <si>
    <t>BETHEL BAPTIST CHURCH</t>
  </si>
  <si>
    <t>DELHI CENTER</t>
  </si>
  <si>
    <t>BEST PARTNERS</t>
  </si>
  <si>
    <t>ASIAN YOUTH CENTER</t>
  </si>
  <si>
    <t>ASIAN AMERICAN RESOURCE CENTER</t>
  </si>
  <si>
    <t>ASIAN AMERICAN DRUG ABUSE PROG</t>
  </si>
  <si>
    <t>ARMENIAN RELIEF SOCIETY</t>
  </si>
  <si>
    <t>APAC SERVICE CENTER</t>
  </si>
  <si>
    <t>ALPHA ENTERPRISES</t>
  </si>
  <si>
    <t>2-1-1 ORANGE COUNTY</t>
  </si>
  <si>
    <t>Year-to-Date</t>
  </si>
  <si>
    <t>Current Month</t>
  </si>
  <si>
    <t>LIHEAP</t>
  </si>
  <si>
    <t>WMDVBE</t>
  </si>
  <si>
    <t>CBO</t>
  </si>
  <si>
    <t>Private</t>
  </si>
  <si>
    <t>(Check one or more if applicable)</t>
  </si>
  <si>
    <t>Total Enrollments</t>
  </si>
  <si>
    <t>Contractor Type</t>
  </si>
  <si>
    <t xml:space="preserve">Contractor </t>
  </si>
  <si>
    <r>
      <t>CARE Table 7 - Capitation Contractors</t>
    </r>
    <r>
      <rPr>
        <b/>
        <vertAlign val="superscript"/>
        <sz val="10"/>
        <rFont val="Arial"/>
        <family val="2"/>
      </rPr>
      <t>1</t>
    </r>
  </si>
  <si>
    <r>
      <rPr>
        <b/>
        <sz val="10"/>
        <rFont val="Arial"/>
        <family val="2"/>
      </rPr>
      <t>Note</t>
    </r>
    <r>
      <rPr>
        <sz val="10"/>
        <rFont val="Arial"/>
        <family val="2"/>
      </rPr>
      <t>: Any required corrections/adjustments are reported herein and supersede results reported in prior months and may reflect YTD adjustments.</t>
    </r>
  </si>
  <si>
    <t>[1] Data represents total residential electric and gas households.  This includes submetered households.</t>
  </si>
  <si>
    <t>Total Residential Accounts</t>
  </si>
  <si>
    <t xml:space="preserve">% Change </t>
  </si>
  <si>
    <t>Penetration</t>
  </si>
  <si>
    <r>
      <t>Eligible Households</t>
    </r>
    <r>
      <rPr>
        <b/>
        <vertAlign val="superscript"/>
        <sz val="10"/>
        <rFont val="Arial"/>
        <family val="2"/>
      </rPr>
      <t>1</t>
    </r>
  </si>
  <si>
    <t>Gas and Electric</t>
  </si>
  <si>
    <t>CARE Table 8 - Households as of Month-End</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</si>
  <si>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</si>
  <si>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Total </t>
  </si>
  <si>
    <t>CHANGES Program</t>
  </si>
  <si>
    <t>% of 2019 Budget Expensed</t>
  </si>
  <si>
    <t>Expenses Since Jan. 1, 2019</t>
  </si>
  <si>
    <t>Authorized 2019 Budget</t>
  </si>
  <si>
    <t>CARE Program Table 9 - Expenditures for Pilots/CHANGES Program [1]</t>
  </si>
  <si>
    <t>[3] Dates listed are one-on-one case open dates as provided by CHANGES contractor. Dates do not necessarily coincide with the date of the session.</t>
  </si>
  <si>
    <t>[2] For column C, this data was  provided by CHANGES contractor, Self Help for the Elderly, via CSID. This table was edited and reformatted from its original version in order to have  a more consistent appearance and format with existing SCE tables.</t>
  </si>
  <si>
    <t>[1] Total calls placed to 800# recorded by SCE from May 1, 2018, through May 31, 2018, is 26. Data on calls per each one-on-one session not available.</t>
  </si>
  <si>
    <t xml:space="preserve">Year-to-Date Total </t>
  </si>
  <si>
    <t>Current Month Total</t>
  </si>
  <si>
    <t>Not applicable</t>
  </si>
  <si>
    <t>Not Applicable</t>
  </si>
  <si>
    <t>Internet Enrollments</t>
  </si>
  <si>
    <t>Changes to Account</t>
  </si>
  <si>
    <t>Spanish</t>
  </si>
  <si>
    <t>2018-04-27</t>
  </si>
  <si>
    <t>Meeting with client.</t>
  </si>
  <si>
    <t xml:space="preserve">Medical Baseline Application Assistance </t>
  </si>
  <si>
    <t>2018-04-10</t>
  </si>
  <si>
    <t>Special Projects</t>
  </si>
  <si>
    <t>Energy Assistance Fund Application</t>
  </si>
  <si>
    <t>Mandarin</t>
  </si>
  <si>
    <t>2018-04-02</t>
  </si>
  <si>
    <t>Other Source</t>
  </si>
  <si>
    <t>HEAP/LiHeap Application Assistance</t>
  </si>
  <si>
    <t>English</t>
  </si>
  <si>
    <t>2018-04-25</t>
  </si>
  <si>
    <t>Call Center</t>
  </si>
  <si>
    <t xml:space="preserve">HEAP/LiHeap Application Assistance
</t>
  </si>
  <si>
    <t xml:space="preserve">HEAP/LiHeap Application Assistance
Educated on Energy Efficiency/ Conservation
</t>
  </si>
  <si>
    <t>VRU Enrollments</t>
  </si>
  <si>
    <t>Capitation Agency</t>
  </si>
  <si>
    <t xml:space="preserve">Medical Baseline Application Assistance 
Educated on Medical Baseline
</t>
  </si>
  <si>
    <t xml:space="preserve">Energy Assistance Fund Application
</t>
  </si>
  <si>
    <t xml:space="preserve">Changes to Account
</t>
  </si>
  <si>
    <t xml:space="preserve">Energy Assistance Fund Application
Educated on Energy Efficiency/ Conservation
Educated on Energy Assistance Programs
</t>
  </si>
  <si>
    <t xml:space="preserve">Set Up/Change Payment Plan
</t>
  </si>
  <si>
    <t>Data sharing</t>
  </si>
  <si>
    <t xml:space="preserve">HEAP/LiHeap Application Assistance
Educated on Avoiding Disconnection
Educated on Energy Assistance Programs
</t>
  </si>
  <si>
    <t xml:space="preserve">ESAP Application Assistance 
</t>
  </si>
  <si>
    <t xml:space="preserve">Set Up/Change Payment Extension
Set Up/Change Payment Plan
</t>
  </si>
  <si>
    <t xml:space="preserve">ESAP Application Assistance 
Set Up/Change Payment Extension
Set Up/Change Payment Plan
</t>
  </si>
  <si>
    <t xml:space="preserve">ESAP Application Assistance 
Educated on CARE/FERA
</t>
  </si>
  <si>
    <t xml:space="preserve">Energy Assistance Fund Application
Educated on Energy Efficiency/ Conservation
</t>
  </si>
  <si>
    <t xml:space="preserve">Set Up/Change Payment Extension
</t>
  </si>
  <si>
    <t xml:space="preserve">HEAP/LiHeap Application Assistance
Bill Education
Educated on Energy Assistance Programs
</t>
  </si>
  <si>
    <t xml:space="preserve">Educated on CARE/FERA
Changes to Account
</t>
  </si>
  <si>
    <t xml:space="preserve">HEAP/LiHeap Application Assistance
Set Up/Change Payment Plan
</t>
  </si>
  <si>
    <t>Recertification and Verification Processing</t>
  </si>
  <si>
    <t>Data Sharing</t>
  </si>
  <si>
    <t xml:space="preserve">HEAP/LiHeap Application Assistance
Educated on Energy Assistance Programs
</t>
  </si>
  <si>
    <t>Reason 800 # Not Used</t>
  </si>
  <si>
    <t>1 = Yes
0 = No</t>
  </si>
  <si>
    <t>Dedicated Toll-Free Number Used</t>
  </si>
  <si>
    <t>#</t>
  </si>
  <si>
    <t>Medical Baseline</t>
  </si>
  <si>
    <t>FERA</t>
  </si>
  <si>
    <t>CARE</t>
  </si>
  <si>
    <t>How Enrolled</t>
  </si>
  <si>
    <r>
      <t>Calls to Dedicated 
800 # Recorded
 by IOU</t>
    </r>
    <r>
      <rPr>
        <b/>
        <vertAlign val="subscript"/>
        <sz val="11"/>
        <color theme="1"/>
        <rFont val="Calibri"/>
        <family val="2"/>
        <scheme val="minor"/>
      </rPr>
      <t xml:space="preserve"> [1]</t>
    </r>
  </si>
  <si>
    <t>Customer Receiving Assistance with
Utility Bill Disputes, including bill modification,
by the CHANGES CBOs.</t>
  </si>
  <si>
    <t>Customer Receiving Assistance with
Bill Payment Plans (initiated or modified)
by the CHANGES CBOs.</t>
  </si>
  <si>
    <t>Number of Enrollment through
CHANGES CBOs' Assistance
Confirmed by IOU</t>
  </si>
  <si>
    <t>If on CARE,
Enter How Initially Enrolled</t>
  </si>
  <si>
    <t>Description of each contact made with that customer’s utility until a solution is reached.</t>
  </si>
  <si>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</si>
  <si>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r>
      <t xml:space="preserve">
CHANGES Participants’ self-identified language of preference</t>
    </r>
    <r>
      <rPr>
        <b/>
        <vertAlign val="subscript"/>
        <sz val="11"/>
        <color theme="1"/>
        <rFont val="Calibri"/>
        <family val="2"/>
        <scheme val="minor"/>
      </rPr>
      <t xml:space="preserve"> </t>
    </r>
  </si>
  <si>
    <r>
      <t>Date</t>
    </r>
    <r>
      <rPr>
        <b/>
        <vertAlign val="subscript"/>
        <sz val="11"/>
        <color theme="1"/>
        <rFont val="Calibri"/>
        <family val="2"/>
        <scheme val="minor"/>
      </rPr>
      <t>[3]</t>
    </r>
  </si>
  <si>
    <t>Reporting Period May 1, 2018, through May 31, 2018</t>
  </si>
  <si>
    <t>CARE Table 10 CHANGES One-On-One Customer Assistance Sessions</t>
  </si>
  <si>
    <t xml:space="preserve">Per Ravinder Mangat from the CPUC, table 10 is temporarily suspended.   </t>
  </si>
  <si>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</si>
  <si>
    <r>
      <t xml:space="preserve">[3] The numbers provided by the CHANGES contractor are for SCE and SoCal Gas </t>
    </r>
    <r>
      <rPr>
        <b/>
        <sz val="11"/>
        <color theme="1"/>
        <rFont val="Calibri"/>
        <family val="2"/>
        <scheme val="minor"/>
      </rPr>
      <t>combined</t>
    </r>
    <r>
      <rPr>
        <sz val="11"/>
        <color theme="1"/>
        <rFont val="Calibri"/>
        <family val="2"/>
        <scheme val="minor"/>
      </rPr>
      <t>, due to the combined service territory.</t>
    </r>
  </si>
  <si>
    <t>[2] This table was provided by CHANGES contractor, Self Help for the Elderly, via CSID. This table was edited and reformatted from its original versions in order to have a more consistent appearance and format with existing SCE tables.</t>
  </si>
  <si>
    <t>[1] Contractor states all sessions at least 30 minutes</t>
  </si>
  <si>
    <r>
      <rPr>
        <b/>
        <sz val="11"/>
        <rFont val="Arial"/>
        <family val="2"/>
      </rPr>
      <t xml:space="preserve">Note: </t>
    </r>
    <r>
      <rPr>
        <sz val="11"/>
        <rFont val="Arial"/>
        <family val="2"/>
      </rPr>
      <t xml:space="preserve"> Any required corrections/adjustments are reported herein and supersede results reported in prior months and may reflect YTD adjustments.</t>
    </r>
  </si>
  <si>
    <t>Understanding Your Bill</t>
  </si>
  <si>
    <t>Vietnamese</t>
  </si>
  <si>
    <t>Tagalog</t>
  </si>
  <si>
    <t>Korean</t>
  </si>
  <si>
    <t>Japanese</t>
  </si>
  <si>
    <t>Cantonese</t>
  </si>
  <si>
    <t>Armenian</t>
  </si>
  <si>
    <t>Arabic</t>
  </si>
  <si>
    <t>Level Pay Plan</t>
  </si>
  <si>
    <t>High Use Handout</t>
  </si>
  <si>
    <t>High Energy Use</t>
  </si>
  <si>
    <t>Gas Aggregation Handout</t>
  </si>
  <si>
    <t>Gas Aggregation</t>
  </si>
  <si>
    <t>Cambodian</t>
  </si>
  <si>
    <t>Energy Conservation</t>
  </si>
  <si>
    <t>Electric and Natural Gas Safety</t>
  </si>
  <si>
    <t>CARE/FERA and Other Assistance Program</t>
  </si>
  <si>
    <t>CARE/FERA and Other Assistance Programs</t>
  </si>
  <si>
    <t>Avoiding Disconnection</t>
  </si>
  <si>
    <t>Description of Information / Literature Provided</t>
  </si>
  <si>
    <t>Number of Attendees</t>
  </si>
  <si>
    <r>
      <t>Length (Hours)</t>
    </r>
    <r>
      <rPr>
        <b/>
        <vertAlign val="superscript"/>
        <sz val="11"/>
        <color theme="1"/>
        <rFont val="Arial"/>
        <family val="2"/>
      </rPr>
      <t>4</t>
    </r>
  </si>
  <si>
    <t># of Sessions</t>
  </si>
  <si>
    <t>Session Logistics</t>
  </si>
  <si>
    <t>Description of Service Provided (e.g. utility bill assistance, utility bill dispute resolution, and other energy related issues)</t>
  </si>
  <si>
    <t xml:space="preserve">Session Language </t>
  </si>
  <si>
    <r>
      <t>Date</t>
    </r>
    <r>
      <rPr>
        <b/>
        <vertAlign val="superscript"/>
        <sz val="11"/>
        <color theme="1"/>
        <rFont val="Arial"/>
        <family val="2"/>
      </rPr>
      <t>3</t>
    </r>
  </si>
  <si>
    <t>Reporting Period May 1, 2018, through July 31, 2018</t>
  </si>
  <si>
    <t xml:space="preserve">CARE Table 11 CHANGES Group Customer Assistance Sessions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</si>
</sst>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79" formatCode="#,##0.000_);\(#,##0.000\)"/>
    <numFmt numFmtId="180" formatCode="[$-10409]#,##0;\-#,##0;&quot;&quot;"/>
    <numFmt numFmtId="181" formatCode="[$-409]mmm\-yy;@"/>
    <numFmt numFmtId="182" formatCode="0.0"/>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i/>
      <sz val="10"/>
      <color theme="1"/>
      <name val="Arial"/>
      <family val="2"/>
    </font>
    <font>
      <b/>
      <sz val="10"/>
      <name val="Calibri"/>
      <family val="2"/>
      <scheme val="minor"/>
    </font>
    <font>
      <b/>
      <sz val="10"/>
      <color theme="0"/>
      <name val="Arial"/>
      <family val="2"/>
    </font>
    <font>
      <sz val="11"/>
      <color rgb="FF000000"/>
      <name val="Calibri"/>
      <family val="2"/>
      <scheme val="minor"/>
    </font>
    <font>
      <sz val="10"/>
      <color rgb="FF000000"/>
      <name val="Arial"/>
      <family val="2"/>
    </font>
    <font>
      <sz val="10"/>
      <color rgb="FF4D4D4D"/>
      <name val="Calibri"/>
      <family val="2"/>
    </font>
    <font>
      <sz val="10"/>
      <color rgb="FF000000"/>
      <name val="Calibri"/>
      <family val="2"/>
    </font>
    <font>
      <sz val="10"/>
      <color rgb="FF000000"/>
      <name val="Arial"/>
      <family val="2"/>
    </font>
    <font>
      <b/>
      <sz val="10"/>
      <color rgb="FF000000"/>
      <name val="Arial"/>
      <family val="2"/>
    </font>
    <font>
      <sz val="11"/>
      <color rgb="FF000000"/>
      <name val="Arial"/>
      <family val="2"/>
    </font>
    <font>
      <sz val="20"/>
      <name val="Arial"/>
      <family val="2"/>
    </font>
    <font>
      <sz val="11"/>
      <name val="Arial Narrow"/>
      <family val="2"/>
    </font>
    <font>
      <sz val="11"/>
      <name val="Calibri"/>
      <family val="2"/>
      <scheme val="minor"/>
    </font>
    <font>
      <sz val="8"/>
      <color indexed="10"/>
      <name val="Arial"/>
      <family val="2"/>
    </font>
    <font>
      <sz val="12"/>
      <color theme="1"/>
      <name val="Arial"/>
      <family val="2"/>
    </font>
    <font>
      <b/>
      <sz val="12"/>
      <color theme="1"/>
      <name val="Arial"/>
      <family val="2"/>
    </font>
    <font>
      <vertAlign val="superscript"/>
      <sz val="12"/>
      <color theme="1"/>
      <name val="Arial"/>
      <family val="2"/>
    </font>
    <font>
      <vertAlign val="superscript"/>
      <sz val="12"/>
      <name val="Arial"/>
      <family val="2"/>
    </font>
    <font>
      <sz val="12"/>
      <color rgb="FFFF0000"/>
      <name val="Arial"/>
      <family val="2"/>
    </font>
    <font>
      <vertAlign val="superscript"/>
      <sz val="10"/>
      <color theme="1"/>
      <name val="Arial"/>
      <family val="2"/>
    </font>
    <font>
      <sz val="11"/>
      <name val="Calibri"/>
      <family val="2"/>
    </font>
    <font>
      <b/>
      <sz val="12"/>
      <color rgb="FF0070C0"/>
      <name val="Arial"/>
      <family val="2"/>
    </font>
    <font>
      <sz val="11"/>
      <color theme="1"/>
      <name val="Arial"/>
      <family val="2"/>
    </font>
    <font>
      <vertAlign val="superscript"/>
      <sz val="11"/>
      <name val="Arial"/>
      <family val="2"/>
    </font>
    <font>
      <sz val="11"/>
      <color rgb="FF000000"/>
      <name val="Calibri"/>
      <family val="2"/>
    </font>
    <font>
      <b/>
      <vertAlign val="subscript"/>
      <sz val="11"/>
      <color theme="1"/>
      <name val="Calibri"/>
      <family val="2"/>
      <scheme val="minor"/>
    </font>
    <font>
      <b/>
      <sz val="14"/>
      <color theme="1"/>
      <name val="Calibri"/>
      <family val="2"/>
      <scheme val="minor"/>
    </font>
    <font>
      <sz val="14"/>
      <color rgb="FFFF0000"/>
      <name val="Arial"/>
      <family val="2"/>
    </font>
    <font>
      <b/>
      <sz val="11"/>
      <color theme="1"/>
      <name val="Arial"/>
      <family val="2"/>
    </font>
    <font>
      <b/>
      <vertAlign val="superscript"/>
      <sz val="11"/>
      <color theme="1"/>
      <name val="Arial"/>
      <family val="2"/>
    </font>
  </fonts>
  <fills count="1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rgb="FFD9E1F2"/>
        <bgColor indexed="64"/>
      </patternFill>
    </fill>
    <fill>
      <patternFill patternType="solid">
        <fgColor theme="4" tint="0.79998168889431442"/>
        <bgColor indexed="64"/>
      </patternFill>
    </fill>
    <fill>
      <patternFill patternType="solid">
        <fgColor rgb="FFBFBFBF"/>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2"/>
        <bgColor indexed="64"/>
      </patternFill>
    </fill>
    <fill>
      <patternFill patternType="solid">
        <fgColor rgb="FFFFFF00"/>
        <bgColor indexed="64"/>
      </patternFill>
    </fill>
    <fill>
      <patternFill patternType="solid">
        <fgColor theme="1" tint="0.499984740745262"/>
        <bgColor indexed="64"/>
      </patternFill>
    </fill>
  </fills>
  <borders count="123">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D3D3D3"/>
      </left>
      <right style="thin">
        <color rgb="FFD3D3D3"/>
      </right>
      <top style="thin">
        <color rgb="FFD3D3D3"/>
      </top>
      <bottom style="thin">
        <color rgb="FFD3D3D3"/>
      </bottom>
      <diagonal/>
    </border>
    <border>
      <left/>
      <right/>
      <top style="thin">
        <color rgb="FF000000"/>
      </top>
      <bottom/>
      <diagonal/>
    </border>
    <border>
      <left style="thin">
        <color rgb="FF000000"/>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rgb="FF000000"/>
      </top>
      <bottom/>
      <diagonal/>
    </border>
    <border>
      <left/>
      <right style="medium">
        <color indexed="64"/>
      </right>
      <top style="thin">
        <color rgb="FF000000"/>
      </top>
      <bottom/>
      <diagonal/>
    </border>
    <border>
      <left style="medium">
        <color rgb="FF000000"/>
      </left>
      <right/>
      <top style="medium">
        <color rgb="FF000000"/>
      </top>
      <bottom style="medium">
        <color rgb="FF000000"/>
      </bottom>
      <diagonal/>
    </border>
    <border>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46838">
    <xf numFmtId="0" fontId="0" fillId="0" borderId="0"/>
    <xf numFmtId="170" fontId="23" fillId="2" borderId="0" applyNumberFormat="0" applyBorder="0" applyAlignment="0" applyProtection="0"/>
    <xf numFmtId="170" fontId="23" fillId="3" borderId="0" applyNumberFormat="0" applyBorder="0" applyAlignment="0" applyProtection="0"/>
    <xf numFmtId="170" fontId="23" fillId="4" borderId="0" applyNumberFormat="0" applyBorder="0" applyAlignment="0" applyProtection="0"/>
    <xf numFmtId="170" fontId="23" fillId="5" borderId="0" applyNumberFormat="0" applyBorder="0" applyAlignment="0" applyProtection="0"/>
    <xf numFmtId="170" fontId="23" fillId="6" borderId="0" applyNumberFormat="0" applyBorder="0" applyAlignment="0" applyProtection="0"/>
    <xf numFmtId="170" fontId="23" fillId="7"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23" fillId="10" borderId="0" applyNumberFormat="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11" borderId="0" applyNumberFormat="0" applyBorder="0" applyAlignment="0" applyProtection="0"/>
    <xf numFmtId="170" fontId="24" fillId="12"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5"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66" fontId="43" fillId="20" borderId="1">
      <alignment horizontal="center" vertical="center"/>
    </xf>
    <xf numFmtId="166" fontId="43" fillId="20" borderId="1">
      <alignment horizontal="center" vertical="center"/>
    </xf>
    <xf numFmtId="166" fontId="43" fillId="20" borderId="1">
      <alignment horizontal="center" vertical="center"/>
    </xf>
    <xf numFmtId="166" fontId="43" fillId="20" borderId="1">
      <alignment horizontal="center" vertical="center"/>
    </xf>
    <xf numFmtId="170" fontId="25" fillId="3" borderId="0" applyNumberFormat="0" applyBorder="0" applyAlignment="0" applyProtection="0"/>
    <xf numFmtId="170" fontId="26" fillId="21" borderId="2" applyNumberFormat="0" applyAlignment="0" applyProtection="0"/>
    <xf numFmtId="170" fontId="27" fillId="22" borderId="3" applyNumberFormat="0" applyAlignment="0" applyProtection="0"/>
    <xf numFmtId="41"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70" fontId="28" fillId="0" borderId="0" applyNumberForma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70" fontId="29" fillId="4" borderId="0" applyNumberFormat="0" applyBorder="0" applyAlignment="0" applyProtection="0"/>
    <xf numFmtId="38" fontId="44" fillId="23" borderId="0" applyNumberFormat="0" applyBorder="0" applyAlignment="0" applyProtection="0"/>
    <xf numFmtId="38" fontId="44" fillId="23" borderId="0" applyNumberFormat="0" applyBorder="0" applyAlignment="0" applyProtection="0"/>
    <xf numFmtId="170" fontId="45" fillId="0" borderId="0" applyNumberFormat="0" applyFill="0" applyBorder="0" applyAlignment="0" applyProtection="0"/>
    <xf numFmtId="170" fontId="41" fillId="0" borderId="4" applyNumberFormat="0" applyAlignment="0" applyProtection="0">
      <alignment horizontal="left" vertical="center"/>
    </xf>
    <xf numFmtId="170" fontId="41" fillId="0" borderId="5">
      <alignment horizontal="left" vertical="center"/>
    </xf>
    <xf numFmtId="170" fontId="46" fillId="0" borderId="0" applyNumberFormat="0" applyFont="0" applyFill="0" applyBorder="0" applyProtection="0"/>
    <xf numFmtId="170" fontId="46" fillId="0" borderId="0" applyNumberFormat="0" applyFont="0" applyFill="0" applyBorder="0" applyProtection="0"/>
    <xf numFmtId="170" fontId="46"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0" fillId="0" borderId="7" applyNumberFormat="0" applyFill="0" applyAlignment="0" applyProtection="0"/>
    <xf numFmtId="170" fontId="30"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170" fontId="47" fillId="0" borderId="8" applyNumberFormat="0" applyFill="0" applyAlignment="0" applyProtection="0"/>
    <xf numFmtId="0" fontId="76" fillId="0" borderId="0" applyNumberFormat="0" applyFill="0" applyBorder="0" applyAlignment="0" applyProtection="0">
      <alignment vertical="top"/>
      <protection locked="0"/>
    </xf>
    <xf numFmtId="10" fontId="44" fillId="24" borderId="9" applyNumberFormat="0" applyBorder="0" applyAlignment="0" applyProtection="0"/>
    <xf numFmtId="10" fontId="44" fillId="24" borderId="9" applyNumberFormat="0" applyBorder="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2" fillId="0" borderId="10" applyNumberFormat="0" applyFill="0" applyAlignment="0" applyProtection="0"/>
    <xf numFmtId="170" fontId="33" fillId="25" borderId="0" applyNumberFormat="0" applyBorder="0" applyAlignment="0" applyProtection="0"/>
    <xf numFmtId="37" fontId="48" fillId="0" borderId="0"/>
    <xf numFmtId="37" fontId="48" fillId="0" borderId="0"/>
    <xf numFmtId="37" fontId="48" fillId="0" borderId="0"/>
    <xf numFmtId="37" fontId="48" fillId="0" borderId="0"/>
    <xf numFmtId="169" fontId="49" fillId="0" borderId="0"/>
    <xf numFmtId="169" fontId="49" fillId="0" borderId="0"/>
    <xf numFmtId="169" fontId="49" fillId="0" borderId="0"/>
    <xf numFmtId="169" fontId="4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170" fontId="63" fillId="0" borderId="0"/>
    <xf numFmtId="170" fontId="6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170" fontId="74" fillId="0" borderId="0"/>
    <xf numFmtId="170" fontId="37" fillId="0" borderId="0"/>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78" fillId="0" borderId="0"/>
    <xf numFmtId="170" fontId="74" fillId="0" borderId="0"/>
    <xf numFmtId="0" fontId="78" fillId="0" borderId="0"/>
    <xf numFmtId="0" fontId="78" fillId="0" borderId="0"/>
    <xf numFmtId="0" fontId="78" fillId="0" borderId="0"/>
    <xf numFmtId="0" fontId="78" fillId="0" borderId="0"/>
    <xf numFmtId="0" fontId="78" fillId="0" borderId="0"/>
    <xf numFmtId="0" fontId="78" fillId="0" borderId="0"/>
    <xf numFmtId="170" fontId="74" fillId="0" borderId="0"/>
    <xf numFmtId="170" fontId="37" fillId="0" borderId="0"/>
    <xf numFmtId="170" fontId="37" fillId="0" borderId="0"/>
    <xf numFmtId="170" fontId="37" fillId="0" borderId="0"/>
    <xf numFmtId="0" fontId="37" fillId="0" borderId="0"/>
    <xf numFmtId="170" fontId="37" fillId="26" borderId="11" applyNumberFormat="0" applyFont="0" applyAlignment="0" applyProtection="0"/>
    <xf numFmtId="170" fontId="34" fillId="21" borderId="12"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 fontId="39" fillId="27" borderId="12" applyNumberFormat="0" applyProtection="0">
      <alignment vertical="center"/>
    </xf>
    <xf numFmtId="4" fontId="39" fillId="27" borderId="12" applyNumberFormat="0" applyProtection="0">
      <alignment vertical="center"/>
    </xf>
    <xf numFmtId="4" fontId="75" fillId="28" borderId="9" applyNumberFormat="0" applyProtection="0">
      <alignment horizontal="right" vertical="center" wrapText="1"/>
    </xf>
    <xf numFmtId="4" fontId="39" fillId="27" borderId="12" applyNumberFormat="0" applyProtection="0">
      <alignment vertical="center"/>
    </xf>
    <xf numFmtId="4" fontId="75" fillId="28" borderId="9" applyNumberFormat="0" applyProtection="0">
      <alignment horizontal="right" vertical="center" wrapText="1"/>
    </xf>
    <xf numFmtId="4" fontId="56" fillId="27" borderId="13" applyNumberFormat="0" applyProtection="0">
      <alignment vertical="center"/>
    </xf>
    <xf numFmtId="4" fontId="57" fillId="29" borderId="6">
      <alignment vertical="center"/>
    </xf>
    <xf numFmtId="4" fontId="58" fillId="29" borderId="6">
      <alignment vertical="center"/>
    </xf>
    <xf numFmtId="4" fontId="57" fillId="30" borderId="6">
      <alignment vertical="center"/>
    </xf>
    <xf numFmtId="4" fontId="58" fillId="30" borderId="6">
      <alignment vertical="center"/>
    </xf>
    <xf numFmtId="4" fontId="39" fillId="27" borderId="12"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170" fontId="38" fillId="27" borderId="13" applyNumberFormat="0" applyProtection="0">
      <alignment horizontal="left" vertical="top" indent="1"/>
    </xf>
    <xf numFmtId="4" fontId="59" fillId="31" borderId="9" applyNumberFormat="0" applyProtection="0">
      <alignment horizontal="left" vertical="center"/>
    </xf>
    <xf numFmtId="4" fontId="53" fillId="32" borderId="9" applyNumberFormat="0">
      <alignment horizontal="right" vertical="center"/>
    </xf>
    <xf numFmtId="4" fontId="39" fillId="3" borderId="13" applyNumberFormat="0" applyProtection="0">
      <alignment horizontal="right" vertical="center"/>
    </xf>
    <xf numFmtId="4" fontId="39" fillId="3" borderId="13" applyNumberFormat="0" applyProtection="0">
      <alignment horizontal="right" vertical="center"/>
    </xf>
    <xf numFmtId="4" fontId="39" fillId="9" borderId="13" applyNumberFormat="0" applyProtection="0">
      <alignment horizontal="right" vertical="center"/>
    </xf>
    <xf numFmtId="4" fontId="39" fillId="9" borderId="13" applyNumberFormat="0" applyProtection="0">
      <alignment horizontal="right" vertical="center"/>
    </xf>
    <xf numFmtId="4" fontId="39" fillId="17" borderId="13" applyNumberFormat="0" applyProtection="0">
      <alignment horizontal="right" vertical="center"/>
    </xf>
    <xf numFmtId="4" fontId="39" fillId="17" borderId="13" applyNumberFormat="0" applyProtection="0">
      <alignment horizontal="right" vertical="center"/>
    </xf>
    <xf numFmtId="4" fontId="39" fillId="11" borderId="13" applyNumberFormat="0" applyProtection="0">
      <alignment horizontal="right" vertical="center"/>
    </xf>
    <xf numFmtId="4" fontId="39" fillId="11" borderId="13" applyNumberFormat="0" applyProtection="0">
      <alignment horizontal="right" vertical="center"/>
    </xf>
    <xf numFmtId="4" fontId="39" fillId="15" borderId="13" applyNumberFormat="0" applyProtection="0">
      <alignment horizontal="right" vertical="center"/>
    </xf>
    <xf numFmtId="4" fontId="39" fillId="15" borderId="13" applyNumberFormat="0" applyProtection="0">
      <alignment horizontal="right" vertical="center"/>
    </xf>
    <xf numFmtId="4" fontId="39" fillId="19" borderId="13" applyNumberFormat="0" applyProtection="0">
      <alignment horizontal="right" vertical="center"/>
    </xf>
    <xf numFmtId="4" fontId="39" fillId="19" borderId="13" applyNumberFormat="0" applyProtection="0">
      <alignment horizontal="right" vertical="center"/>
    </xf>
    <xf numFmtId="4" fontId="39" fillId="18" borderId="13" applyNumberFormat="0" applyProtection="0">
      <alignment horizontal="right" vertical="center"/>
    </xf>
    <xf numFmtId="4" fontId="39" fillId="18" borderId="13" applyNumberFormat="0" applyProtection="0">
      <alignment horizontal="right" vertical="center"/>
    </xf>
    <xf numFmtId="4" fontId="39" fillId="33" borderId="13" applyNumberFormat="0" applyProtection="0">
      <alignment horizontal="right" vertical="center"/>
    </xf>
    <xf numFmtId="4" fontId="39" fillId="33" borderId="13" applyNumberFormat="0" applyProtection="0">
      <alignment horizontal="right" vertical="center"/>
    </xf>
    <xf numFmtId="4" fontId="39" fillId="10" borderId="13" applyNumberFormat="0" applyProtection="0">
      <alignment horizontal="right" vertical="center"/>
    </xf>
    <xf numFmtId="4" fontId="39" fillId="10" borderId="13" applyNumberFormat="0" applyProtection="0">
      <alignment horizontal="right" vertical="center"/>
    </xf>
    <xf numFmtId="4" fontId="38"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1" fillId="21" borderId="13" applyNumberFormat="0" applyProtection="0">
      <alignment horizontal="center" vertical="center"/>
    </xf>
    <xf numFmtId="4" fontId="62" fillId="35" borderId="14">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4" fontId="39" fillId="24" borderId="13" applyNumberFormat="0" applyProtection="0">
      <alignment vertical="center"/>
    </xf>
    <xf numFmtId="4" fontId="39" fillId="24" borderId="13" applyNumberFormat="0" applyProtection="0">
      <alignment vertical="center"/>
    </xf>
    <xf numFmtId="4" fontId="64" fillId="24" borderId="13" applyNumberFormat="0" applyProtection="0">
      <alignment vertical="center"/>
    </xf>
    <xf numFmtId="4" fontId="65" fillId="29" borderId="14">
      <alignment vertical="center"/>
    </xf>
    <xf numFmtId="4" fontId="66" fillId="29" borderId="14">
      <alignment vertical="center"/>
    </xf>
    <xf numFmtId="4" fontId="65" fillId="30" borderId="14">
      <alignment vertical="center"/>
    </xf>
    <xf numFmtId="4" fontId="66" fillId="30" borderId="14">
      <alignment vertical="center"/>
    </xf>
    <xf numFmtId="4" fontId="54" fillId="0" borderId="0" applyNumberFormat="0" applyProtection="0">
      <alignment horizontal="left" vertical="center" indent="1"/>
    </xf>
    <xf numFmtId="170" fontId="39" fillId="24" borderId="13" applyNumberFormat="0" applyProtection="0">
      <alignment horizontal="left" vertical="top" indent="1"/>
    </xf>
    <xf numFmtId="170" fontId="39" fillId="24" borderId="13" applyNumberFormat="0" applyProtection="0">
      <alignment horizontal="left" vertical="top" indent="1"/>
    </xf>
    <xf numFmtId="170" fontId="53" fillId="32" borderId="9" applyNumberFormat="0">
      <alignment horizontal="left" vertical="center"/>
    </xf>
    <xf numFmtId="4" fontId="44" fillId="0" borderId="9" applyNumberFormat="0" applyProtection="0">
      <alignment horizontal="left" vertical="center" indent="1"/>
    </xf>
    <xf numFmtId="4" fontId="39" fillId="39" borderId="12" applyNumberFormat="0" applyProtection="0">
      <alignment horizontal="right" vertical="center"/>
    </xf>
    <xf numFmtId="4" fontId="39" fillId="39" borderId="12" applyNumberFormat="0" applyProtection="0">
      <alignment horizontal="right" vertical="center"/>
    </xf>
    <xf numFmtId="4" fontId="74" fillId="0" borderId="9" applyNumberFormat="0" applyProtection="0">
      <alignment horizontal="right" vertical="center" wrapText="1"/>
    </xf>
    <xf numFmtId="4" fontId="39" fillId="39" borderId="12" applyNumberFormat="0" applyProtection="0">
      <alignment horizontal="right" vertical="center"/>
    </xf>
    <xf numFmtId="4" fontId="74" fillId="0" borderId="9" applyNumberFormat="0" applyProtection="0">
      <alignment horizontal="right" vertical="center" wrapText="1"/>
    </xf>
    <xf numFmtId="4" fontId="64" fillId="40" borderId="13" applyNumberFormat="0" applyProtection="0">
      <alignment horizontal="right" vertical="center"/>
    </xf>
    <xf numFmtId="4" fontId="67" fillId="29" borderId="14">
      <alignment vertical="center"/>
    </xf>
    <xf numFmtId="4" fontId="68" fillId="29" borderId="14">
      <alignment vertical="center"/>
    </xf>
    <xf numFmtId="4" fontId="67" fillId="30" borderId="14">
      <alignment vertical="center"/>
    </xf>
    <xf numFmtId="4" fontId="68" fillId="41" borderId="14">
      <alignment vertical="center"/>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57" fillId="29" borderId="15">
      <alignment vertical="center"/>
    </xf>
    <xf numFmtId="4" fontId="58" fillId="29" borderId="15">
      <alignment vertical="center"/>
    </xf>
    <xf numFmtId="4" fontId="57" fillId="30" borderId="14">
      <alignment vertical="center"/>
    </xf>
    <xf numFmtId="4" fontId="58" fillId="30" borderId="14">
      <alignment vertical="center"/>
    </xf>
    <xf numFmtId="4" fontId="71" fillId="24" borderId="15">
      <alignment horizontal="left" vertical="center" indent="1"/>
    </xf>
    <xf numFmtId="4" fontId="52" fillId="0" borderId="0" applyNumberFormat="0" applyProtection="0">
      <alignment vertical="center"/>
    </xf>
    <xf numFmtId="4" fontId="72" fillId="0" borderId="13" applyNumberFormat="0" applyProtection="0">
      <alignment horizontal="right" vertical="center"/>
    </xf>
    <xf numFmtId="4" fontId="42" fillId="0" borderId="13" applyNumberFormat="0" applyProtection="0">
      <alignment horizontal="right" vertical="center"/>
    </xf>
    <xf numFmtId="170" fontId="73" fillId="35" borderId="16">
      <protection locked="0"/>
    </xf>
    <xf numFmtId="170" fontId="73" fillId="44" borderId="0"/>
    <xf numFmtId="170" fontId="55" fillId="0" borderId="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37" fontId="44" fillId="27" borderId="0" applyNumberFormat="0" applyBorder="0" applyAlignment="0" applyProtection="0"/>
    <xf numFmtId="37" fontId="44" fillId="27" borderId="0" applyNumberFormat="0" applyBorder="0" applyAlignment="0" applyProtection="0"/>
    <xf numFmtId="37" fontId="44" fillId="0" borderId="0"/>
    <xf numFmtId="37" fontId="44" fillId="0" borderId="0"/>
    <xf numFmtId="37" fontId="44" fillId="0" borderId="0"/>
    <xf numFmtId="37" fontId="44" fillId="0" borderId="0"/>
    <xf numFmtId="3" fontId="51" fillId="0" borderId="8" applyProtection="0"/>
    <xf numFmtId="170" fontId="36" fillId="0" borderId="0" applyNumberFormat="0" applyFill="0" applyBorder="0" applyAlignment="0" applyProtection="0"/>
    <xf numFmtId="0" fontId="78" fillId="0" borderId="0"/>
    <xf numFmtId="0" fontId="78" fillId="0" borderId="0"/>
    <xf numFmtId="4" fontId="42" fillId="0" borderId="13" applyNumberFormat="0" applyProtection="0">
      <alignment horizontal="right" vertical="center"/>
    </xf>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22" fillId="0" borderId="0"/>
    <xf numFmtId="0" fontId="84"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5"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7" borderId="2" applyNumberFormat="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9" fontId="84" fillId="0" borderId="0" applyFont="0" applyFill="0" applyBorder="0" applyAlignment="0" applyProtection="0"/>
    <xf numFmtId="0" fontId="35" fillId="0" borderId="0" applyNumberFormat="0" applyFill="0" applyBorder="0" applyAlignment="0" applyProtection="0"/>
    <xf numFmtId="0" fontId="87" fillId="0" borderId="66" applyNumberFormat="0" applyFill="0" applyAlignment="0" applyProtection="0"/>
    <xf numFmtId="0" fontId="36" fillId="0" borderId="0" applyNumberFormat="0" applyFill="0" applyBorder="0" applyAlignment="0" applyProtection="0"/>
    <xf numFmtId="0" fontId="22" fillId="0" borderId="0"/>
    <xf numFmtId="0" fontId="37" fillId="0" borderId="0"/>
    <xf numFmtId="172" fontId="89" fillId="0" borderId="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2" fillId="0" borderId="0"/>
    <xf numFmtId="0" fontId="45" fillId="0" borderId="0" applyNumberFormat="0" applyFill="0" applyBorder="0" applyAlignment="0" applyProtection="0"/>
    <xf numFmtId="0" fontId="41" fillId="0" borderId="4" applyNumberFormat="0" applyAlignment="0" applyProtection="0">
      <alignment horizontal="left" vertical="center"/>
    </xf>
    <xf numFmtId="0" fontId="41" fillId="0" borderId="5">
      <alignment horizontal="left" vertical="center"/>
    </xf>
    <xf numFmtId="0" fontId="46"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7" fillId="0" borderId="8" applyNumberFormat="0" applyFill="0" applyAlignment="0" applyProtection="0"/>
    <xf numFmtId="0" fontId="37" fillId="0" borderId="0"/>
    <xf numFmtId="0" fontId="37" fillId="0" borderId="0"/>
    <xf numFmtId="0" fontId="37" fillId="0" borderId="0"/>
    <xf numFmtId="0" fontId="22" fillId="0" borderId="0"/>
    <xf numFmtId="9" fontId="37" fillId="0" borderId="0" applyFont="0" applyFill="0" applyBorder="0" applyAlignment="0" applyProtection="0"/>
    <xf numFmtId="4" fontId="90" fillId="27" borderId="67" applyNumberFormat="0" applyProtection="0">
      <alignment vertical="center"/>
    </xf>
    <xf numFmtId="4" fontId="91" fillId="27" borderId="67" applyNumberFormat="0" applyProtection="0">
      <alignment vertical="center"/>
    </xf>
    <xf numFmtId="4" fontId="92" fillId="27" borderId="67" applyNumberFormat="0" applyProtection="0">
      <alignment horizontal="left" vertical="center" indent="1"/>
    </xf>
    <xf numFmtId="0" fontId="38" fillId="27" borderId="13" applyNumberFormat="0" applyProtection="0">
      <alignment horizontal="left" vertical="top" indent="1"/>
    </xf>
    <xf numFmtId="4" fontId="93" fillId="34" borderId="67" applyNumberFormat="0" applyProtection="0">
      <alignment horizontal="left" vertical="center" indent="1"/>
    </xf>
    <xf numFmtId="4" fontId="67" fillId="41" borderId="67" applyNumberFormat="0" applyProtection="0">
      <alignment vertical="center"/>
    </xf>
    <xf numFmtId="4" fontId="81" fillId="49" borderId="67" applyNumberFormat="0" applyProtection="0">
      <alignment vertical="center"/>
    </xf>
    <xf numFmtId="4" fontId="67" fillId="29" borderId="67" applyNumberFormat="0" applyProtection="0">
      <alignment vertical="center"/>
    </xf>
    <xf numFmtId="4" fontId="57" fillId="41" borderId="67" applyNumberFormat="0" applyProtection="0">
      <alignment vertical="center"/>
    </xf>
    <xf numFmtId="4" fontId="71" fillId="50" borderId="67" applyNumberFormat="0" applyProtection="0">
      <alignment horizontal="left" vertical="center" indent="1"/>
    </xf>
    <xf numFmtId="4" fontId="71" fillId="38" borderId="67" applyNumberFormat="0" applyProtection="0">
      <alignment horizontal="left" vertical="center" indent="1"/>
    </xf>
    <xf numFmtId="4" fontId="94" fillId="34" borderId="67" applyNumberFormat="0" applyProtection="0">
      <alignment horizontal="left" vertical="center" indent="1"/>
    </xf>
    <xf numFmtId="4" fontId="95" fillId="20" borderId="67" applyNumberFormat="0" applyProtection="0">
      <alignment vertical="center"/>
    </xf>
    <xf numFmtId="4" fontId="62" fillId="35" borderId="67" applyNumberFormat="0" applyProtection="0">
      <alignment horizontal="left" vertical="center" indent="1"/>
    </xf>
    <xf numFmtId="4" fontId="96" fillId="38" borderId="67" applyNumberFormat="0" applyProtection="0">
      <alignment horizontal="left" vertical="center" indent="1"/>
    </xf>
    <xf numFmtId="4" fontId="97" fillId="34" borderId="67"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4" fontId="98" fillId="35" borderId="67" applyNumberFormat="0" applyProtection="0">
      <alignment vertical="center"/>
    </xf>
    <xf numFmtId="4" fontId="99" fillId="35" borderId="67" applyNumberFormat="0" applyProtection="0">
      <alignment vertical="center"/>
    </xf>
    <xf numFmtId="4" fontId="71" fillId="38" borderId="67" applyNumberFormat="0" applyProtection="0">
      <alignment horizontal="left" vertical="center" indent="1"/>
    </xf>
    <xf numFmtId="0" fontId="39" fillId="24" borderId="13" applyNumberFormat="0" applyProtection="0">
      <alignment horizontal="left" vertical="top" indent="1"/>
    </xf>
    <xf numFmtId="0" fontId="39" fillId="24" borderId="13" applyNumberFormat="0" applyProtection="0">
      <alignment horizontal="left" vertical="top" indent="1"/>
    </xf>
    <xf numFmtId="4" fontId="100" fillId="35" borderId="67" applyNumberFormat="0" applyProtection="0">
      <alignment vertical="center"/>
    </xf>
    <xf numFmtId="4" fontId="101" fillId="35" borderId="67" applyNumberFormat="0" applyProtection="0">
      <alignment vertical="center"/>
    </xf>
    <xf numFmtId="4" fontId="71" fillId="38" borderId="67"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4" fontId="69" fillId="35" borderId="67" applyNumberFormat="0" applyProtection="0">
      <alignment vertical="center"/>
    </xf>
    <xf numFmtId="4" fontId="70" fillId="35" borderId="67" applyNumberFormat="0" applyProtection="0">
      <alignment vertical="center"/>
    </xf>
    <xf numFmtId="4" fontId="71" fillId="24" borderId="67" applyNumberFormat="0" applyProtection="0">
      <alignment horizontal="left" vertical="center" indent="1"/>
    </xf>
    <xf numFmtId="4" fontId="102" fillId="20" borderId="67" applyNumberFormat="0" applyProtection="0">
      <alignment horizontal="left" indent="1"/>
    </xf>
    <xf numFmtId="4" fontId="88" fillId="35" borderId="67" applyNumberFormat="0" applyProtection="0">
      <alignment vertical="center"/>
    </xf>
    <xf numFmtId="0" fontId="50" fillId="0" borderId="0" applyNumberFormat="0" applyFon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22" fillId="0" borderId="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0" fontId="37" fillId="0" borderId="0"/>
    <xf numFmtId="0" fontId="37" fillId="0" borderId="0"/>
    <xf numFmtId="0" fontId="37" fillId="0" borderId="0"/>
    <xf numFmtId="0" fontId="37" fillId="0" borderId="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37" fillId="0" borderId="0"/>
    <xf numFmtId="0" fontId="23" fillId="7"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13"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13"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6" fillId="52" borderId="2" applyNumberFormat="0" applyAlignment="0" applyProtection="0"/>
    <xf numFmtId="0" fontId="26" fillId="52" borderId="2" applyNumberFormat="0" applyAlignment="0" applyProtection="0"/>
    <xf numFmtId="0" fontId="26" fillId="21" borderId="2" applyNumberFormat="0" applyAlignment="0" applyProtection="0"/>
    <xf numFmtId="0" fontId="26" fillId="52" borderId="2" applyNumberFormat="0" applyAlignment="0" applyProtection="0"/>
    <xf numFmtId="0" fontId="26" fillId="52" borderId="2" applyNumberFormat="0" applyAlignment="0" applyProtection="0"/>
    <xf numFmtId="0" fontId="26" fillId="52" borderId="2" applyNumberFormat="0" applyAlignment="0" applyProtection="0"/>
    <xf numFmtId="43" fontId="37"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0" fontId="105" fillId="0" borderId="68" applyNumberFormat="0" applyFill="0" applyAlignment="0" applyProtection="0"/>
    <xf numFmtId="0" fontId="105" fillId="0" borderId="68" applyNumberFormat="0" applyFill="0" applyAlignment="0" applyProtection="0"/>
    <xf numFmtId="0" fontId="85" fillId="0" borderId="65"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1" fillId="0" borderId="0" applyNumberFormat="0" applyFont="0" applyFill="0" applyBorder="0" applyProtection="0"/>
    <xf numFmtId="0" fontId="106" fillId="0" borderId="6" applyNumberFormat="0" applyFill="0" applyAlignment="0" applyProtection="0"/>
    <xf numFmtId="0" fontId="106" fillId="0" borderId="6" applyNumberFormat="0" applyFill="0" applyAlignment="0" applyProtection="0"/>
    <xf numFmtId="0" fontId="8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103" fillId="0" borderId="69" applyNumberFormat="0" applyFill="0" applyAlignment="0" applyProtection="0"/>
    <xf numFmtId="0" fontId="103" fillId="0" borderId="69" applyNumberFormat="0" applyFill="0" applyAlignment="0" applyProtection="0"/>
    <xf numFmtId="0" fontId="30" fillId="0" borderId="7" applyNumberFormat="0" applyFill="0" applyAlignment="0" applyProtection="0"/>
    <xf numFmtId="0" fontId="103" fillId="0" borderId="69" applyNumberFormat="0" applyFill="0" applyAlignment="0" applyProtection="0"/>
    <xf numFmtId="0" fontId="103" fillId="0" borderId="69" applyNumberFormat="0" applyFill="0" applyAlignment="0" applyProtection="0"/>
    <xf numFmtId="0" fontId="103" fillId="0" borderId="69"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25" borderId="2" applyNumberFormat="0" applyAlignment="0" applyProtection="0"/>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4"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22" fillId="0" borderId="0"/>
    <xf numFmtId="0" fontId="22" fillId="0" borderId="0"/>
    <xf numFmtId="0" fontId="22" fillId="0" borderId="0"/>
    <xf numFmtId="0" fontId="37" fillId="0" borderId="0"/>
    <xf numFmtId="0" fontId="37" fillId="0" borderId="0"/>
    <xf numFmtId="0" fontId="22"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0" borderId="0"/>
    <xf numFmtId="0" fontId="22" fillId="0" borderId="0"/>
    <xf numFmtId="0" fontId="37" fillId="0" borderId="0"/>
    <xf numFmtId="0" fontId="37" fillId="0" borderId="0"/>
    <xf numFmtId="0" fontId="22" fillId="0" borderId="0"/>
    <xf numFmtId="0" fontId="37" fillId="0" borderId="0"/>
    <xf numFmtId="0" fontId="37" fillId="0" borderId="0"/>
    <xf numFmtId="0" fontId="37" fillId="0" borderId="0"/>
    <xf numFmtId="0" fontId="22" fillId="0" borderId="0"/>
    <xf numFmtId="0" fontId="37" fillId="0" borderId="0"/>
    <xf numFmtId="0" fontId="37" fillId="0" borderId="0"/>
    <xf numFmtId="0" fontId="37"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84" fillId="0" borderId="0"/>
    <xf numFmtId="0" fontId="37" fillId="0" borderId="0"/>
    <xf numFmtId="0" fontId="37" fillId="0" borderId="0"/>
    <xf numFmtId="0" fontId="22"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37" fillId="0" borderId="0"/>
    <xf numFmtId="0" fontId="84" fillId="0" borderId="0"/>
    <xf numFmtId="0" fontId="37" fillId="0" borderId="0"/>
    <xf numFmtId="0" fontId="37" fillId="26" borderId="11" applyNumberFormat="0" applyFont="0" applyAlignment="0" applyProtection="0"/>
    <xf numFmtId="0" fontId="37" fillId="26" borderId="11" applyNumberFormat="0" applyFont="0" applyAlignment="0" applyProtection="0"/>
    <xf numFmtId="0" fontId="84"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4" fillId="52" borderId="12" applyNumberFormat="0" applyAlignment="0" applyProtection="0"/>
    <xf numFmtId="0" fontId="34" fillId="52" borderId="12" applyNumberFormat="0" applyAlignment="0" applyProtection="0"/>
    <xf numFmtId="0" fontId="34" fillId="21" borderId="12" applyNumberFormat="0" applyAlignment="0" applyProtection="0"/>
    <xf numFmtId="0" fontId="34" fillId="52" borderId="12" applyNumberFormat="0" applyAlignment="0" applyProtection="0"/>
    <xf numFmtId="0" fontId="34" fillId="52" borderId="12" applyNumberFormat="0" applyAlignment="0" applyProtection="0"/>
    <xf numFmtId="0" fontId="34" fillId="52" borderId="12" applyNumberFormat="0" applyAlignment="0" applyProtection="0"/>
    <xf numFmtId="9"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104" fillId="0" borderId="0" applyNumberFormat="0" applyFill="0" applyBorder="0" applyAlignment="0" applyProtection="0"/>
    <xf numFmtId="0" fontId="104" fillId="0" borderId="0" applyNumberFormat="0" applyFill="0" applyBorder="0" applyAlignment="0" applyProtection="0"/>
    <xf numFmtId="0" fontId="3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87" fillId="0" borderId="70" applyNumberFormat="0" applyFill="0" applyAlignment="0" applyProtection="0"/>
    <xf numFmtId="0" fontId="87" fillId="0" borderId="70" applyNumberFormat="0" applyFill="0" applyAlignment="0" applyProtection="0"/>
    <xf numFmtId="0" fontId="87" fillId="0" borderId="66" applyNumberFormat="0" applyFill="0" applyAlignment="0" applyProtection="0"/>
    <xf numFmtId="0" fontId="87" fillId="0" borderId="70" applyNumberFormat="0" applyFill="0" applyAlignment="0" applyProtection="0"/>
    <xf numFmtId="0" fontId="87" fillId="0" borderId="70" applyNumberFormat="0" applyFill="0" applyAlignment="0" applyProtection="0"/>
    <xf numFmtId="0" fontId="87" fillId="0" borderId="70" applyNumberFormat="0" applyFill="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43" fontId="107" fillId="0" borderId="0" applyFont="0" applyFill="0" applyBorder="0" applyAlignment="0" applyProtection="0"/>
    <xf numFmtId="9" fontId="107" fillId="0" borderId="0" applyFont="0" applyFill="0" applyBorder="0" applyAlignment="0" applyProtection="0"/>
    <xf numFmtId="0" fontId="37"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7" fillId="0" borderId="0" applyFont="0" applyFill="0" applyBorder="0" applyAlignment="0" applyProtection="0"/>
    <xf numFmtId="9" fontId="3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7" fillId="0" borderId="0" applyFont="0" applyFill="0" applyBorder="0" applyAlignment="0" applyProtection="0"/>
    <xf numFmtId="9" fontId="3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0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7" fillId="0" borderId="0" applyFont="0" applyFill="0" applyBorder="0" applyAlignment="0" applyProtection="0"/>
    <xf numFmtId="9"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8" fillId="0" borderId="0"/>
    <xf numFmtId="0" fontId="17" fillId="0" borderId="0"/>
    <xf numFmtId="9" fontId="84" fillId="0" borderId="0" applyFont="0" applyFill="0" applyBorder="0" applyAlignment="0" applyProtection="0"/>
    <xf numFmtId="0" fontId="31" fillId="7" borderId="2" applyNumberFormat="0" applyAlignment="0" applyProtection="0"/>
    <xf numFmtId="43" fontId="84" fillId="0" borderId="0" applyFont="0" applyFill="0" applyBorder="0" applyAlignment="0" applyProtection="0"/>
    <xf numFmtId="0" fontId="84"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9" fontId="37"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43"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9" fontId="84" fillId="0" borderId="0" applyFont="0" applyFill="0" applyBorder="0" applyAlignment="0" applyProtection="0"/>
    <xf numFmtId="43" fontId="84" fillId="0" borderId="0" applyFont="0" applyFill="0" applyBorder="0" applyAlignment="0" applyProtection="0"/>
    <xf numFmtId="0" fontId="84" fillId="0" borderId="0"/>
    <xf numFmtId="9" fontId="84" fillId="0" borderId="0" applyFont="0" applyFill="0" applyBorder="0" applyAlignment="0" applyProtection="0"/>
    <xf numFmtId="43" fontId="84" fillId="0" borderId="0" applyFont="0" applyFill="0" applyBorder="0" applyAlignment="0" applyProtection="0"/>
    <xf numFmtId="0" fontId="31" fillId="7" borderId="2" applyNumberFormat="0" applyAlignment="0" applyProtection="0"/>
    <xf numFmtId="0" fontId="84" fillId="0" borderId="0"/>
    <xf numFmtId="0" fontId="31" fillId="7" borderId="2" applyNumberFormat="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7" fillId="0" borderId="0" applyFont="0" applyFill="0" applyBorder="0" applyAlignment="0" applyProtection="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5"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0" fontId="35" fillId="0" borderId="0" applyNumberFormat="0" applyFill="0" applyBorder="0" applyAlignment="0" applyProtection="0"/>
    <xf numFmtId="0" fontId="87" fillId="0" borderId="66" applyNumberFormat="0" applyFill="0" applyAlignment="0" applyProtection="0"/>
    <xf numFmtId="0" fontId="36"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4" fillId="0" borderId="0"/>
    <xf numFmtId="170" fontId="37" fillId="42" borderId="12" applyNumberFormat="0" applyProtection="0">
      <alignment horizontal="left" vertical="center" indent="1"/>
    </xf>
    <xf numFmtId="4" fontId="39" fillId="39" borderId="12" applyNumberFormat="0" applyProtection="0">
      <alignment horizontal="right" vertical="center"/>
    </xf>
    <xf numFmtId="170" fontId="39" fillId="24" borderId="13" applyNumberFormat="0" applyProtection="0">
      <alignment horizontal="left" vertical="top" indent="1"/>
    </xf>
    <xf numFmtId="4" fontId="64" fillId="24" borderId="13" applyNumberFormat="0" applyProtection="0">
      <alignment vertical="center"/>
    </xf>
    <xf numFmtId="4" fontId="39" fillId="24" borderId="13" applyNumberFormat="0" applyProtection="0">
      <alignment vertical="center"/>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38" fillId="27" borderId="13" applyNumberFormat="0" applyProtection="0">
      <alignment horizontal="left" vertical="top" indent="1"/>
    </xf>
    <xf numFmtId="170" fontId="37" fillId="0" borderId="0"/>
    <xf numFmtId="170" fontId="24" fillId="13" borderId="0" applyNumberFormat="0" applyBorder="0" applyAlignment="0" applyProtection="0"/>
    <xf numFmtId="170" fontId="24" fillId="9" borderId="0" applyNumberFormat="0" applyBorder="0" applyAlignment="0" applyProtection="0"/>
    <xf numFmtId="170" fontId="23" fillId="2" borderId="0" applyNumberFormat="0" applyBorder="0" applyAlignment="0" applyProtection="0"/>
    <xf numFmtId="170" fontId="74" fillId="0" borderId="0"/>
    <xf numFmtId="170" fontId="37" fillId="0" borderId="0"/>
    <xf numFmtId="170" fontId="63" fillId="0" borderId="9" applyNumberFormat="0" applyProtection="0">
      <alignment horizontal="left" vertical="center" indent="2"/>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62" fillId="35" borderId="14">
      <alignment horizontal="left" vertical="center" indent="1"/>
    </xf>
    <xf numFmtId="4" fontId="61" fillId="21" borderId="13" applyNumberFormat="0" applyProtection="0">
      <alignment horizontal="center" vertical="center"/>
    </xf>
    <xf numFmtId="4" fontId="60" fillId="34" borderId="0" applyNumberFormat="0" applyProtection="0">
      <alignment horizontal="left" vertical="center" indent="1"/>
    </xf>
    <xf numFmtId="4" fontId="39" fillId="0" borderId="9" applyNumberFormat="0" applyProtection="0">
      <alignment horizontal="left" vertical="center" indent="1"/>
    </xf>
    <xf numFmtId="4" fontId="38" fillId="0" borderId="9" applyNumberFormat="0" applyProtection="0">
      <alignment horizontal="left" vertical="center" indent="1"/>
    </xf>
    <xf numFmtId="4" fontId="59" fillId="31" borderId="9" applyNumberFormat="0" applyProtection="0">
      <alignment horizontal="left" vertical="center"/>
    </xf>
    <xf numFmtId="4" fontId="39" fillId="27" borderId="12" applyNumberFormat="0" applyProtection="0">
      <alignment horizontal="left" vertical="center" indent="1"/>
    </xf>
    <xf numFmtId="9" fontId="37" fillId="0" borderId="0" applyFont="0" applyFill="0" applyBorder="0" applyAlignment="0" applyProtection="0"/>
    <xf numFmtId="9" fontId="37" fillId="0" borderId="0" applyFont="0" applyFill="0" applyBorder="0" applyAlignment="0" applyProtection="0"/>
    <xf numFmtId="170" fontId="34" fillId="21" borderId="12" applyNumberFormat="0" applyAlignment="0" applyProtection="0"/>
    <xf numFmtId="170" fontId="37" fillId="0" borderId="0"/>
    <xf numFmtId="0" fontId="37" fillId="0" borderId="0"/>
    <xf numFmtId="170" fontId="63" fillId="0" borderId="0"/>
    <xf numFmtId="170" fontId="37" fillId="0" borderId="0"/>
    <xf numFmtId="0" fontId="37" fillId="0" borderId="0"/>
    <xf numFmtId="170" fontId="33" fillId="25" borderId="0" applyNumberFormat="0" applyBorder="0" applyAlignment="0" applyProtection="0"/>
    <xf numFmtId="170" fontId="32" fillId="0" borderId="10" applyNumberFormat="0" applyFill="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47" fillId="0" borderId="8" applyNumberFormat="0" applyFill="0" applyAlignment="0" applyProtection="0"/>
    <xf numFmtId="170" fontId="30" fillId="0" borderId="0" applyNumberFormat="0" applyFill="0" applyBorder="0" applyAlignment="0" applyProtection="0"/>
    <xf numFmtId="170" fontId="30" fillId="0" borderId="7" applyNumberFormat="0" applyFill="0" applyAlignment="0" applyProtection="0"/>
    <xf numFmtId="170" fontId="41" fillId="0" borderId="0" applyNumberFormat="0" applyFont="0" applyFill="0" applyBorder="0" applyProtection="0"/>
    <xf numFmtId="170" fontId="41" fillId="0" borderId="0" applyNumberFormat="0" applyFont="0" applyFill="0" applyBorder="0" applyProtection="0"/>
    <xf numFmtId="170" fontId="46" fillId="0" borderId="0" applyNumberFormat="0" applyFont="0" applyFill="0" applyBorder="0" applyProtection="0"/>
    <xf numFmtId="170" fontId="41" fillId="0" borderId="5">
      <alignment horizontal="left" vertical="center"/>
    </xf>
    <xf numFmtId="170" fontId="45" fillId="0" borderId="0" applyNumberFormat="0" applyFill="0" applyBorder="0" applyAlignment="0" applyProtection="0"/>
    <xf numFmtId="170" fontId="28" fillId="0" borderId="0" applyNumberForma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27" fillId="22" borderId="3" applyNumberFormat="0" applyAlignment="0" applyProtection="0"/>
    <xf numFmtId="170" fontId="26" fillId="21" borderId="2" applyNumberFormat="0" applyAlignment="0" applyProtection="0"/>
    <xf numFmtId="170" fontId="25" fillId="3"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5" borderId="0" applyNumberFormat="0" applyBorder="0" applyAlignment="0" applyProtection="0"/>
    <xf numFmtId="170" fontId="24" fillId="14" borderId="0" applyNumberFormat="0" applyBorder="0" applyAlignment="0" applyProtection="0"/>
    <xf numFmtId="170" fontId="23" fillId="8" borderId="0" applyNumberFormat="0" applyBorder="0" applyAlignment="0" applyProtection="0"/>
    <xf numFmtId="170" fontId="24" fillId="12" borderId="0" applyNumberFormat="0" applyBorder="0" applyAlignment="0" applyProtection="0"/>
    <xf numFmtId="170" fontId="23" fillId="11" borderId="0" applyNumberFormat="0" applyBorder="0" applyAlignment="0" applyProtection="0"/>
    <xf numFmtId="170" fontId="23" fillId="10" borderId="0" applyNumberFormat="0" applyBorder="0" applyAlignment="0" applyProtection="0"/>
    <xf numFmtId="170" fontId="23" fillId="6" borderId="0" applyNumberFormat="0" applyBorder="0" applyAlignment="0" applyProtection="0"/>
    <xf numFmtId="170" fontId="23" fillId="5" borderId="0" applyNumberFormat="0" applyBorder="0" applyAlignment="0" applyProtection="0"/>
    <xf numFmtId="170" fontId="23" fillId="4" borderId="0" applyNumberFormat="0" applyBorder="0" applyAlignment="0" applyProtection="0"/>
    <xf numFmtId="170" fontId="23" fillId="3" borderId="0" applyNumberFormat="0" applyBorder="0" applyAlignment="0" applyProtection="0"/>
    <xf numFmtId="170" fontId="37" fillId="34" borderId="13" applyNumberFormat="0" applyProtection="0">
      <alignment horizontal="left" vertical="top"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39" fillId="27" borderId="12" applyNumberFormat="0" applyProtection="0">
      <alignment vertical="center"/>
    </xf>
    <xf numFmtId="9" fontId="37" fillId="0" borderId="0" applyFont="0" applyFill="0" applyBorder="0" applyAlignment="0" applyProtection="0"/>
    <xf numFmtId="0" fontId="37" fillId="0" borderId="0"/>
    <xf numFmtId="170" fontId="37" fillId="26" borderId="11" applyNumberFormat="0" applyFont="0" applyAlignment="0" applyProtection="0"/>
    <xf numFmtId="170" fontId="37" fillId="0" borderId="0"/>
    <xf numFmtId="170" fontId="63" fillId="0" borderId="0"/>
    <xf numFmtId="170" fontId="46" fillId="0" borderId="0" applyNumberFormat="0" applyFont="0" applyFill="0" applyBorder="0" applyProtection="0"/>
    <xf numFmtId="170" fontId="41" fillId="0" borderId="4" applyNumberFormat="0" applyAlignment="0" applyProtection="0">
      <alignment horizontal="left" vertical="center"/>
    </xf>
    <xf numFmtId="170" fontId="29" fillId="4" borderId="0" applyNumberFormat="0" applyBorder="0" applyAlignment="0" applyProtection="0"/>
    <xf numFmtId="17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74" fillId="0" borderId="0"/>
    <xf numFmtId="4" fontId="64" fillId="40" borderId="13" applyNumberFormat="0" applyProtection="0">
      <alignment horizontal="right" vertical="center"/>
    </xf>
    <xf numFmtId="170" fontId="39" fillId="24" borderId="13" applyNumberFormat="0" applyProtection="0">
      <alignment horizontal="left" vertical="top" indent="1"/>
    </xf>
    <xf numFmtId="4" fontId="54" fillId="0" borderId="0" applyNumberFormat="0" applyProtection="0">
      <alignment horizontal="left" vertical="center"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4" borderId="13" applyNumberFormat="0" applyProtection="0">
      <alignment horizontal="left" vertical="top" indent="1"/>
    </xf>
    <xf numFmtId="4" fontId="56" fillId="27" borderId="13" applyNumberFormat="0" applyProtection="0">
      <alignment vertical="center"/>
    </xf>
    <xf numFmtId="170" fontId="24" fillId="10" borderId="0" applyNumberFormat="0" applyBorder="0" applyAlignment="0" applyProtection="0"/>
    <xf numFmtId="170" fontId="23" fillId="7" borderId="0" applyNumberFormat="0" applyBorder="0" applyAlignment="0" applyProtection="0"/>
    <xf numFmtId="0" fontId="109" fillId="0" borderId="0"/>
    <xf numFmtId="170" fontId="74" fillId="0" borderId="0"/>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71" fillId="24" borderId="15">
      <alignment horizontal="left" vertical="center" indent="1"/>
    </xf>
    <xf numFmtId="4" fontId="52" fillId="0" borderId="0" applyNumberFormat="0" applyProtection="0">
      <alignment vertical="center"/>
    </xf>
    <xf numFmtId="4" fontId="42" fillId="0" borderId="13" applyNumberFormat="0" applyProtection="0">
      <alignment horizontal="right" vertical="center"/>
    </xf>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0" fontId="109" fillId="0" borderId="0"/>
    <xf numFmtId="170" fontId="36" fillId="0" borderId="0" applyNumberForma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46" fillId="0" borderId="0" applyNumberFormat="0" applyFont="0" applyFill="0" applyBorder="0" applyProtection="0"/>
    <xf numFmtId="0" fontId="41" fillId="0" borderId="0" applyNumberFormat="0" applyFont="0" applyFill="0" applyBorder="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17" applyNumberFormat="0" applyFill="0" applyBorder="0" applyAlignment="0" applyProtection="0"/>
    <xf numFmtId="0" fontId="13" fillId="0" borderId="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1" fillId="7" borderId="2" applyNumberFormat="0" applyAlignment="0" applyProtection="0"/>
    <xf numFmtId="43" fontId="84" fillId="0" borderId="0" applyFont="0" applyFill="0" applyBorder="0" applyAlignment="0" applyProtection="0"/>
    <xf numFmtId="9" fontId="84" fillId="0" borderId="0" applyFont="0" applyFill="0" applyBorder="0" applyAlignment="0" applyProtection="0"/>
    <xf numFmtId="0" fontId="84"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xf numFmtId="0" fontId="104" fillId="0" borderId="0" applyNumberFormat="0" applyFill="0" applyBorder="0" applyAlignment="0" applyProtection="0"/>
    <xf numFmtId="0" fontId="37" fillId="8" borderId="13" applyNumberFormat="0" applyProtection="0">
      <alignment horizontal="left" vertical="center" indent="1"/>
    </xf>
    <xf numFmtId="0" fontId="37" fillId="84" borderId="13" applyNumberFormat="0" applyProtection="0">
      <alignment horizontal="left" vertical="center" indent="1"/>
    </xf>
    <xf numFmtId="0" fontId="128" fillId="101" borderId="2" applyNumberFormat="0" applyAlignment="0" applyProtection="0"/>
    <xf numFmtId="176" fontId="37" fillId="0" borderId="0" applyFont="0" applyFill="0" applyBorder="0" applyAlignment="0" applyProtection="0"/>
    <xf numFmtId="0" fontId="87" fillId="102" borderId="0" applyNumberFormat="0" applyBorder="0" applyAlignment="0" applyProtection="0"/>
    <xf numFmtId="0" fontId="129" fillId="0" borderId="0" applyNumberFormat="0" applyFill="0" applyBorder="0" applyAlignment="0" applyProtection="0"/>
    <xf numFmtId="0" fontId="103" fillId="0" borderId="88" applyNumberFormat="0" applyFill="0" applyAlignment="0" applyProtection="0"/>
    <xf numFmtId="0" fontId="34" fillId="101" borderId="12" applyNumberFormat="0" applyAlignment="0" applyProtection="0"/>
    <xf numFmtId="0" fontId="37" fillId="8" borderId="13" applyNumberFormat="0" applyProtection="0">
      <alignment horizontal="left" vertical="top" indent="1"/>
    </xf>
    <xf numFmtId="0" fontId="37" fillId="51" borderId="13" applyNumberFormat="0" applyProtection="0">
      <alignment horizontal="left" vertical="top" indent="1"/>
    </xf>
    <xf numFmtId="0" fontId="12" fillId="65" borderId="0" applyNumberFormat="0" applyBorder="0" applyAlignment="0" applyProtection="0"/>
    <xf numFmtId="4" fontId="39" fillId="84" borderId="13" applyNumberFormat="0" applyProtection="0">
      <alignment horizontal="left" vertical="center" indent="1"/>
    </xf>
    <xf numFmtId="4" fontId="39" fillId="40" borderId="13" applyNumberFormat="0" applyProtection="0">
      <alignment horizontal="right" vertical="center"/>
    </xf>
    <xf numFmtId="0" fontId="39" fillId="84" borderId="13" applyNumberFormat="0" applyProtection="0">
      <alignment horizontal="left" vertical="top" indent="1"/>
    </xf>
    <xf numFmtId="0" fontId="39" fillId="26" borderId="13" applyNumberFormat="0" applyProtection="0">
      <alignment horizontal="left" vertical="top" indent="1"/>
    </xf>
    <xf numFmtId="0" fontId="12" fillId="78" borderId="0" applyNumberFormat="0" applyBorder="0" applyAlignment="0" applyProtection="0"/>
    <xf numFmtId="4" fontId="39" fillId="84" borderId="0" applyNumberFormat="0" applyProtection="0">
      <alignment horizontal="left" vertical="center" indent="1"/>
    </xf>
    <xf numFmtId="0" fontId="87" fillId="0" borderId="91" applyNumberFormat="0" applyFill="0" applyAlignment="0" applyProtection="0"/>
    <xf numFmtId="0" fontId="125" fillId="83" borderId="0" applyNumberFormat="0" applyBorder="0" applyAlignment="0" applyProtection="0"/>
    <xf numFmtId="0" fontId="12" fillId="81" borderId="0" applyNumberFormat="0" applyBorder="0" applyAlignment="0" applyProtection="0"/>
    <xf numFmtId="0" fontId="12" fillId="77" borderId="0" applyNumberFormat="0" applyBorder="0" applyAlignment="0" applyProtection="0"/>
    <xf numFmtId="4" fontId="38" fillId="25" borderId="13" applyNumberFormat="0" applyProtection="0">
      <alignment horizontal="left" vertical="center" indent="1"/>
    </xf>
    <xf numFmtId="4" fontId="39" fillId="84" borderId="13" applyNumberFormat="0" applyProtection="0">
      <alignment horizontal="right" vertical="center"/>
    </xf>
    <xf numFmtId="4" fontId="64" fillId="26" borderId="13" applyNumberFormat="0" applyProtection="0">
      <alignment vertical="center"/>
    </xf>
    <xf numFmtId="0" fontId="12" fillId="66" borderId="0" applyNumberFormat="0" applyBorder="0" applyAlignment="0" applyProtection="0"/>
    <xf numFmtId="0" fontId="12" fillId="73" borderId="0" applyNumberFormat="0" applyBorder="0" applyAlignment="0" applyProtection="0"/>
    <xf numFmtId="0" fontId="125" fillId="80" borderId="0" applyNumberFormat="0" applyBorder="0" applyAlignment="0" applyProtection="0"/>
    <xf numFmtId="0" fontId="125" fillId="71" borderId="0" applyNumberFormat="0" applyBorder="0" applyAlignment="0" applyProtection="0"/>
    <xf numFmtId="0" fontId="125" fillId="67" borderId="0" applyNumberFormat="0" applyBorder="0" applyAlignment="0" applyProtection="0"/>
    <xf numFmtId="4" fontId="60" fillId="51" borderId="0" applyNumberFormat="0" applyProtection="0">
      <alignment horizontal="left" vertical="center" indent="1"/>
    </xf>
    <xf numFmtId="0" fontId="37" fillId="52" borderId="9" applyNumberFormat="0">
      <protection locked="0"/>
    </xf>
    <xf numFmtId="0" fontId="125" fillId="79" borderId="0" applyNumberFormat="0" applyBorder="0" applyAlignment="0" applyProtection="0"/>
    <xf numFmtId="0" fontId="12" fillId="82" borderId="0" applyNumberFormat="0" applyBorder="0" applyAlignment="0" applyProtection="0"/>
    <xf numFmtId="0" fontId="114" fillId="53" borderId="0" applyNumberFormat="0" applyBorder="0" applyAlignment="0" applyProtection="0"/>
    <xf numFmtId="0" fontId="125" fillId="72" borderId="0" applyNumberFormat="0" applyBorder="0" applyAlignment="0" applyProtection="0"/>
    <xf numFmtId="0" fontId="125" fillId="64" borderId="0" applyNumberFormat="0" applyBorder="0" applyAlignment="0" applyProtection="0"/>
    <xf numFmtId="0" fontId="37" fillId="51" borderId="13" applyNumberFormat="0" applyProtection="0">
      <alignment horizontal="left" vertical="center" indent="1"/>
    </xf>
    <xf numFmtId="0" fontId="37" fillId="84" borderId="13" applyNumberFormat="0" applyProtection="0">
      <alignment horizontal="left" vertical="top" indent="1"/>
    </xf>
    <xf numFmtId="0" fontId="37" fillId="40" borderId="13" applyNumberFormat="0" applyProtection="0">
      <alignment horizontal="left" vertical="top" indent="1"/>
    </xf>
    <xf numFmtId="4" fontId="42" fillId="40" borderId="13" applyNumberFormat="0" applyProtection="0">
      <alignment horizontal="right" vertical="center"/>
    </xf>
    <xf numFmtId="0" fontId="12" fillId="69" borderId="0" applyNumberFormat="0" applyBorder="0" applyAlignment="0" applyProtection="0"/>
    <xf numFmtId="0" fontId="125" fillId="76" borderId="0" applyNumberFormat="0" applyBorder="0" applyAlignment="0" applyProtection="0"/>
    <xf numFmtId="0" fontId="125" fillId="60" borderId="0" applyNumberFormat="0" applyBorder="0" applyAlignment="0" applyProtection="0"/>
    <xf numFmtId="0" fontId="117" fillId="56" borderId="81" applyNumberFormat="0" applyAlignment="0" applyProtection="0"/>
    <xf numFmtId="0" fontId="121" fillId="58" borderId="84" applyNumberFormat="0" applyAlignment="0" applyProtection="0"/>
    <xf numFmtId="0" fontId="119" fillId="57" borderId="81" applyNumberFormat="0" applyAlignment="0" applyProtection="0"/>
    <xf numFmtId="4" fontId="39" fillId="26" borderId="13" applyNumberFormat="0" applyProtection="0">
      <alignment horizontal="left" vertical="center" indent="1"/>
    </xf>
    <xf numFmtId="4" fontId="132" fillId="107" borderId="0" applyNumberFormat="0" applyProtection="0">
      <alignment horizontal="left" vertical="center" indent="1"/>
    </xf>
    <xf numFmtId="0" fontId="12" fillId="61" borderId="0" applyNumberFormat="0" applyBorder="0" applyAlignment="0" applyProtection="0"/>
    <xf numFmtId="0" fontId="125" fillId="75" borderId="0" applyNumberFormat="0" applyBorder="0" applyAlignment="0" applyProtection="0"/>
    <xf numFmtId="0" fontId="123" fillId="0" borderId="0" applyNumberFormat="0" applyFill="0" applyBorder="0" applyAlignment="0" applyProtection="0"/>
    <xf numFmtId="0" fontId="115" fillId="54" borderId="0" applyNumberFormat="0" applyBorder="0" applyAlignment="0" applyProtection="0"/>
    <xf numFmtId="0" fontId="120" fillId="0" borderId="83" applyNumberFormat="0" applyFill="0" applyAlignment="0" applyProtection="0"/>
    <xf numFmtId="0" fontId="113" fillId="0" borderId="80" applyNumberFormat="0" applyFill="0" applyAlignment="0" applyProtection="0"/>
    <xf numFmtId="0" fontId="112" fillId="0" borderId="79" applyNumberFormat="0" applyFill="0" applyAlignment="0" applyProtection="0"/>
    <xf numFmtId="0" fontId="104" fillId="0" borderId="0" applyNumberFormat="0" applyFill="0" applyBorder="0" applyAlignment="0" applyProtection="0"/>
    <xf numFmtId="0" fontId="12" fillId="0" borderId="0"/>
    <xf numFmtId="0" fontId="12" fillId="70" borderId="0" applyNumberFormat="0" applyBorder="0" applyAlignment="0" applyProtection="0"/>
    <xf numFmtId="0" fontId="113" fillId="0" borderId="0" applyNumberFormat="0" applyFill="0" applyBorder="0" applyAlignment="0" applyProtection="0"/>
    <xf numFmtId="0" fontId="111" fillId="0" borderId="78" applyNumberFormat="0" applyFill="0" applyAlignment="0" applyProtection="0"/>
    <xf numFmtId="0" fontId="12" fillId="62" borderId="0" applyNumberFormat="0" applyBorder="0" applyAlignment="0" applyProtection="0"/>
    <xf numFmtId="0" fontId="12" fillId="74" borderId="0" applyNumberFormat="0" applyBorder="0" applyAlignment="0" applyProtection="0"/>
    <xf numFmtId="0" fontId="125" fillId="63" borderId="0" applyNumberFormat="0" applyBorder="0" applyAlignment="0" applyProtection="0"/>
    <xf numFmtId="0" fontId="125" fillId="68" borderId="0" applyNumberFormat="0" applyBorder="0" applyAlignment="0" applyProtection="0"/>
    <xf numFmtId="0" fontId="122" fillId="0" borderId="0" applyNumberFormat="0" applyFill="0" applyBorder="0" applyAlignment="0" applyProtection="0"/>
    <xf numFmtId="0" fontId="118" fillId="57" borderId="82" applyNumberFormat="0" applyAlignment="0" applyProtection="0"/>
    <xf numFmtId="0" fontId="12" fillId="82" borderId="0" applyNumberFormat="0" applyBorder="0" applyAlignment="0" applyProtection="0"/>
    <xf numFmtId="0" fontId="12" fillId="81" borderId="0" applyNumberFormat="0" applyBorder="0" applyAlignment="0" applyProtection="0"/>
    <xf numFmtId="0" fontId="125" fillId="68" borderId="0" applyNumberFormat="0" applyBorder="0" applyAlignment="0" applyProtection="0"/>
    <xf numFmtId="0" fontId="12" fillId="65" borderId="0" applyNumberFormat="0" applyBorder="0" applyAlignment="0" applyProtection="0"/>
    <xf numFmtId="0" fontId="125" fillId="64" borderId="0" applyNumberFormat="0" applyBorder="0" applyAlignment="0" applyProtection="0"/>
    <xf numFmtId="0" fontId="12" fillId="62" borderId="0" applyNumberFormat="0" applyBorder="0" applyAlignment="0" applyProtection="0"/>
    <xf numFmtId="0" fontId="12" fillId="61" borderId="0" applyNumberFormat="0" applyBorder="0" applyAlignment="0" applyProtection="0"/>
    <xf numFmtId="0" fontId="12" fillId="0" borderId="0"/>
    <xf numFmtId="0" fontId="12" fillId="59" borderId="85" applyNumberFormat="0" applyFont="0" applyAlignment="0" applyProtection="0"/>
    <xf numFmtId="0" fontId="116" fillId="55" borderId="0" applyNumberFormat="0" applyBorder="0" applyAlignment="0" applyProtection="0"/>
    <xf numFmtId="4" fontId="39" fillId="26" borderId="13" applyNumberFormat="0" applyProtection="0">
      <alignment vertical="center"/>
    </xf>
    <xf numFmtId="4" fontId="39" fillId="40" borderId="0" applyNumberFormat="0" applyProtection="0">
      <alignment horizontal="left" vertical="center" indent="1"/>
    </xf>
    <xf numFmtId="4" fontId="39" fillId="40" borderId="0" applyNumberFormat="0" applyProtection="0">
      <alignment horizontal="left" vertical="center" indent="1"/>
    </xf>
    <xf numFmtId="4" fontId="38" fillId="106" borderId="90" applyNumberFormat="0" applyProtection="0">
      <alignment horizontal="left" vertical="center" indent="1"/>
    </xf>
    <xf numFmtId="4" fontId="38" fillId="84" borderId="0" applyNumberFormat="0" applyProtection="0">
      <alignment horizontal="left" vertical="center" indent="1"/>
    </xf>
    <xf numFmtId="0" fontId="38" fillId="25" borderId="13" applyNumberFormat="0" applyProtection="0">
      <alignment horizontal="left" vertical="top" indent="1"/>
    </xf>
    <xf numFmtId="4" fontId="38" fillId="25" borderId="13" applyNumberFormat="0" applyProtection="0">
      <alignment vertical="center"/>
    </xf>
    <xf numFmtId="0" fontId="37" fillId="99" borderId="11" applyNumberFormat="0" applyFont="0" applyAlignment="0" applyProtection="0"/>
    <xf numFmtId="0" fontId="33" fillId="100" borderId="0" applyNumberFormat="0" applyBorder="0" applyAlignment="0" applyProtection="0"/>
    <xf numFmtId="0" fontId="131" fillId="0" borderId="89" applyNumberFormat="0" applyFill="0" applyAlignment="0" applyProtection="0"/>
    <xf numFmtId="0" fontId="103" fillId="0" borderId="0" applyNumberFormat="0" applyFill="0" applyBorder="0" applyAlignment="0" applyProtection="0"/>
    <xf numFmtId="0" fontId="105" fillId="0" borderId="87" applyNumberFormat="0" applyFill="0" applyAlignment="0" applyProtection="0"/>
    <xf numFmtId="0" fontId="29" fillId="105" borderId="0" applyNumberFormat="0" applyBorder="0" applyAlignment="0" applyProtection="0"/>
    <xf numFmtId="0" fontId="87" fillId="104" borderId="0" applyNumberFormat="0" applyBorder="0" applyAlignment="0" applyProtection="0"/>
    <xf numFmtId="0" fontId="87" fillId="103" borderId="0" applyNumberFormat="0" applyBorder="0" applyAlignment="0" applyProtection="0"/>
    <xf numFmtId="175" fontId="37" fillId="0" borderId="0" applyFont="0" applyFill="0" applyBorder="0" applyAlignment="0" applyProtection="0"/>
    <xf numFmtId="0" fontId="27" fillId="92" borderId="3" applyNumberFormat="0" applyAlignment="0" applyProtection="0"/>
    <xf numFmtId="0" fontId="127" fillId="91" borderId="0" applyNumberFormat="0" applyBorder="0" applyAlignment="0" applyProtection="0"/>
    <xf numFmtId="0" fontId="24" fillId="100" borderId="0" applyNumberFormat="0" applyBorder="0" applyAlignment="0" applyProtection="0"/>
    <xf numFmtId="0" fontId="23" fillId="91" borderId="0" applyNumberFormat="0" applyBorder="0" applyAlignment="0" applyProtection="0"/>
    <xf numFmtId="0" fontId="23" fillId="99" borderId="0" applyNumberFormat="0" applyBorder="0" applyAlignment="0" applyProtection="0"/>
    <xf numFmtId="0" fontId="24" fillId="98" borderId="0" applyNumberFormat="0" applyBorder="0" applyAlignment="0" applyProtection="0"/>
    <xf numFmtId="0" fontId="24" fillId="87" borderId="0" applyNumberFormat="0" applyBorder="0" applyAlignment="0" applyProtection="0"/>
    <xf numFmtId="0" fontId="23" fillId="86" borderId="0" applyNumberFormat="0" applyBorder="0" applyAlignment="0" applyProtection="0"/>
    <xf numFmtId="0" fontId="24" fillId="97" borderId="0" applyNumberFormat="0" applyBorder="0" applyAlignment="0" applyProtection="0"/>
    <xf numFmtId="0" fontId="24" fillId="95"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4" fillId="96" borderId="0" applyNumberFormat="0" applyBorder="0" applyAlignment="0" applyProtection="0"/>
    <xf numFmtId="0" fontId="24" fillId="95" borderId="0" applyNumberFormat="0" applyBorder="0" applyAlignment="0" applyProtection="0"/>
    <xf numFmtId="0" fontId="23" fillId="94" borderId="0" applyNumberFormat="0" applyBorder="0" applyAlignment="0" applyProtection="0"/>
    <xf numFmtId="0" fontId="23" fillId="93" borderId="0" applyNumberFormat="0" applyBorder="0" applyAlignment="0" applyProtection="0"/>
    <xf numFmtId="0" fontId="24" fillId="92" borderId="0" applyNumberFormat="0" applyBorder="0" applyAlignment="0" applyProtection="0"/>
    <xf numFmtId="0" fontId="23" fillId="91" borderId="0" applyNumberFormat="0" applyBorder="0" applyAlignment="0" applyProtection="0"/>
    <xf numFmtId="0" fontId="23" fillId="90" borderId="0" applyNumberFormat="0" applyBorder="0" applyAlignment="0" applyProtection="0"/>
    <xf numFmtId="0" fontId="24" fillId="89" borderId="0" applyNumberFormat="0" applyBorder="0" applyAlignment="0" applyProtection="0"/>
    <xf numFmtId="0" fontId="24" fillId="88" borderId="0" applyNumberFormat="0" applyBorder="0" applyAlignment="0" applyProtection="0"/>
    <xf numFmtId="0" fontId="23" fillId="87" borderId="0" applyNumberFormat="0" applyBorder="0" applyAlignment="0" applyProtection="0"/>
    <xf numFmtId="0" fontId="23" fillId="86" borderId="0" applyNumberFormat="0" applyBorder="0" applyAlignment="0" applyProtection="0"/>
    <xf numFmtId="0" fontId="24" fillId="85" borderId="0" applyNumberFormat="0" applyBorder="0" applyAlignment="0" applyProtection="0"/>
    <xf numFmtId="0" fontId="97" fillId="51" borderId="0" applyNumberFormat="0" applyBorder="0" applyAlignment="0" applyProtection="0"/>
    <xf numFmtId="0" fontId="97" fillId="21" borderId="0" applyNumberFormat="0" applyBorder="0" applyAlignment="0" applyProtection="0"/>
    <xf numFmtId="0" fontId="97" fillId="18" borderId="0" applyNumberFormat="0" applyBorder="0" applyAlignment="0" applyProtection="0"/>
    <xf numFmtId="0" fontId="97" fillId="51" borderId="0" applyNumberFormat="0" applyBorder="0" applyAlignment="0" applyProtection="0"/>
    <xf numFmtId="0" fontId="39" fillId="7" borderId="0" applyNumberFormat="0" applyBorder="0" applyAlignment="0" applyProtection="0"/>
    <xf numFmtId="0" fontId="39" fillId="51"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9" borderId="0" applyNumberFormat="0" applyBorder="0" applyAlignment="0" applyProtection="0"/>
    <xf numFmtId="0" fontId="39" fillId="51" borderId="0" applyNumberFormat="0" applyBorder="0" applyAlignment="0" applyProtection="0"/>
    <xf numFmtId="0" fontId="39" fillId="3" borderId="0" applyNumberFormat="0" applyBorder="0" applyAlignment="0" applyProtection="0"/>
    <xf numFmtId="0" fontId="39" fillId="8" borderId="0" applyNumberFormat="0" applyBorder="0" applyAlignment="0" applyProtection="0"/>
    <xf numFmtId="0" fontId="39" fillId="52" borderId="0" applyNumberFormat="0" applyBorder="0" applyAlignment="0" applyProtection="0"/>
    <xf numFmtId="0" fontId="39" fillId="26" borderId="0" applyNumberFormat="0" applyBorder="0" applyAlignment="0" applyProtection="0"/>
    <xf numFmtId="0" fontId="39" fillId="9" borderId="0" applyNumberFormat="0" applyBorder="0" applyAlignment="0" applyProtection="0"/>
    <xf numFmtId="0" fontId="39" fillId="84" borderId="0" applyNumberFormat="0" applyBorder="0" applyAlignment="0" applyProtection="0"/>
    <xf numFmtId="0" fontId="12" fillId="78" borderId="0" applyNumberFormat="0" applyBorder="0" applyAlignment="0" applyProtection="0"/>
    <xf numFmtId="0" fontId="12" fillId="74" borderId="0" applyNumberFormat="0" applyBorder="0" applyAlignment="0" applyProtection="0"/>
    <xf numFmtId="0" fontId="97" fillId="7" borderId="0" applyNumberFormat="0" applyBorder="0" applyAlignment="0" applyProtection="0"/>
    <xf numFmtId="0" fontId="12" fillId="77" borderId="0" applyNumberFormat="0" applyBorder="0" applyAlignment="0" applyProtection="0"/>
    <xf numFmtId="0" fontId="125" fillId="76" borderId="0" applyNumberFormat="0" applyBorder="0" applyAlignment="0" applyProtection="0"/>
    <xf numFmtId="0" fontId="125" fillId="72" borderId="0" applyNumberFormat="0" applyBorder="0" applyAlignment="0" applyProtection="0"/>
    <xf numFmtId="0" fontId="37" fillId="40" borderId="13" applyNumberFormat="0" applyProtection="0">
      <alignment horizontal="left" vertical="center" indent="1"/>
    </xf>
    <xf numFmtId="0" fontId="125" fillId="80" borderId="0" applyNumberFormat="0" applyBorder="0" applyAlignment="0" applyProtection="0"/>
    <xf numFmtId="0" fontId="12" fillId="69" borderId="0" applyNumberFormat="0" applyBorder="0" applyAlignment="0" applyProtection="0"/>
    <xf numFmtId="4" fontId="56" fillId="25" borderId="13" applyNumberFormat="0" applyProtection="0">
      <alignment vertical="center"/>
    </xf>
    <xf numFmtId="0" fontId="125" fillId="60" borderId="0" applyNumberFormat="0" applyBorder="0" applyAlignment="0" applyProtection="0"/>
    <xf numFmtId="0" fontId="130" fillId="100" borderId="2" applyNumberFormat="0" applyAlignment="0" applyProtection="0"/>
    <xf numFmtId="0" fontId="23" fillId="87" borderId="0" applyNumberFormat="0" applyBorder="0" applyAlignment="0" applyProtection="0"/>
    <xf numFmtId="0" fontId="24" fillId="92" borderId="0" applyNumberFormat="0" applyBorder="0" applyAlignment="0" applyProtection="0"/>
    <xf numFmtId="0" fontId="97" fillId="9" borderId="0" applyNumberFormat="0" applyBorder="0" applyAlignment="0" applyProtection="0"/>
    <xf numFmtId="0" fontId="12" fillId="59" borderId="85" applyNumberFormat="0" applyFont="0" applyAlignment="0" applyProtection="0"/>
    <xf numFmtId="0" fontId="12" fillId="73" borderId="0" applyNumberFormat="0" applyBorder="0" applyAlignment="0" applyProtection="0"/>
    <xf numFmtId="0" fontId="12" fillId="70" borderId="0" applyNumberFormat="0" applyBorder="0" applyAlignment="0" applyProtection="0"/>
    <xf numFmtId="0" fontId="12" fillId="66" borderId="0" applyNumberFormat="0" applyBorder="0" applyAlignment="0" applyProtection="0"/>
    <xf numFmtId="0" fontId="110" fillId="0" borderId="0" applyNumberFormat="0" applyFill="0" applyBorder="0" applyAlignment="0" applyProtection="0"/>
    <xf numFmtId="0" fontId="124" fillId="0" borderId="86" applyNumberFormat="0" applyFill="0" applyAlignment="0" applyProtection="0"/>
    <xf numFmtId="0" fontId="117" fillId="56" borderId="81" applyNumberFormat="0" applyAlignment="0" applyProtection="0"/>
    <xf numFmtId="0" fontId="11" fillId="0" borderId="0"/>
    <xf numFmtId="0" fontId="37" fillId="0" borderId="0"/>
    <xf numFmtId="0" fontId="11" fillId="0" borderId="0"/>
    <xf numFmtId="0" fontId="11" fillId="0" borderId="0"/>
    <xf numFmtId="0" fontId="11" fillId="0" borderId="0"/>
    <xf numFmtId="0" fontId="11" fillId="0" borderId="0"/>
    <xf numFmtId="0" fontId="10" fillId="0" borderId="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13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4" fillId="0" borderId="0" applyFont="0" applyFill="0" applyBorder="0" applyAlignment="0" applyProtection="0"/>
    <xf numFmtId="0" fontId="136" fillId="0" borderId="0"/>
    <xf numFmtId="0" fontId="9" fillId="0" borderId="0"/>
    <xf numFmtId="0" fontId="137" fillId="0" borderId="0"/>
    <xf numFmtId="9" fontId="37" fillId="0" borderId="0" applyFont="0" applyFill="0" applyBorder="0" applyAlignment="0" applyProtection="0"/>
    <xf numFmtId="0" fontId="135" fillId="0" borderId="0"/>
    <xf numFmtId="0" fontId="137" fillId="0" borderId="0"/>
    <xf numFmtId="0" fontId="136" fillId="0" borderId="0"/>
    <xf numFmtId="9" fontId="37" fillId="0" borderId="0" applyFont="0" applyFill="0" applyBorder="0" applyAlignment="0" applyProtection="0"/>
    <xf numFmtId="0" fontId="136" fillId="0" borderId="0"/>
    <xf numFmtId="0" fontId="136" fillId="0" borderId="0"/>
    <xf numFmtId="0" fontId="1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4" fontId="140" fillId="0" borderId="0" applyFont="0" applyFill="0" applyBorder="0" applyAlignment="0" applyProtection="0"/>
    <xf numFmtId="0" fontId="37" fillId="0" borderId="0"/>
    <xf numFmtId="0" fontId="37" fillId="0" borderId="0"/>
    <xf numFmtId="0" fontId="37" fillId="0" borderId="0"/>
    <xf numFmtId="0" fontId="37" fillId="0" borderId="0"/>
    <xf numFmtId="0" fontId="143" fillId="0" borderId="0" applyNumberFormat="0" applyFill="0" applyBorder="0" applyAlignment="0" applyProtection="0"/>
    <xf numFmtId="0" fontId="8" fillId="0" borderId="0"/>
    <xf numFmtId="0" fontId="7" fillId="0" borderId="0"/>
    <xf numFmtId="0" fontId="6" fillId="0" borderId="0"/>
    <xf numFmtId="0" fontId="5" fillId="0" borderId="0"/>
    <xf numFmtId="0" fontId="4"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3" fillId="0" borderId="0"/>
    <xf numFmtId="0" fontId="148" fillId="0" borderId="0"/>
    <xf numFmtId="0" fontId="148" fillId="0" borderId="0"/>
    <xf numFmtId="0" fontId="148" fillId="0" borderId="0"/>
    <xf numFmtId="0" fontId="148" fillId="0" borderId="0"/>
    <xf numFmtId="0" fontId="49" fillId="0" borderId="0"/>
    <xf numFmtId="0" fontId="78" fillId="0" borderId="0"/>
    <xf numFmtId="0" fontId="37" fillId="0" borderId="0"/>
    <xf numFmtId="0" fontId="2" fillId="0" borderId="0"/>
    <xf numFmtId="0" fontId="39" fillId="0" borderId="0"/>
    <xf numFmtId="0" fontId="2" fillId="0" borderId="0"/>
    <xf numFmtId="0" fontId="2" fillId="0" borderId="0"/>
  </cellStyleXfs>
  <cellXfs count="1125">
    <xf numFmtId="0" fontId="0" fillId="0" borderId="0" xfId="0"/>
    <xf numFmtId="0" fontId="37" fillId="0" borderId="9" xfId="0" applyFont="1" applyBorder="1"/>
    <xf numFmtId="0" fontId="40" fillId="45" borderId="9" xfId="0" applyFont="1" applyFill="1" applyBorder="1"/>
    <xf numFmtId="0" fontId="79" fillId="0" borderId="0" xfId="0" applyFont="1"/>
    <xf numFmtId="0" fontId="83" fillId="0" borderId="0" xfId="0" applyFont="1"/>
    <xf numFmtId="0" fontId="37" fillId="0" borderId="0" xfId="0" applyFont="1"/>
    <xf numFmtId="49" fontId="0" fillId="0" borderId="0" xfId="0" applyNumberFormat="1" applyAlignment="1">
      <alignment horizontal="center"/>
    </xf>
    <xf numFmtId="0" fontId="0" fillId="0" borderId="0" xfId="0" applyAlignment="1"/>
    <xf numFmtId="0" fontId="40" fillId="47" borderId="32" xfId="127" applyFont="1" applyFill="1" applyBorder="1" applyAlignment="1">
      <alignment horizontal="center"/>
    </xf>
    <xf numFmtId="0" fontId="40" fillId="47" borderId="39" xfId="127" applyFont="1" applyFill="1" applyBorder="1" applyAlignment="1">
      <alignment horizontal="center"/>
    </xf>
    <xf numFmtId="0" fontId="40" fillId="47" borderId="41" xfId="127" applyFont="1" applyFill="1" applyBorder="1" applyAlignment="1">
      <alignment horizontal="center"/>
    </xf>
    <xf numFmtId="0" fontId="37" fillId="47" borderId="25" xfId="127" applyFill="1" applyBorder="1"/>
    <xf numFmtId="9" fontId="37" fillId="0" borderId="9" xfId="0" applyNumberFormat="1" applyFont="1" applyBorder="1"/>
    <xf numFmtId="0" fontId="0" fillId="0" borderId="0" xfId="0"/>
    <xf numFmtId="0" fontId="40" fillId="47" borderId="52" xfId="0" applyFont="1" applyFill="1" applyBorder="1"/>
    <xf numFmtId="0" fontId="40" fillId="47" borderId="54" xfId="0" applyFont="1" applyFill="1" applyBorder="1"/>
    <xf numFmtId="0" fontId="40" fillId="45" borderId="74" xfId="0" applyFont="1" applyFill="1" applyBorder="1"/>
    <xf numFmtId="0" fontId="37" fillId="0" borderId="38" xfId="0" applyFont="1" applyBorder="1"/>
    <xf numFmtId="0" fontId="40" fillId="0" borderId="28" xfId="0" applyFont="1" applyBorder="1"/>
    <xf numFmtId="0" fontId="40" fillId="47" borderId="24" xfId="0" applyFont="1" applyFill="1" applyBorder="1" applyAlignment="1">
      <alignment horizontal="center"/>
    </xf>
    <xf numFmtId="0" fontId="37" fillId="0" borderId="24" xfId="0" applyFont="1" applyBorder="1"/>
    <xf numFmtId="165" fontId="40" fillId="0" borderId="61" xfId="698" applyNumberFormat="1" applyFont="1" applyFill="1" applyBorder="1" applyAlignment="1">
      <alignment horizontal="right" vertical="top"/>
    </xf>
    <xf numFmtId="165" fontId="40" fillId="0" borderId="56" xfId="698" applyNumberFormat="1" applyFont="1" applyFill="1" applyBorder="1" applyAlignment="1">
      <alignment horizontal="right" vertical="top"/>
    </xf>
    <xf numFmtId="0" fontId="37" fillId="47" borderId="54" xfId="127" applyFill="1" applyBorder="1"/>
    <xf numFmtId="0" fontId="0" fillId="0" borderId="9" xfId="0" applyFill="1" applyBorder="1"/>
    <xf numFmtId="0" fontId="40" fillId="0" borderId="9" xfId="0" applyFont="1" applyFill="1" applyBorder="1" applyAlignment="1">
      <alignment wrapText="1"/>
    </xf>
    <xf numFmtId="3" fontId="37" fillId="0" borderId="9" xfId="1155" applyNumberFormat="1" applyFont="1" applyFill="1" applyBorder="1"/>
    <xf numFmtId="178" fontId="40" fillId="0" borderId="32" xfId="504" applyNumberFormat="1" applyFont="1" applyFill="1" applyBorder="1" applyAlignment="1">
      <alignment vertical="center" wrapText="1"/>
    </xf>
    <xf numFmtId="178" fontId="40" fillId="0" borderId="39" xfId="504" applyNumberFormat="1" applyFont="1" applyFill="1" applyBorder="1" applyAlignment="1">
      <alignment vertical="center" wrapText="1"/>
    </xf>
    <xf numFmtId="178" fontId="40" fillId="0" borderId="41" xfId="504" applyNumberFormat="1" applyFont="1" applyFill="1" applyBorder="1" applyAlignment="1">
      <alignment vertical="center" wrapText="1"/>
    </xf>
    <xf numFmtId="9" fontId="37" fillId="0" borderId="31" xfId="192" applyFont="1" applyFill="1" applyBorder="1"/>
    <xf numFmtId="9" fontId="37" fillId="0" borderId="36" xfId="192" applyFont="1" applyFill="1" applyBorder="1"/>
    <xf numFmtId="0" fontId="37" fillId="0" borderId="0" xfId="0" applyFont="1" applyBorder="1"/>
    <xf numFmtId="0" fontId="40" fillId="0" borderId="18" xfId="0" applyFont="1" applyBorder="1"/>
    <xf numFmtId="3" fontId="37" fillId="0" borderId="39" xfId="1155" applyNumberFormat="1" applyFont="1" applyFill="1" applyBorder="1"/>
    <xf numFmtId="164" fontId="40" fillId="0" borderId="18" xfId="1155" applyNumberFormat="1" applyFont="1" applyBorder="1"/>
    <xf numFmtId="0" fontId="37" fillId="0" borderId="39" xfId="0" applyFont="1" applyBorder="1"/>
    <xf numFmtId="0" fontId="37" fillId="0" borderId="9" xfId="122" applyFont="1" applyBorder="1"/>
    <xf numFmtId="0" fontId="37" fillId="0" borderId="39" xfId="122" applyFont="1" applyBorder="1"/>
    <xf numFmtId="37" fontId="40" fillId="0" borderId="18" xfId="1155" applyNumberFormat="1" applyFont="1" applyBorder="1"/>
    <xf numFmtId="173" fontId="37" fillId="0" borderId="54" xfId="0" quotePrefix="1" applyNumberFormat="1" applyFont="1" applyFill="1" applyBorder="1" applyAlignment="1">
      <alignment horizontal="left" vertical="center" wrapText="1"/>
    </xf>
    <xf numFmtId="0" fontId="37" fillId="0" borderId="0" xfId="0" quotePrefix="1" applyFont="1" applyBorder="1" applyAlignment="1">
      <alignment horizontal="left" wrapText="1"/>
    </xf>
    <xf numFmtId="0" fontId="37" fillId="0" borderId="0" xfId="0" applyFont="1" applyFill="1"/>
    <xf numFmtId="0" fontId="0" fillId="0" borderId="0" xfId="0" applyFill="1"/>
    <xf numFmtId="0" fontId="0" fillId="0" borderId="0" xfId="0" applyAlignment="1">
      <alignment horizontal="center"/>
    </xf>
    <xf numFmtId="171" fontId="0" fillId="0" borderId="0" xfId="1156" applyNumberFormat="1" applyFont="1"/>
    <xf numFmtId="0" fontId="0" fillId="0" borderId="0" xfId="0" applyAlignment="1"/>
    <xf numFmtId="0" fontId="40" fillId="47" borderId="24" xfId="0" applyFont="1" applyFill="1" applyBorder="1"/>
    <xf numFmtId="0" fontId="40" fillId="47" borderId="18" xfId="0" applyFont="1" applyFill="1" applyBorder="1"/>
    <xf numFmtId="177" fontId="37" fillId="0" borderId="9" xfId="0" applyNumberFormat="1" applyFont="1" applyFill="1" applyBorder="1"/>
    <xf numFmtId="0" fontId="40" fillId="0" borderId="24" xfId="0" applyFont="1" applyBorder="1"/>
    <xf numFmtId="0" fontId="40" fillId="45" borderId="24" xfId="0" applyFont="1" applyFill="1" applyBorder="1"/>
    <xf numFmtId="0" fontId="37" fillId="0" borderId="48" xfId="0" applyFont="1" applyBorder="1"/>
    <xf numFmtId="0" fontId="40" fillId="0" borderId="47" xfId="0" applyFont="1" applyBorder="1"/>
    <xf numFmtId="0" fontId="40" fillId="45" borderId="47" xfId="0" applyFont="1" applyFill="1" applyBorder="1"/>
    <xf numFmtId="0" fontId="40" fillId="45" borderId="49" xfId="0" applyFont="1" applyFill="1" applyBorder="1"/>
    <xf numFmtId="0" fontId="40" fillId="47" borderId="49" xfId="0" applyFont="1" applyFill="1" applyBorder="1"/>
    <xf numFmtId="0" fontId="37" fillId="48" borderId="47" xfId="0" applyFont="1" applyFill="1" applyBorder="1"/>
    <xf numFmtId="0" fontId="37" fillId="0" borderId="47" xfId="0" applyFont="1" applyBorder="1"/>
    <xf numFmtId="0" fontId="40" fillId="47" borderId="49" xfId="0" applyFont="1" applyFill="1" applyBorder="1" applyAlignment="1">
      <alignment horizontal="center" wrapText="1"/>
    </xf>
    <xf numFmtId="0" fontId="40" fillId="47" borderId="96" xfId="0" applyFont="1" applyFill="1" applyBorder="1"/>
    <xf numFmtId="0" fontId="37" fillId="45" borderId="36" xfId="0" applyFont="1" applyFill="1" applyBorder="1"/>
    <xf numFmtId="49" fontId="41" fillId="0" borderId="0" xfId="127" quotePrefix="1" applyNumberFormat="1" applyFont="1" applyAlignment="1"/>
    <xf numFmtId="0" fontId="41" fillId="0" borderId="0" xfId="127" applyFont="1" applyAlignment="1"/>
    <xf numFmtId="0" fontId="41" fillId="0" borderId="0" xfId="0" applyFont="1" applyAlignment="1"/>
    <xf numFmtId="0" fontId="40" fillId="0" borderId="0" xfId="0" applyFont="1" applyFill="1" applyBorder="1" applyAlignment="1">
      <alignment wrapText="1"/>
    </xf>
    <xf numFmtId="0" fontId="40" fillId="0" borderId="0" xfId="0" applyFont="1" applyBorder="1"/>
    <xf numFmtId="0" fontId="37" fillId="0" borderId="24" xfId="122" applyFont="1" applyBorder="1"/>
    <xf numFmtId="9" fontId="37" fillId="0" borderId="99" xfId="192" applyFont="1" applyFill="1" applyBorder="1"/>
    <xf numFmtId="165" fontId="40" fillId="0" borderId="40" xfId="127" applyNumberFormat="1" applyFont="1" applyFill="1" applyBorder="1"/>
    <xf numFmtId="9" fontId="40" fillId="0" borderId="50" xfId="192" applyFont="1" applyFill="1" applyBorder="1"/>
    <xf numFmtId="0" fontId="40" fillId="47" borderId="73" xfId="127" applyFont="1" applyFill="1" applyBorder="1"/>
    <xf numFmtId="0" fontId="40" fillId="47" borderId="74" xfId="127" applyFont="1" applyFill="1" applyBorder="1"/>
    <xf numFmtId="49" fontId="79" fillId="0" borderId="0" xfId="0" applyNumberFormat="1" applyFont="1" applyBorder="1" applyAlignment="1">
      <alignment horizontal="center" vertical="center"/>
    </xf>
    <xf numFmtId="0" fontId="40" fillId="0" borderId="74" xfId="0" applyFont="1" applyFill="1" applyBorder="1"/>
    <xf numFmtId="0" fontId="37" fillId="0" borderId="74" xfId="0" applyFont="1" applyFill="1" applyBorder="1"/>
    <xf numFmtId="0" fontId="37" fillId="0" borderId="0" xfId="0" applyFont="1" applyBorder="1" applyAlignment="1">
      <alignment vertical="top" wrapText="1"/>
    </xf>
    <xf numFmtId="0" fontId="144" fillId="0" borderId="0" xfId="0" applyFont="1"/>
    <xf numFmtId="0" fontId="37" fillId="45" borderId="9" xfId="0" applyFont="1" applyFill="1" applyBorder="1"/>
    <xf numFmtId="0" fontId="37" fillId="45" borderId="30" xfId="0" applyFont="1" applyFill="1" applyBorder="1"/>
    <xf numFmtId="0" fontId="40" fillId="0" borderId="54" xfId="0" applyFont="1" applyFill="1" applyBorder="1"/>
    <xf numFmtId="0" fontId="144" fillId="0" borderId="0" xfId="0" applyFont="1" applyFill="1" applyBorder="1"/>
    <xf numFmtId="0" fontId="37" fillId="0" borderId="0" xfId="127" applyFont="1"/>
    <xf numFmtId="164" fontId="37" fillId="0" borderId="24" xfId="46774" applyNumberFormat="1" applyFont="1" applyFill="1" applyBorder="1"/>
    <xf numFmtId="164" fontId="37" fillId="0" borderId="9" xfId="46774" applyNumberFormat="1" applyFont="1" applyFill="1" applyBorder="1"/>
    <xf numFmtId="0" fontId="37" fillId="45" borderId="47" xfId="0" applyFont="1" applyFill="1" applyBorder="1"/>
    <xf numFmtId="0" fontId="37" fillId="45" borderId="38" xfId="0" applyFont="1" applyFill="1" applyBorder="1"/>
    <xf numFmtId="164" fontId="37" fillId="0" borderId="24" xfId="46744" applyNumberFormat="1" applyFont="1" applyFill="1" applyBorder="1"/>
    <xf numFmtId="164" fontId="37" fillId="0" borderId="9" xfId="46744" applyNumberFormat="1" applyFont="1" applyFill="1" applyBorder="1"/>
    <xf numFmtId="164" fontId="37" fillId="0" borderId="24" xfId="46771" applyNumberFormat="1" applyFont="1" applyFill="1" applyBorder="1"/>
    <xf numFmtId="164" fontId="37" fillId="0" borderId="9" xfId="46771" applyNumberFormat="1" applyFont="1" applyFill="1" applyBorder="1"/>
    <xf numFmtId="164" fontId="37" fillId="0" borderId="9" xfId="1155" applyNumberFormat="1" applyFont="1" applyFill="1" applyBorder="1"/>
    <xf numFmtId="164" fontId="37" fillId="0" borderId="24" xfId="46747" applyNumberFormat="1" applyFont="1" applyFill="1" applyBorder="1"/>
    <xf numFmtId="164" fontId="37" fillId="0" borderId="9" xfId="46747" applyNumberFormat="1" applyFont="1" applyFill="1" applyBorder="1"/>
    <xf numFmtId="164" fontId="37" fillId="0" borderId="24" xfId="46767" applyNumberFormat="1" applyFont="1" applyFill="1" applyBorder="1"/>
    <xf numFmtId="164" fontId="37" fillId="0" borderId="9" xfId="46767" applyNumberFormat="1" applyFont="1" applyFill="1" applyBorder="1"/>
    <xf numFmtId="164" fontId="37" fillId="0" borderId="24" xfId="46749" applyNumberFormat="1" applyFont="1" applyFill="1" applyBorder="1"/>
    <xf numFmtId="164" fontId="37" fillId="0" borderId="9" xfId="46749" applyNumberFormat="1" applyFont="1" applyFill="1" applyBorder="1"/>
    <xf numFmtId="164" fontId="37" fillId="0" borderId="24" xfId="46765" applyNumberFormat="1" applyFont="1" applyFill="1" applyBorder="1"/>
    <xf numFmtId="164" fontId="37" fillId="0" borderId="9" xfId="46765" applyNumberFormat="1" applyFont="1" applyFill="1" applyBorder="1"/>
    <xf numFmtId="164" fontId="37" fillId="0" borderId="24" xfId="46752" applyNumberFormat="1" applyFont="1" applyFill="1" applyBorder="1"/>
    <xf numFmtId="164" fontId="37" fillId="0" borderId="9" xfId="46752" applyNumberFormat="1" applyFont="1" applyFill="1" applyBorder="1"/>
    <xf numFmtId="164" fontId="37" fillId="0" borderId="9" xfId="1155" applyNumberFormat="1" applyFont="1" applyBorder="1"/>
    <xf numFmtId="164" fontId="37" fillId="0" borderId="24" xfId="46763" applyNumberFormat="1" applyFont="1" applyFill="1" applyBorder="1"/>
    <xf numFmtId="0" fontId="37" fillId="45" borderId="24" xfId="0" applyFont="1" applyFill="1" applyBorder="1"/>
    <xf numFmtId="0" fontId="37" fillId="45" borderId="49" xfId="0" applyFont="1" applyFill="1" applyBorder="1"/>
    <xf numFmtId="0" fontId="37" fillId="0" borderId="22" xfId="0" applyFont="1" applyBorder="1"/>
    <xf numFmtId="0" fontId="37" fillId="0" borderId="46" xfId="0" applyFont="1" applyBorder="1"/>
    <xf numFmtId="164" fontId="37" fillId="0" borderId="46" xfId="0" applyNumberFormat="1" applyFont="1" applyBorder="1"/>
    <xf numFmtId="0" fontId="37" fillId="0" borderId="93" xfId="0" applyFont="1" applyBorder="1"/>
    <xf numFmtId="0" fontId="37" fillId="45" borderId="48" xfId="0" applyFont="1" applyFill="1" applyBorder="1"/>
    <xf numFmtId="0" fontId="37" fillId="45" borderId="31" xfId="0" applyFont="1" applyFill="1" applyBorder="1"/>
    <xf numFmtId="0" fontId="37" fillId="45" borderId="97" xfId="0" applyFont="1" applyFill="1" applyBorder="1"/>
    <xf numFmtId="0" fontId="40" fillId="45" borderId="60" xfId="0" applyFont="1" applyFill="1" applyBorder="1"/>
    <xf numFmtId="0" fontId="40" fillId="45" borderId="19" xfId="0" applyFont="1" applyFill="1" applyBorder="1"/>
    <xf numFmtId="0" fontId="40" fillId="45" borderId="72" xfId="0" applyFont="1" applyFill="1" applyBorder="1"/>
    <xf numFmtId="0" fontId="40" fillId="45" borderId="38" xfId="0" applyFont="1" applyFill="1" applyBorder="1"/>
    <xf numFmtId="0" fontId="37" fillId="0" borderId="0" xfId="0" applyFont="1" applyFill="1" applyBorder="1"/>
    <xf numFmtId="0" fontId="40" fillId="0" borderId="0" xfId="0" applyFont="1" applyFill="1" applyBorder="1"/>
    <xf numFmtId="164" fontId="37" fillId="0" borderId="0" xfId="46756" applyNumberFormat="1" applyFont="1" applyFill="1" applyBorder="1"/>
    <xf numFmtId="0" fontId="40" fillId="47" borderId="101" xfId="0" applyFont="1" applyFill="1" applyBorder="1"/>
    <xf numFmtId="164" fontId="37" fillId="0" borderId="9" xfId="46761" applyNumberFormat="1" applyFont="1" applyFill="1" applyBorder="1"/>
    <xf numFmtId="0" fontId="144" fillId="0" borderId="0" xfId="0" applyFont="1" applyFill="1" applyBorder="1" applyAlignment="1">
      <alignment horizontal="left"/>
    </xf>
    <xf numFmtId="0" fontId="37" fillId="0" borderId="38" xfId="0" applyFont="1" applyFill="1" applyBorder="1"/>
    <xf numFmtId="0" fontId="37" fillId="0" borderId="24" xfId="0" applyFont="1" applyFill="1" applyBorder="1"/>
    <xf numFmtId="0" fontId="37" fillId="0" borderId="9" xfId="0" applyFont="1" applyFill="1" applyBorder="1"/>
    <xf numFmtId="0" fontId="37" fillId="0" borderId="18" xfId="0" applyFont="1" applyBorder="1"/>
    <xf numFmtId="164" fontId="37" fillId="0" borderId="18" xfId="46745" applyNumberFormat="1" applyFont="1" applyFill="1" applyBorder="1"/>
    <xf numFmtId="44" fontId="37" fillId="0" borderId="0" xfId="46805" applyFont="1" applyFill="1" applyBorder="1"/>
    <xf numFmtId="49" fontId="37" fillId="0" borderId="0" xfId="0" applyNumberFormat="1" applyFont="1" applyBorder="1" applyAlignment="1">
      <alignment horizontal="left" vertical="center"/>
    </xf>
    <xf numFmtId="164" fontId="37" fillId="0" borderId="39" xfId="1155" applyNumberFormat="1" applyFont="1" applyBorder="1"/>
    <xf numFmtId="0" fontId="40" fillId="47" borderId="22" xfId="0" applyFont="1" applyFill="1" applyBorder="1" applyAlignment="1"/>
    <xf numFmtId="0" fontId="40" fillId="47" borderId="46" xfId="0" applyFont="1" applyFill="1" applyBorder="1" applyAlignment="1"/>
    <xf numFmtId="0" fontId="40" fillId="47" borderId="45" xfId="0" applyFont="1" applyFill="1" applyBorder="1" applyAlignment="1"/>
    <xf numFmtId="0" fontId="40" fillId="47" borderId="21" xfId="0" applyFont="1" applyFill="1" applyBorder="1" applyAlignment="1">
      <alignment horizontal="center"/>
    </xf>
    <xf numFmtId="164" fontId="40" fillId="0" borderId="0" xfId="1155" applyNumberFormat="1" applyFont="1" applyBorder="1"/>
    <xf numFmtId="37" fontId="40" fillId="0" borderId="0" xfId="1155" applyNumberFormat="1" applyFont="1" applyBorder="1"/>
    <xf numFmtId="0" fontId="80" fillId="0" borderId="0" xfId="0" applyFont="1" applyFill="1" applyBorder="1" applyAlignment="1">
      <alignment wrapText="1"/>
    </xf>
    <xf numFmtId="0" fontId="81" fillId="0" borderId="36" xfId="0" applyFont="1" applyBorder="1"/>
    <xf numFmtId="0" fontId="80" fillId="0" borderId="18" xfId="0" applyFont="1" applyBorder="1"/>
    <xf numFmtId="0" fontId="81" fillId="0" borderId="0" xfId="0" applyFont="1" applyBorder="1"/>
    <xf numFmtId="0" fontId="81" fillId="0" borderId="32" xfId="0" applyFont="1" applyBorder="1"/>
    <xf numFmtId="0" fontId="81" fillId="0" borderId="39" xfId="0" applyFont="1" applyBorder="1"/>
    <xf numFmtId="0" fontId="81" fillId="0" borderId="18" xfId="0" applyFont="1" applyBorder="1"/>
    <xf numFmtId="173" fontId="37" fillId="0" borderId="62" xfId="0" applyNumberFormat="1" applyFont="1" applyFill="1" applyBorder="1" applyAlignment="1">
      <alignment horizontal="justify" vertical="center" wrapText="1"/>
    </xf>
    <xf numFmtId="9" fontId="40" fillId="0" borderId="32" xfId="504" applyNumberFormat="1" applyFont="1" applyFill="1" applyBorder="1" applyAlignment="1">
      <alignment vertical="center" wrapText="1"/>
    </xf>
    <xf numFmtId="9" fontId="37" fillId="0" borderId="24" xfId="0" applyNumberFormat="1" applyFont="1" applyBorder="1"/>
    <xf numFmtId="9" fontId="40" fillId="0" borderId="32" xfId="0" applyNumberFormat="1" applyFont="1" applyFill="1" applyBorder="1"/>
    <xf numFmtId="9" fontId="40" fillId="0" borderId="39" xfId="0" applyNumberFormat="1" applyFont="1" applyFill="1" applyBorder="1"/>
    <xf numFmtId="5" fontId="40" fillId="0" borderId="99" xfId="0" quotePrefix="1" applyNumberFormat="1" applyFont="1" applyFill="1" applyBorder="1" applyAlignment="1">
      <alignment horizontal="left"/>
    </xf>
    <xf numFmtId="165" fontId="37" fillId="0" borderId="9" xfId="127" applyNumberFormat="1" applyFont="1" applyBorder="1"/>
    <xf numFmtId="44" fontId="37" fillId="0" borderId="18" xfId="46805" applyFont="1" applyFill="1" applyBorder="1"/>
    <xf numFmtId="0" fontId="37" fillId="0" borderId="0" xfId="141" applyFont="1" applyFill="1" applyAlignment="1">
      <alignment wrapText="1"/>
    </xf>
    <xf numFmtId="171" fontId="37" fillId="0" borderId="38" xfId="182" applyNumberFormat="1" applyFont="1" applyBorder="1"/>
    <xf numFmtId="164" fontId="37" fillId="45" borderId="24" xfId="34" applyNumberFormat="1" applyFont="1" applyFill="1" applyBorder="1"/>
    <xf numFmtId="164" fontId="37" fillId="45" borderId="9" xfId="34" applyNumberFormat="1" applyFont="1" applyFill="1" applyBorder="1"/>
    <xf numFmtId="39" fontId="37" fillId="45" borderId="9" xfId="34" applyNumberFormat="1" applyFont="1" applyFill="1" applyBorder="1"/>
    <xf numFmtId="164" fontId="37" fillId="0" borderId="24" xfId="34" applyNumberFormat="1" applyFont="1" applyBorder="1"/>
    <xf numFmtId="164" fontId="37" fillId="0" borderId="9" xfId="34" applyNumberFormat="1" applyFont="1" applyBorder="1"/>
    <xf numFmtId="44" fontId="37" fillId="0" borderId="9" xfId="698" applyFont="1" applyBorder="1"/>
    <xf numFmtId="164" fontId="37" fillId="0" borderId="0" xfId="34" applyNumberFormat="1" applyFont="1" applyFill="1"/>
    <xf numFmtId="44" fontId="37" fillId="0" borderId="0" xfId="698" applyFont="1" applyFill="1"/>
    <xf numFmtId="178" fontId="37" fillId="0" borderId="54" xfId="504" applyNumberFormat="1" applyFont="1" applyFill="1" applyBorder="1" applyAlignment="1">
      <alignment vertical="center" wrapText="1"/>
    </xf>
    <xf numFmtId="178" fontId="37" fillId="0" borderId="18" xfId="504" applyNumberFormat="1" applyFont="1" applyFill="1" applyBorder="1" applyAlignment="1">
      <alignment vertical="center" wrapText="1"/>
    </xf>
    <xf numFmtId="178" fontId="37" fillId="0" borderId="25" xfId="504" applyNumberFormat="1" applyFont="1" applyFill="1" applyBorder="1" applyAlignment="1">
      <alignment vertical="center"/>
    </xf>
    <xf numFmtId="178" fontId="37" fillId="0" borderId="24" xfId="504" applyNumberFormat="1" applyFont="1" applyFill="1" applyBorder="1" applyAlignment="1">
      <alignment vertical="center"/>
    </xf>
    <xf numFmtId="178" fontId="37" fillId="0" borderId="37" xfId="504" applyNumberFormat="1" applyFont="1" applyFill="1" applyBorder="1" applyAlignment="1">
      <alignment vertical="center" wrapText="1"/>
    </xf>
    <xf numFmtId="178" fontId="37" fillId="0" borderId="36" xfId="504" applyNumberFormat="1" applyFont="1" applyFill="1" applyBorder="1" applyAlignment="1">
      <alignment vertical="center"/>
    </xf>
    <xf numFmtId="178" fontId="37" fillId="0" borderId="36" xfId="504" applyNumberFormat="1" applyFont="1" applyFill="1" applyBorder="1" applyAlignment="1">
      <alignment vertical="center" wrapText="1"/>
    </xf>
    <xf numFmtId="178" fontId="37" fillId="0" borderId="38" xfId="504" applyNumberFormat="1" applyFont="1" applyFill="1" applyBorder="1" applyAlignment="1">
      <alignment vertical="center"/>
    </xf>
    <xf numFmtId="178" fontId="37" fillId="0" borderId="46" xfId="0" applyNumberFormat="1" applyFont="1" applyBorder="1"/>
    <xf numFmtId="178" fontId="37" fillId="0" borderId="19" xfId="0" applyNumberFormat="1" applyFont="1" applyBorder="1"/>
    <xf numFmtId="178" fontId="37" fillId="0" borderId="72" xfId="0" applyNumberFormat="1" applyFont="1" applyBorder="1"/>
    <xf numFmtId="178" fontId="37" fillId="0" borderId="37" xfId="504" applyNumberFormat="1" applyFont="1" applyFill="1" applyBorder="1" applyAlignment="1">
      <alignment vertical="center"/>
    </xf>
    <xf numFmtId="164" fontId="37" fillId="0" borderId="9" xfId="1155" quotePrefix="1" applyNumberFormat="1" applyFont="1" applyBorder="1" applyAlignment="1">
      <alignment horizontal="center"/>
    </xf>
    <xf numFmtId="0" fontId="40" fillId="0" borderId="28" xfId="0" quotePrefix="1" applyFont="1" applyBorder="1" applyAlignment="1">
      <alignment horizontal="left"/>
    </xf>
    <xf numFmtId="0" fontId="37" fillId="0" borderId="74" xfId="127" quotePrefix="1" applyFont="1" applyFill="1" applyBorder="1" applyAlignment="1">
      <alignment horizontal="left"/>
    </xf>
    <xf numFmtId="9" fontId="37" fillId="0" borderId="29" xfId="192" applyFont="1" applyFill="1" applyBorder="1"/>
    <xf numFmtId="0" fontId="37" fillId="0" borderId="74" xfId="127" applyFont="1" applyFill="1" applyBorder="1"/>
    <xf numFmtId="9" fontId="37" fillId="0" borderId="37" xfId="192" applyFont="1" applyFill="1" applyBorder="1"/>
    <xf numFmtId="0" fontId="37" fillId="0" borderId="92" xfId="127" applyFont="1" applyFill="1" applyBorder="1"/>
    <xf numFmtId="0" fontId="37" fillId="0" borderId="0" xfId="127" applyFont="1" applyFill="1" applyBorder="1"/>
    <xf numFmtId="0" fontId="37" fillId="0" borderId="54" xfId="127" applyFont="1" applyFill="1" applyBorder="1"/>
    <xf numFmtId="0" fontId="37" fillId="0" borderId="74" xfId="127" applyFont="1" applyFill="1" applyBorder="1" applyAlignment="1">
      <alignment wrapText="1"/>
    </xf>
    <xf numFmtId="0" fontId="37" fillId="0" borderId="74" xfId="127" quotePrefix="1" applyFont="1" applyFill="1" applyBorder="1" applyAlignment="1">
      <alignment horizontal="left" wrapText="1"/>
    </xf>
    <xf numFmtId="9" fontId="37" fillId="0" borderId="43" xfId="192" applyFont="1" applyFill="1" applyBorder="1"/>
    <xf numFmtId="165" fontId="40" fillId="0" borderId="50" xfId="127" applyNumberFormat="1" applyFont="1" applyFill="1" applyBorder="1"/>
    <xf numFmtId="9" fontId="40" fillId="0" borderId="35" xfId="192" applyFont="1" applyFill="1" applyBorder="1"/>
    <xf numFmtId="164" fontId="37" fillId="45" borderId="38" xfId="34" applyNumberFormat="1" applyFont="1" applyFill="1" applyBorder="1"/>
    <xf numFmtId="0" fontId="40" fillId="45" borderId="31" xfId="0" applyFont="1" applyFill="1" applyBorder="1"/>
    <xf numFmtId="0" fontId="40" fillId="45" borderId="30" xfId="0" applyFont="1" applyFill="1" applyBorder="1"/>
    <xf numFmtId="0" fontId="40" fillId="45" borderId="29" xfId="0" applyFont="1" applyFill="1" applyBorder="1"/>
    <xf numFmtId="164" fontId="37" fillId="0" borderId="9" xfId="46756" applyNumberFormat="1" applyFont="1" applyFill="1" applyBorder="1"/>
    <xf numFmtId="164" fontId="37" fillId="0" borderId="38" xfId="46765" applyNumberFormat="1" applyFont="1" applyFill="1" applyBorder="1"/>
    <xf numFmtId="0" fontId="37" fillId="0" borderId="32" xfId="0" applyFont="1" applyFill="1" applyBorder="1" applyAlignment="1">
      <alignment horizontal="left"/>
    </xf>
    <xf numFmtId="0" fontId="144" fillId="0" borderId="39" xfId="0" applyFont="1" applyFill="1" applyBorder="1" applyAlignment="1">
      <alignment horizontal="left"/>
    </xf>
    <xf numFmtId="164" fontId="37" fillId="0" borderId="41" xfId="46765" applyNumberFormat="1" applyFont="1" applyFill="1" applyBorder="1"/>
    <xf numFmtId="165" fontId="37" fillId="0" borderId="9" xfId="698" applyNumberFormat="1" applyFont="1" applyBorder="1"/>
    <xf numFmtId="0" fontId="40" fillId="47" borderId="24" xfId="0" applyFont="1" applyFill="1" applyBorder="1" applyAlignment="1">
      <alignment horizontal="center" vertical="center" wrapText="1"/>
    </xf>
    <xf numFmtId="0" fontId="40" fillId="47" borderId="9" xfId="0" applyFont="1" applyFill="1" applyBorder="1" applyAlignment="1">
      <alignment horizontal="center" vertical="center" wrapText="1"/>
    </xf>
    <xf numFmtId="0" fontId="40" fillId="47" borderId="9" xfId="0" quotePrefix="1" applyFont="1" applyFill="1" applyBorder="1" applyAlignment="1">
      <alignment horizontal="center" vertical="center" wrapText="1"/>
    </xf>
    <xf numFmtId="0" fontId="40" fillId="47" borderId="38" xfId="0" applyFont="1" applyFill="1" applyBorder="1" applyAlignment="1">
      <alignment horizontal="center" vertical="center" wrapText="1"/>
    </xf>
    <xf numFmtId="0" fontId="37" fillId="0" borderId="0" xfId="0" applyFont="1"/>
    <xf numFmtId="0" fontId="37" fillId="0" borderId="28" xfId="127" quotePrefix="1" applyFont="1" applyFill="1" applyBorder="1" applyAlignment="1">
      <alignment horizontal="left"/>
    </xf>
    <xf numFmtId="164" fontId="37" fillId="0" borderId="0" xfId="0" applyNumberFormat="1" applyFont="1"/>
    <xf numFmtId="0" fontId="40" fillId="0" borderId="47" xfId="0" applyFont="1" applyFill="1" applyBorder="1"/>
    <xf numFmtId="0" fontId="37" fillId="0" borderId="0" xfId="0" applyFont="1"/>
    <xf numFmtId="0" fontId="40" fillId="0" borderId="92" xfId="127" quotePrefix="1" applyFont="1" applyFill="1" applyBorder="1" applyAlignment="1">
      <alignment horizontal="left"/>
    </xf>
    <xf numFmtId="0" fontId="37" fillId="47" borderId="33" xfId="127" applyFont="1" applyFill="1" applyBorder="1"/>
    <xf numFmtId="0" fontId="37" fillId="47" borderId="34" xfId="127" applyFont="1" applyFill="1" applyBorder="1"/>
    <xf numFmtId="0" fontId="37" fillId="47" borderId="35" xfId="127" applyFont="1" applyFill="1" applyBorder="1"/>
    <xf numFmtId="0" fontId="37" fillId="47" borderId="52" xfId="127" applyFont="1" applyFill="1" applyBorder="1"/>
    <xf numFmtId="0" fontId="37" fillId="47" borderId="42" xfId="127" applyFont="1" applyFill="1" applyBorder="1"/>
    <xf numFmtId="0" fontId="37" fillId="47" borderId="59" xfId="127" applyFont="1" applyFill="1" applyBorder="1"/>
    <xf numFmtId="0" fontId="80" fillId="0" borderId="29" xfId="0" applyFont="1" applyBorder="1"/>
    <xf numFmtId="0" fontId="81" fillId="0" borderId="41" xfId="0" applyFont="1" applyBorder="1"/>
    <xf numFmtId="0" fontId="81" fillId="0" borderId="29" xfId="0" applyFont="1" applyBorder="1"/>
    <xf numFmtId="0" fontId="37" fillId="46" borderId="0" xfId="0" applyFont="1" applyFill="1"/>
    <xf numFmtId="171" fontId="37" fillId="0" borderId="0" xfId="1156" applyNumberFormat="1" applyFont="1"/>
    <xf numFmtId="0" fontId="40" fillId="47" borderId="9" xfId="0" applyFont="1" applyFill="1" applyBorder="1"/>
    <xf numFmtId="0" fontId="40" fillId="48" borderId="62" xfId="0" applyFont="1" applyFill="1" applyBorder="1"/>
    <xf numFmtId="0" fontId="37" fillId="48" borderId="51" xfId="0" applyFont="1" applyFill="1" applyBorder="1"/>
    <xf numFmtId="0" fontId="37" fillId="48" borderId="0" xfId="0" applyFont="1" applyFill="1" applyBorder="1"/>
    <xf numFmtId="0" fontId="142" fillId="48" borderId="0" xfId="0" applyFont="1" applyFill="1" applyBorder="1"/>
    <xf numFmtId="164" fontId="142" fillId="48" borderId="0" xfId="34" applyNumberFormat="1" applyFont="1" applyFill="1" applyBorder="1"/>
    <xf numFmtId="164" fontId="37" fillId="48" borderId="0" xfId="34" applyNumberFormat="1" applyFont="1" applyFill="1" applyBorder="1"/>
    <xf numFmtId="0" fontId="40" fillId="45" borderId="94" xfId="0" applyFont="1" applyFill="1" applyBorder="1"/>
    <xf numFmtId="0" fontId="40" fillId="45" borderId="71" xfId="0" applyFont="1" applyFill="1" applyBorder="1" applyAlignment="1">
      <alignment horizontal="center"/>
    </xf>
    <xf numFmtId="0" fontId="78" fillId="48" borderId="62" xfId="0" applyFont="1" applyFill="1" applyBorder="1"/>
    <xf numFmtId="0" fontId="78" fillId="48" borderId="0" xfId="0" applyFont="1" applyFill="1"/>
    <xf numFmtId="0" fontId="40" fillId="0" borderId="18" xfId="0" applyFont="1" applyFill="1" applyBorder="1" applyAlignment="1">
      <alignment wrapText="1"/>
    </xf>
    <xf numFmtId="0" fontId="40" fillId="0" borderId="18" xfId="0" applyFont="1" applyFill="1" applyBorder="1" applyAlignment="1">
      <alignment horizontal="center"/>
    </xf>
    <xf numFmtId="0" fontId="144" fillId="48" borderId="0" xfId="0" applyFont="1" applyFill="1"/>
    <xf numFmtId="0" fontId="40" fillId="0" borderId="9" xfId="0" applyFont="1" applyFill="1" applyBorder="1" applyAlignment="1">
      <alignment horizontal="center"/>
    </xf>
    <xf numFmtId="0" fontId="40" fillId="47" borderId="52" xfId="127" applyFont="1" applyFill="1" applyBorder="1"/>
    <xf numFmtId="0" fontId="40" fillId="47" borderId="61" xfId="127" applyFont="1" applyFill="1" applyBorder="1"/>
    <xf numFmtId="0" fontId="40" fillId="48" borderId="94" xfId="127" applyFont="1" applyFill="1" applyBorder="1"/>
    <xf numFmtId="165" fontId="37" fillId="0" borderId="31" xfId="127" applyNumberFormat="1" applyFont="1" applyBorder="1"/>
    <xf numFmtId="165" fontId="37" fillId="0" borderId="30" xfId="127" applyNumberFormat="1" applyFont="1" applyBorder="1"/>
    <xf numFmtId="165" fontId="37" fillId="0" borderId="29" xfId="698" applyNumberFormat="1" applyFont="1" applyFill="1" applyBorder="1" applyAlignment="1">
      <alignment horizontal="right" vertical="top"/>
    </xf>
    <xf numFmtId="165" fontId="37" fillId="0" borderId="24" xfId="127" applyNumberFormat="1" applyFont="1" applyBorder="1"/>
    <xf numFmtId="165" fontId="37" fillId="0" borderId="38" xfId="698" applyNumberFormat="1" applyFont="1" applyFill="1" applyBorder="1" applyAlignment="1">
      <alignment horizontal="right" vertical="top"/>
    </xf>
    <xf numFmtId="165" fontId="78" fillId="0" borderId="0" xfId="0" applyNumberFormat="1" applyFont="1" applyFill="1" applyBorder="1"/>
    <xf numFmtId="0" fontId="78" fillId="0" borderId="0" xfId="0" applyFont="1" applyFill="1" applyBorder="1"/>
    <xf numFmtId="0" fontId="37" fillId="0" borderId="0" xfId="127" applyFont="1" applyFill="1" applyBorder="1" applyAlignment="1">
      <alignment wrapText="1"/>
    </xf>
    <xf numFmtId="0" fontId="145" fillId="48" borderId="0" xfId="0" applyFont="1" applyFill="1"/>
    <xf numFmtId="0" fontId="126" fillId="0" borderId="0" xfId="0" applyFont="1"/>
    <xf numFmtId="0" fontId="126" fillId="0" borderId="0" xfId="0" applyFont="1" applyAlignment="1">
      <alignment wrapText="1"/>
    </xf>
    <xf numFmtId="0" fontId="40" fillId="0" borderId="0" xfId="0" applyFont="1" applyFill="1" applyBorder="1" applyAlignment="1">
      <alignment horizontal="center"/>
    </xf>
    <xf numFmtId="0" fontId="40" fillId="0" borderId="18" xfId="0" applyFont="1" applyFill="1" applyBorder="1" applyAlignment="1">
      <alignment horizontal="left" wrapText="1" indent="1"/>
    </xf>
    <xf numFmtId="0" fontId="139" fillId="0" borderId="0" xfId="0" applyFont="1" applyFill="1" applyBorder="1"/>
    <xf numFmtId="5" fontId="40" fillId="48" borderId="102" xfId="0" applyNumberFormat="1" applyFont="1" applyFill="1" applyBorder="1" applyAlignment="1">
      <alignment horizontal="left"/>
    </xf>
    <xf numFmtId="165" fontId="37" fillId="109" borderId="102" xfId="46810" applyNumberFormat="1" applyFont="1" applyFill="1" applyBorder="1"/>
    <xf numFmtId="0" fontId="37" fillId="45" borderId="52" xfId="127" applyFont="1" applyFill="1" applyBorder="1"/>
    <xf numFmtId="0" fontId="37" fillId="45" borderId="51" xfId="127" applyFont="1" applyFill="1" applyBorder="1"/>
    <xf numFmtId="0" fontId="37" fillId="45" borderId="59" xfId="127" applyFont="1" applyFill="1" applyBorder="1"/>
    <xf numFmtId="0" fontId="40" fillId="48" borderId="33" xfId="0" applyFont="1" applyFill="1" applyBorder="1"/>
    <xf numFmtId="171" fontId="37" fillId="45" borderId="35" xfId="182" applyNumberFormat="1" applyFont="1" applyFill="1" applyBorder="1"/>
    <xf numFmtId="0" fontId="37" fillId="45" borderId="34" xfId="0" applyFont="1" applyFill="1" applyBorder="1"/>
    <xf numFmtId="49" fontId="40" fillId="0" borderId="0" xfId="0" applyNumberFormat="1" applyFont="1" applyBorder="1" applyAlignment="1">
      <alignment horizontal="center" vertical="center"/>
    </xf>
    <xf numFmtId="0" fontId="40" fillId="47" borderId="73" xfId="0" applyFont="1" applyFill="1" applyBorder="1" applyAlignment="1"/>
    <xf numFmtId="9" fontId="37" fillId="0" borderId="24" xfId="0" applyNumberFormat="1" applyFont="1" applyFill="1" applyBorder="1"/>
    <xf numFmtId="9" fontId="37" fillId="45" borderId="24" xfId="0" applyNumberFormat="1" applyFont="1" applyFill="1" applyBorder="1"/>
    <xf numFmtId="0" fontId="37" fillId="0" borderId="54" xfId="0" applyFont="1" applyFill="1" applyBorder="1"/>
    <xf numFmtId="0" fontId="37" fillId="0" borderId="18" xfId="0" applyFont="1" applyFill="1" applyBorder="1"/>
    <xf numFmtId="0" fontId="37" fillId="0" borderId="25" xfId="0" applyFont="1" applyFill="1" applyBorder="1"/>
    <xf numFmtId="0" fontId="37" fillId="0" borderId="37" xfId="0" applyFont="1" applyFill="1" applyBorder="1"/>
    <xf numFmtId="0" fontId="37" fillId="0" borderId="0" xfId="0" applyFont="1" applyBorder="1" applyAlignment="1">
      <alignment vertical="top"/>
    </xf>
    <xf numFmtId="0" fontId="37" fillId="0" borderId="0" xfId="122" applyFont="1" applyFill="1" applyBorder="1" applyAlignment="1">
      <alignment wrapText="1"/>
    </xf>
    <xf numFmtId="0" fontId="80" fillId="0" borderId="0" xfId="0" applyFont="1"/>
    <xf numFmtId="3" fontId="37" fillId="47" borderId="9" xfId="1155" applyNumberFormat="1" applyFont="1" applyFill="1" applyBorder="1"/>
    <xf numFmtId="3" fontId="40" fillId="47" borderId="9" xfId="1155" applyNumberFormat="1" applyFont="1" applyFill="1" applyBorder="1"/>
    <xf numFmtId="3" fontId="37" fillId="47" borderId="39" xfId="1155" applyNumberFormat="1" applyFont="1" applyFill="1" applyBorder="1"/>
    <xf numFmtId="3" fontId="40" fillId="47" borderId="39" xfId="1155" applyNumberFormat="1" applyFont="1" applyFill="1" applyBorder="1"/>
    <xf numFmtId="3" fontId="40" fillId="47" borderId="18" xfId="1155" applyNumberFormat="1" applyFont="1" applyFill="1" applyBorder="1"/>
    <xf numFmtId="0" fontId="40" fillId="47" borderId="50" xfId="0" applyFont="1" applyFill="1" applyBorder="1"/>
    <xf numFmtId="0" fontId="40" fillId="47" borderId="50" xfId="0" applyFont="1" applyFill="1" applyBorder="1" applyAlignment="1">
      <alignment horizontal="left"/>
    </xf>
    <xf numFmtId="0" fontId="79" fillId="0" borderId="0" xfId="0" applyFont="1" applyBorder="1" applyAlignment="1">
      <alignment horizontal="left" wrapText="1"/>
    </xf>
    <xf numFmtId="49" fontId="146" fillId="0" borderId="31" xfId="0" applyNumberFormat="1" applyFont="1" applyBorder="1" applyAlignment="1">
      <alignment horizontal="center"/>
    </xf>
    <xf numFmtId="0" fontId="37" fillId="0" borderId="0" xfId="141" applyFont="1" applyAlignment="1"/>
    <xf numFmtId="0" fontId="147" fillId="108" borderId="71" xfId="0" applyFont="1" applyFill="1" applyBorder="1" applyAlignment="1">
      <alignment horizontal="center" vertical="center" wrapText="1"/>
    </xf>
    <xf numFmtId="0" fontId="78" fillId="48" borderId="0" xfId="0" applyFont="1" applyFill="1" applyAlignment="1">
      <alignment horizontal="left" vertical="center"/>
    </xf>
    <xf numFmtId="0" fontId="37" fillId="0" borderId="0" xfId="0" applyFont="1" applyAlignment="1">
      <alignment horizontal="left" vertical="center"/>
    </xf>
    <xf numFmtId="0" fontId="37" fillId="0" borderId="0" xfId="141" applyFont="1" applyFill="1" applyAlignment="1">
      <alignment vertical="top" wrapText="1"/>
    </xf>
    <xf numFmtId="3" fontId="37" fillId="0" borderId="9" xfId="0" applyNumberFormat="1" applyFont="1" applyBorder="1"/>
    <xf numFmtId="164" fontId="37" fillId="47" borderId="9" xfId="1155" applyNumberFormat="1" applyFont="1" applyFill="1" applyBorder="1"/>
    <xf numFmtId="164" fontId="37" fillId="47" borderId="39" xfId="1155" applyNumberFormat="1" applyFont="1" applyFill="1" applyBorder="1"/>
    <xf numFmtId="164" fontId="40" fillId="47" borderId="18" xfId="1155" applyNumberFormat="1" applyFont="1" applyFill="1" applyBorder="1"/>
    <xf numFmtId="165" fontId="0" fillId="0" borderId="9" xfId="46805" applyNumberFormat="1" applyFont="1" applyFill="1" applyBorder="1"/>
    <xf numFmtId="49" fontId="41" fillId="0" borderId="0" xfId="0" applyNumberFormat="1" applyFont="1" applyBorder="1" applyAlignment="1">
      <alignment horizontal="center"/>
    </xf>
    <xf numFmtId="49" fontId="37" fillId="0" borderId="0" xfId="0" applyNumberFormat="1" applyFont="1" applyBorder="1" applyAlignment="1">
      <alignment horizontal="center" vertical="center"/>
    </xf>
    <xf numFmtId="49" fontId="40" fillId="0" borderId="0" xfId="0" applyNumberFormat="1" applyFont="1" applyBorder="1" applyAlignment="1">
      <alignment horizontal="center"/>
    </xf>
    <xf numFmtId="49" fontId="37" fillId="0" borderId="0" xfId="0" applyNumberFormat="1" applyFont="1" applyBorder="1" applyAlignment="1">
      <alignment horizontal="center"/>
    </xf>
    <xf numFmtId="0" fontId="37" fillId="0" borderId="0" xfId="127" applyFont="1" applyAlignment="1" applyProtection="1">
      <alignment wrapText="1"/>
      <protection locked="0"/>
    </xf>
    <xf numFmtId="0" fontId="37" fillId="0" borderId="0" xfId="127" applyFont="1" applyAlignment="1" applyProtection="1">
      <protection locked="0"/>
    </xf>
    <xf numFmtId="165" fontId="37" fillId="0" borderId="73" xfId="698" applyNumberFormat="1" applyFont="1" applyBorder="1" applyAlignment="1">
      <alignment horizontal="right" vertical="top"/>
    </xf>
    <xf numFmtId="165" fontId="37" fillId="0" borderId="54" xfId="698" applyNumberFormat="1" applyFont="1" applyBorder="1" applyAlignment="1">
      <alignment horizontal="right" vertical="top"/>
    </xf>
    <xf numFmtId="165" fontId="37" fillId="47" borderId="30" xfId="698" applyNumberFormat="1" applyFont="1" applyFill="1" applyBorder="1" applyAlignment="1">
      <alignment horizontal="right" vertical="top"/>
    </xf>
    <xf numFmtId="165" fontId="37" fillId="47" borderId="18" xfId="698" applyNumberFormat="1" applyFont="1" applyFill="1" applyBorder="1" applyAlignment="1">
      <alignment horizontal="right" vertical="top"/>
    </xf>
    <xf numFmtId="165" fontId="40" fillId="47" borderId="40" xfId="698" applyNumberFormat="1" applyFont="1" applyFill="1" applyBorder="1" applyAlignment="1">
      <alignment horizontal="right" vertical="top"/>
    </xf>
    <xf numFmtId="165" fontId="37" fillId="47" borderId="26" xfId="698" applyNumberFormat="1" applyFont="1" applyFill="1" applyBorder="1" applyAlignment="1">
      <alignment horizontal="right" vertical="top"/>
    </xf>
    <xf numFmtId="165" fontId="40" fillId="47" borderId="50" xfId="127" applyNumberFormat="1" applyFont="1" applyFill="1" applyBorder="1"/>
    <xf numFmtId="165" fontId="40" fillId="47" borderId="40" xfId="127" applyNumberFormat="1" applyFont="1" applyFill="1" applyBorder="1"/>
    <xf numFmtId="165" fontId="37" fillId="0" borderId="58" xfId="698" applyNumberFormat="1" applyFont="1" applyBorder="1" applyAlignment="1">
      <alignment horizontal="right" vertical="top"/>
    </xf>
    <xf numFmtId="165" fontId="37" fillId="0" borderId="57" xfId="698" applyNumberFormat="1" applyFont="1" applyBorder="1" applyAlignment="1">
      <alignment horizontal="right" vertical="top"/>
    </xf>
    <xf numFmtId="0" fontId="37" fillId="47" borderId="94" xfId="0" quotePrefix="1" applyFont="1" applyFill="1" applyBorder="1" applyAlignment="1">
      <alignment horizontal="left" vertical="top" wrapText="1"/>
    </xf>
    <xf numFmtId="42" fontId="37" fillId="47" borderId="33" xfId="0" applyNumberFormat="1" applyFont="1" applyFill="1" applyBorder="1"/>
    <xf numFmtId="42" fontId="37" fillId="47" borderId="34" xfId="0" applyNumberFormat="1" applyFont="1" applyFill="1" applyBorder="1"/>
    <xf numFmtId="42" fontId="37" fillId="47" borderId="35" xfId="0" applyNumberFormat="1" applyFont="1" applyFill="1" applyBorder="1"/>
    <xf numFmtId="42" fontId="37" fillId="47" borderId="103" xfId="0" applyNumberFormat="1" applyFont="1" applyFill="1" applyBorder="1"/>
    <xf numFmtId="42" fontId="37" fillId="47" borderId="75" xfId="0" applyNumberFormat="1" applyFont="1" applyFill="1" applyBorder="1"/>
    <xf numFmtId="165" fontId="37" fillId="0" borderId="62" xfId="698" applyNumberFormat="1" applyFont="1" applyBorder="1" applyAlignment="1">
      <alignment horizontal="right" vertical="top"/>
    </xf>
    <xf numFmtId="165" fontId="37" fillId="0" borderId="55" xfId="698" applyNumberFormat="1" applyFont="1" applyBorder="1" applyAlignment="1">
      <alignment horizontal="right" vertical="top"/>
    </xf>
    <xf numFmtId="42" fontId="37" fillId="47" borderId="9" xfId="0" applyNumberFormat="1" applyFont="1" applyFill="1" applyBorder="1"/>
    <xf numFmtId="5" fontId="37" fillId="0" borderId="47" xfId="0" applyNumberFormat="1" applyFont="1" applyFill="1" applyBorder="1" applyAlignment="1">
      <alignment horizontal="left" vertical="center" wrapText="1"/>
    </xf>
    <xf numFmtId="165" fontId="37" fillId="0" borderId="21" xfId="127" applyNumberFormat="1" applyFont="1" applyFill="1" applyBorder="1" applyAlignment="1">
      <alignment vertical="center"/>
    </xf>
    <xf numFmtId="5" fontId="37" fillId="0" borderId="49" xfId="0" quotePrefix="1" applyNumberFormat="1" applyFont="1" applyFill="1" applyBorder="1" applyAlignment="1">
      <alignment horizontal="left" vertical="center"/>
    </xf>
    <xf numFmtId="165" fontId="37" fillId="0" borderId="45" xfId="127" applyNumberFormat="1" applyFont="1" applyFill="1" applyBorder="1" applyAlignment="1">
      <alignment vertical="center"/>
    </xf>
    <xf numFmtId="0" fontId="80" fillId="47" borderId="94" xfId="0" applyFont="1" applyFill="1" applyBorder="1" applyAlignment="1">
      <alignment vertical="center"/>
    </xf>
    <xf numFmtId="0" fontId="80" fillId="47" borderId="71" xfId="0" applyFont="1" applyFill="1" applyBorder="1" applyAlignment="1">
      <alignment vertical="center"/>
    </xf>
    <xf numFmtId="0" fontId="80" fillId="47" borderId="71" xfId="0" applyFont="1" applyFill="1" applyBorder="1" applyAlignment="1">
      <alignment vertical="center" wrapText="1"/>
    </xf>
    <xf numFmtId="0" fontId="37" fillId="0" borderId="0" xfId="0" applyFont="1" applyAlignment="1"/>
    <xf numFmtId="9" fontId="40" fillId="0" borderId="44" xfId="192" applyFont="1" applyFill="1" applyBorder="1"/>
    <xf numFmtId="0" fontId="141" fillId="0" borderId="0" xfId="0" applyFont="1" applyFill="1" applyAlignment="1"/>
    <xf numFmtId="165" fontId="37" fillId="0" borderId="0" xfId="0" applyNumberFormat="1" applyFont="1"/>
    <xf numFmtId="164" fontId="149" fillId="0" borderId="9" xfId="1155" applyNumberFormat="1" applyFont="1" applyBorder="1"/>
    <xf numFmtId="3" fontId="149" fillId="0" borderId="9" xfId="0" applyNumberFormat="1" applyFont="1" applyBorder="1"/>
    <xf numFmtId="180" fontId="150" fillId="0" borderId="104" xfId="46824" applyNumberFormat="1" applyFont="1" applyFill="1" applyBorder="1" applyAlignment="1">
      <alignment horizontal="right" vertical="top" wrapText="1" readingOrder="1"/>
    </xf>
    <xf numFmtId="0" fontId="150" fillId="0" borderId="105" xfId="46824" applyNumberFormat="1" applyFont="1" applyFill="1" applyBorder="1" applyAlignment="1">
      <alignment horizontal="right" vertical="top" wrapText="1" readingOrder="1"/>
    </xf>
    <xf numFmtId="0" fontId="0" fillId="0" borderId="0" xfId="0" applyBorder="1"/>
    <xf numFmtId="180" fontId="150" fillId="0" borderId="0" xfId="46824" applyNumberFormat="1" applyFont="1" applyFill="1" applyBorder="1" applyAlignment="1">
      <alignment horizontal="right" vertical="top" wrapText="1" readingOrder="1"/>
    </xf>
    <xf numFmtId="177" fontId="37" fillId="0" borderId="0" xfId="0" applyNumberFormat="1" applyFont="1"/>
    <xf numFmtId="0" fontId="139" fillId="111" borderId="18" xfId="0" applyFont="1" applyFill="1" applyBorder="1"/>
    <xf numFmtId="0" fontId="37" fillId="111" borderId="18" xfId="0" applyFont="1" applyFill="1" applyBorder="1"/>
    <xf numFmtId="0" fontId="78" fillId="46" borderId="9" xfId="0" applyFont="1" applyFill="1" applyBorder="1"/>
    <xf numFmtId="14" fontId="37" fillId="46" borderId="9" xfId="0" applyNumberFormat="1" applyFont="1" applyFill="1" applyBorder="1"/>
    <xf numFmtId="0" fontId="37" fillId="46" borderId="9" xfId="0" applyFont="1" applyFill="1" applyBorder="1"/>
    <xf numFmtId="0" fontId="37" fillId="111" borderId="9" xfId="0" applyFont="1" applyFill="1" applyBorder="1"/>
    <xf numFmtId="0" fontId="139" fillId="111" borderId="9" xfId="0" applyFont="1" applyFill="1" applyBorder="1"/>
    <xf numFmtId="0" fontId="40" fillId="111" borderId="9" xfId="0" applyFont="1" applyFill="1" applyBorder="1"/>
    <xf numFmtId="174" fontId="37" fillId="0" borderId="9" xfId="59" applyNumberFormat="1" applyFont="1" applyFill="1" applyBorder="1"/>
    <xf numFmtId="44" fontId="37" fillId="0" borderId="9" xfId="46805" applyFont="1" applyFill="1" applyBorder="1"/>
    <xf numFmtId="3" fontId="40" fillId="0" borderId="9" xfId="1155" applyNumberFormat="1" applyFont="1" applyFill="1" applyBorder="1"/>
    <xf numFmtId="3" fontId="40" fillId="0" borderId="39" xfId="1155" applyNumberFormat="1" applyFont="1" applyFill="1" applyBorder="1"/>
    <xf numFmtId="3" fontId="40" fillId="0" borderId="18" xfId="1155" applyNumberFormat="1" applyFont="1" applyFill="1" applyBorder="1"/>
    <xf numFmtId="165" fontId="79" fillId="0" borderId="0" xfId="0" applyNumberFormat="1" applyFont="1"/>
    <xf numFmtId="8" fontId="79" fillId="0" borderId="0" xfId="0" applyNumberFormat="1" applyFont="1"/>
    <xf numFmtId="0" fontId="151" fillId="0" borderId="106" xfId="0" applyNumberFormat="1" applyFont="1" applyFill="1" applyBorder="1" applyAlignment="1">
      <alignment vertical="top" wrapText="1" readingOrder="1"/>
    </xf>
    <xf numFmtId="0" fontId="152" fillId="0" borderId="0" xfId="0" applyFont="1"/>
    <xf numFmtId="0" fontId="149" fillId="0" borderId="9" xfId="0" applyFont="1" applyBorder="1"/>
    <xf numFmtId="0" fontId="149" fillId="0" borderId="39" xfId="0" applyFont="1" applyBorder="1"/>
    <xf numFmtId="0" fontId="149" fillId="0" borderId="0" xfId="0" applyFont="1"/>
    <xf numFmtId="0" fontId="149" fillId="0" borderId="18" xfId="0" applyFont="1" applyBorder="1"/>
    <xf numFmtId="164" fontId="149" fillId="0" borderId="18" xfId="46745" applyNumberFormat="1" applyFont="1" applyFill="1" applyBorder="1" applyAlignment="1">
      <alignment horizontal="right"/>
    </xf>
    <xf numFmtId="164" fontId="149" fillId="0" borderId="9" xfId="46745" applyNumberFormat="1" applyFont="1" applyFill="1" applyBorder="1" applyAlignment="1">
      <alignment horizontal="right"/>
    </xf>
    <xf numFmtId="0" fontId="149" fillId="0" borderId="24" xfId="122" applyFont="1" applyBorder="1"/>
    <xf numFmtId="179" fontId="149" fillId="0" borderId="9" xfId="59" applyNumberFormat="1" applyFont="1" applyFill="1" applyBorder="1" applyAlignment="1">
      <alignment horizontal="right"/>
    </xf>
    <xf numFmtId="174" fontId="149" fillId="0" borderId="9" xfId="59" applyNumberFormat="1" applyFont="1" applyFill="1" applyBorder="1" applyAlignment="1">
      <alignment horizontal="right"/>
    </xf>
    <xf numFmtId="8" fontId="149" fillId="0" borderId="9" xfId="46805" applyNumberFormat="1" applyFont="1" applyFill="1" applyBorder="1" applyAlignment="1">
      <alignment horizontal="right"/>
    </xf>
    <xf numFmtId="8" fontId="149" fillId="0" borderId="9" xfId="0" applyNumberFormat="1" applyFont="1" applyBorder="1"/>
    <xf numFmtId="0" fontId="149" fillId="48" borderId="18" xfId="0" applyFont="1" applyFill="1" applyBorder="1"/>
    <xf numFmtId="164" fontId="149" fillId="47" borderId="18" xfId="1155" applyNumberFormat="1" applyFont="1" applyFill="1" applyBorder="1" applyAlignment="1"/>
    <xf numFmtId="3" fontId="149" fillId="47" borderId="9" xfId="34" applyNumberFormat="1" applyFont="1" applyFill="1" applyBorder="1" applyAlignment="1"/>
    <xf numFmtId="0" fontId="149" fillId="48" borderId="18" xfId="0" applyFont="1" applyFill="1" applyBorder="1" applyAlignment="1">
      <alignment horizontal="center"/>
    </xf>
    <xf numFmtId="3" fontId="149" fillId="48" borderId="18" xfId="0" applyNumberFormat="1" applyFont="1" applyFill="1" applyBorder="1" applyAlignment="1">
      <alignment horizontal="center"/>
    </xf>
    <xf numFmtId="164" fontId="149" fillId="47" borderId="9" xfId="1155" applyNumberFormat="1" applyFont="1" applyFill="1" applyBorder="1" applyAlignment="1"/>
    <xf numFmtId="3" fontId="149" fillId="48" borderId="9" xfId="1155" applyNumberFormat="1" applyFont="1" applyFill="1" applyBorder="1" applyAlignment="1">
      <alignment horizontal="center"/>
    </xf>
    <xf numFmtId="0" fontId="149" fillId="48" borderId="39" xfId="0" applyFont="1" applyFill="1" applyBorder="1"/>
    <xf numFmtId="164" fontId="149" fillId="47" borderId="39" xfId="1155" applyNumberFormat="1" applyFont="1" applyFill="1" applyBorder="1" applyAlignment="1"/>
    <xf numFmtId="3" fontId="149" fillId="48" borderId="39" xfId="1155" applyNumberFormat="1" applyFont="1" applyFill="1" applyBorder="1" applyAlignment="1">
      <alignment horizontal="center"/>
    </xf>
    <xf numFmtId="3" fontId="153" fillId="0" borderId="18" xfId="1155" applyNumberFormat="1" applyFont="1" applyFill="1" applyBorder="1" applyAlignment="1">
      <alignment horizontal="left"/>
    </xf>
    <xf numFmtId="3" fontId="153" fillId="0" borderId="18" xfId="1155" applyNumberFormat="1" applyFont="1" applyFill="1" applyBorder="1" applyAlignment="1">
      <alignment horizontal="center"/>
    </xf>
    <xf numFmtId="0" fontId="153" fillId="0" borderId="0" xfId="0" applyFont="1"/>
    <xf numFmtId="0" fontId="153" fillId="47" borderId="24" xfId="0" applyFont="1" applyFill="1" applyBorder="1"/>
    <xf numFmtId="0" fontId="153" fillId="47" borderId="18" xfId="0" applyFont="1" applyFill="1" applyBorder="1" applyAlignment="1">
      <alignment horizontal="center" vertical="center" wrapText="1"/>
    </xf>
    <xf numFmtId="0" fontId="153" fillId="47" borderId="37" xfId="0" applyFont="1" applyFill="1" applyBorder="1" applyAlignment="1">
      <alignment horizontal="center" vertical="center" wrapText="1"/>
    </xf>
    <xf numFmtId="0" fontId="149" fillId="48" borderId="24" xfId="0" applyFont="1" applyFill="1" applyBorder="1"/>
    <xf numFmtId="0" fontId="149" fillId="48" borderId="18" xfId="0" applyFont="1" applyFill="1" applyBorder="1" applyAlignment="1">
      <alignment horizontal="center" vertical="center" wrapText="1"/>
    </xf>
    <xf numFmtId="0" fontId="149" fillId="48" borderId="37" xfId="0" applyFont="1" applyFill="1" applyBorder="1" applyAlignment="1">
      <alignment horizontal="center" vertical="center" wrapText="1"/>
    </xf>
    <xf numFmtId="3" fontId="149" fillId="48" borderId="18" xfId="0" applyNumberFormat="1" applyFont="1" applyFill="1" applyBorder="1" applyAlignment="1">
      <alignment horizontal="center" vertical="center" wrapText="1"/>
    </xf>
    <xf numFmtId="3" fontId="149" fillId="48" borderId="37" xfId="0" applyNumberFormat="1" applyFont="1" applyFill="1" applyBorder="1" applyAlignment="1">
      <alignment horizontal="center" vertical="center" wrapText="1"/>
    </xf>
    <xf numFmtId="3" fontId="149" fillId="0" borderId="9" xfId="0" applyNumberFormat="1" applyFont="1" applyFill="1" applyBorder="1" applyAlignment="1">
      <alignment horizontal="center"/>
    </xf>
    <xf numFmtId="3" fontId="149" fillId="0" borderId="38" xfId="0" applyNumberFormat="1" applyFont="1" applyFill="1" applyBorder="1" applyAlignment="1">
      <alignment horizontal="center"/>
    </xf>
    <xf numFmtId="3" fontId="149" fillId="0" borderId="9" xfId="1155" applyNumberFormat="1" applyFont="1" applyFill="1" applyBorder="1" applyAlignment="1">
      <alignment horizontal="center"/>
    </xf>
    <xf numFmtId="0" fontId="153" fillId="0" borderId="32" xfId="0" applyFont="1" applyFill="1" applyBorder="1" applyAlignment="1">
      <alignment horizontal="center"/>
    </xf>
    <xf numFmtId="3" fontId="153" fillId="0" borderId="39" xfId="1155" applyNumberFormat="1" applyFont="1" applyFill="1" applyBorder="1" applyAlignment="1">
      <alignment horizontal="center"/>
    </xf>
    <xf numFmtId="164" fontId="154" fillId="0" borderId="41" xfId="1155" applyNumberFormat="1" applyFont="1" applyBorder="1"/>
    <xf numFmtId="9" fontId="79" fillId="0" borderId="9" xfId="0" applyNumberFormat="1" applyFont="1" applyFill="1" applyBorder="1"/>
    <xf numFmtId="9" fontId="141" fillId="0" borderId="32" xfId="504" applyNumberFormat="1" applyFont="1" applyFill="1" applyBorder="1" applyAlignment="1">
      <alignment vertical="center" wrapText="1"/>
    </xf>
    <xf numFmtId="9" fontId="79" fillId="45" borderId="9" xfId="0" applyNumberFormat="1" applyFont="1" applyFill="1" applyBorder="1"/>
    <xf numFmtId="9" fontId="79" fillId="0" borderId="9" xfId="0" applyNumberFormat="1" applyFont="1" applyBorder="1"/>
    <xf numFmtId="9" fontId="79" fillId="0" borderId="24" xfId="0" applyNumberFormat="1" applyFont="1" applyFill="1" applyBorder="1"/>
    <xf numFmtId="164" fontId="149" fillId="47" borderId="9" xfId="1155" applyNumberFormat="1" applyFont="1" applyFill="1" applyBorder="1"/>
    <xf numFmtId="164" fontId="149" fillId="0" borderId="39" xfId="1155" applyNumberFormat="1" applyFont="1" applyBorder="1"/>
    <xf numFmtId="164" fontId="149" fillId="47" borderId="39" xfId="1155" applyNumberFormat="1" applyFont="1" applyFill="1" applyBorder="1"/>
    <xf numFmtId="164" fontId="153" fillId="0" borderId="18" xfId="1155" applyNumberFormat="1" applyFont="1" applyBorder="1"/>
    <xf numFmtId="0" fontId="138" fillId="47" borderId="33" xfId="0" applyFont="1" applyFill="1" applyBorder="1" applyAlignment="1">
      <alignment horizontal="center" vertical="center" wrapText="1"/>
    </xf>
    <xf numFmtId="0" fontId="138" fillId="47" borderId="34" xfId="0" applyFont="1" applyFill="1" applyBorder="1" applyAlignment="1">
      <alignment horizontal="center" vertical="center" wrapText="1"/>
    </xf>
    <xf numFmtId="0" fontId="138" fillId="47" borderId="35" xfId="0" applyFont="1" applyFill="1" applyBorder="1" applyAlignment="1">
      <alignment horizontal="center" vertical="center" wrapText="1"/>
    </xf>
    <xf numFmtId="164" fontId="154" fillId="0" borderId="39" xfId="1155" applyNumberFormat="1" applyFont="1" applyBorder="1"/>
    <xf numFmtId="0" fontId="153" fillId="47" borderId="41" xfId="127" applyFont="1" applyFill="1" applyBorder="1" applyAlignment="1">
      <alignment horizontal="center"/>
    </xf>
    <xf numFmtId="0" fontId="153" fillId="47" borderId="32" xfId="127" applyFont="1" applyFill="1" applyBorder="1" applyAlignment="1">
      <alignment horizontal="center"/>
    </xf>
    <xf numFmtId="0" fontId="153" fillId="47" borderId="39" xfId="127" applyFont="1" applyFill="1" applyBorder="1" applyAlignment="1">
      <alignment horizontal="center"/>
    </xf>
    <xf numFmtId="0" fontId="149" fillId="47" borderId="57" xfId="127" applyFont="1" applyFill="1" applyBorder="1"/>
    <xf numFmtId="0" fontId="149" fillId="47" borderId="62" xfId="127" applyFont="1" applyFill="1" applyBorder="1"/>
    <xf numFmtId="0" fontId="149" fillId="47" borderId="0" xfId="127" applyFont="1" applyFill="1" applyBorder="1"/>
    <xf numFmtId="0" fontId="149" fillId="47" borderId="55" xfId="127" applyFont="1" applyFill="1" applyBorder="1"/>
    <xf numFmtId="0" fontId="149" fillId="47" borderId="54" xfId="127" applyFont="1" applyFill="1" applyBorder="1"/>
    <xf numFmtId="0" fontId="149" fillId="47" borderId="25" xfId="127" applyFont="1" applyFill="1" applyBorder="1"/>
    <xf numFmtId="165" fontId="149" fillId="0" borderId="58" xfId="698" applyNumberFormat="1" applyFont="1" applyBorder="1" applyAlignment="1">
      <alignment horizontal="right" vertical="top"/>
    </xf>
    <xf numFmtId="165" fontId="149" fillId="0" borderId="73" xfId="698" applyNumberFormat="1" applyFont="1" applyFill="1" applyBorder="1" applyAlignment="1">
      <alignment horizontal="right" vertical="top"/>
    </xf>
    <xf numFmtId="165" fontId="149" fillId="47" borderId="30" xfId="698" applyNumberFormat="1" applyFont="1" applyFill="1" applyBorder="1" applyAlignment="1">
      <alignment horizontal="right" vertical="top"/>
    </xf>
    <xf numFmtId="9" fontId="149" fillId="0" borderId="31" xfId="192" applyFont="1" applyFill="1" applyBorder="1"/>
    <xf numFmtId="9" fontId="149" fillId="0" borderId="29" xfId="192" applyFont="1" applyFill="1" applyBorder="1"/>
    <xf numFmtId="165" fontId="149" fillId="0" borderId="57" xfId="698" applyNumberFormat="1" applyFont="1" applyBorder="1" applyAlignment="1">
      <alignment horizontal="right" vertical="top"/>
    </xf>
    <xf numFmtId="165" fontId="149" fillId="0" borderId="54" xfId="698" applyNumberFormat="1" applyFont="1" applyFill="1" applyBorder="1" applyAlignment="1">
      <alignment horizontal="right" vertical="top"/>
    </xf>
    <xf numFmtId="165" fontId="149" fillId="47" borderId="18" xfId="698" applyNumberFormat="1" applyFont="1" applyFill="1" applyBorder="1" applyAlignment="1">
      <alignment horizontal="right" vertical="top"/>
    </xf>
    <xf numFmtId="9" fontId="149" fillId="0" borderId="36" xfId="192" applyFont="1" applyFill="1" applyBorder="1"/>
    <xf numFmtId="9" fontId="149" fillId="0" borderId="37" xfId="192" applyFont="1" applyFill="1" applyBorder="1"/>
    <xf numFmtId="0" fontId="155" fillId="0" borderId="0" xfId="0" applyFont="1" applyBorder="1" applyAlignment="1">
      <alignment horizontal="left"/>
    </xf>
    <xf numFmtId="0" fontId="37" fillId="45" borderId="95" xfId="0" applyFont="1" applyFill="1" applyBorder="1"/>
    <xf numFmtId="0" fontId="37" fillId="45" borderId="49" xfId="0" applyFont="1" applyFill="1" applyBorder="1" applyAlignment="1">
      <alignment horizontal="center"/>
    </xf>
    <xf numFmtId="0" fontId="37" fillId="48" borderId="0" xfId="0" applyFont="1" applyFill="1"/>
    <xf numFmtId="0" fontId="37" fillId="0" borderId="77" xfId="0" applyFont="1" applyBorder="1"/>
    <xf numFmtId="0" fontId="37" fillId="0" borderId="63" xfId="0" applyFont="1" applyBorder="1"/>
    <xf numFmtId="0" fontId="37" fillId="0" borderId="56" xfId="0" applyFont="1" applyBorder="1"/>
    <xf numFmtId="164" fontId="37" fillId="0" borderId="32" xfId="46761" applyNumberFormat="1" applyFont="1" applyFill="1" applyBorder="1"/>
    <xf numFmtId="164" fontId="37" fillId="0" borderId="20" xfId="46756" applyNumberFormat="1" applyFont="1" applyFill="1" applyBorder="1"/>
    <xf numFmtId="0" fontId="37" fillId="0" borderId="62" xfId="0" applyFont="1" applyFill="1" applyBorder="1"/>
    <xf numFmtId="0" fontId="37" fillId="0" borderId="55" xfId="0" applyFont="1" applyFill="1" applyBorder="1"/>
    <xf numFmtId="0" fontId="37" fillId="0" borderId="100" xfId="0" applyFont="1" applyBorder="1"/>
    <xf numFmtId="0" fontId="37" fillId="0" borderId="52" xfId="0" applyFont="1" applyBorder="1"/>
    <xf numFmtId="0" fontId="40" fillId="0" borderId="51" xfId="0" applyFont="1" applyFill="1" applyBorder="1"/>
    <xf numFmtId="0" fontId="37" fillId="0" borderId="51" xfId="0" applyFont="1" applyBorder="1"/>
    <xf numFmtId="0" fontId="37" fillId="0" borderId="51" xfId="0" applyFont="1" applyFill="1" applyBorder="1"/>
    <xf numFmtId="0" fontId="40" fillId="0" borderId="59" xfId="0" applyFont="1" applyFill="1" applyBorder="1"/>
    <xf numFmtId="0" fontId="37" fillId="0" borderId="62" xfId="0" applyFont="1" applyBorder="1"/>
    <xf numFmtId="0" fontId="40" fillId="0" borderId="55" xfId="0" applyFont="1" applyFill="1" applyBorder="1"/>
    <xf numFmtId="164" fontId="37" fillId="0" borderId="100" xfId="46756" applyNumberFormat="1" applyFont="1" applyBorder="1"/>
    <xf numFmtId="164" fontId="37" fillId="0" borderId="62" xfId="46756" applyNumberFormat="1" applyFont="1" applyBorder="1"/>
    <xf numFmtId="164" fontId="37" fillId="0" borderId="0" xfId="46756" applyNumberFormat="1" applyFont="1" applyBorder="1"/>
    <xf numFmtId="164" fontId="37" fillId="0" borderId="38" xfId="46756" applyNumberFormat="1" applyFont="1" applyBorder="1"/>
    <xf numFmtId="164" fontId="37" fillId="0" borderId="20" xfId="46756" applyNumberFormat="1" applyFont="1" applyBorder="1"/>
    <xf numFmtId="9" fontId="37" fillId="0" borderId="20" xfId="182" applyNumberFormat="1" applyFont="1" applyFill="1" applyBorder="1"/>
    <xf numFmtId="0" fontId="37" fillId="0" borderId="32" xfId="0" applyFont="1" applyBorder="1"/>
    <xf numFmtId="164" fontId="37" fillId="0" borderId="76" xfId="34" applyNumberFormat="1" applyFont="1" applyFill="1" applyBorder="1"/>
    <xf numFmtId="0" fontId="37" fillId="0" borderId="61" xfId="0" applyFont="1" applyFill="1" applyBorder="1"/>
    <xf numFmtId="0" fontId="40" fillId="0" borderId="63" xfId="0" applyFont="1" applyFill="1" applyBorder="1"/>
    <xf numFmtId="0" fontId="37" fillId="0" borderId="63" xfId="0" applyFont="1" applyFill="1" applyBorder="1"/>
    <xf numFmtId="0" fontId="40" fillId="0" borderId="56" xfId="0" applyFont="1" applyFill="1" applyBorder="1"/>
    <xf numFmtId="0" fontId="37" fillId="0" borderId="27" xfId="0" applyFont="1" applyBorder="1"/>
    <xf numFmtId="0" fontId="37" fillId="0" borderId="61" xfId="0" applyFont="1" applyBorder="1"/>
    <xf numFmtId="0" fontId="37" fillId="0" borderId="41" xfId="0" applyFont="1" applyBorder="1"/>
    <xf numFmtId="0" fontId="40" fillId="0" borderId="32" xfId="127" applyFont="1" applyFill="1" applyBorder="1" applyAlignment="1">
      <alignment horizontal="center"/>
    </xf>
    <xf numFmtId="0" fontId="40" fillId="0" borderId="39" xfId="127" applyFont="1" applyFill="1" applyBorder="1" applyAlignment="1">
      <alignment horizontal="center"/>
    </xf>
    <xf numFmtId="0" fontId="40" fillId="0" borderId="41" xfId="127" applyFont="1" applyFill="1" applyBorder="1" applyAlignment="1">
      <alignment horizontal="center"/>
    </xf>
    <xf numFmtId="0" fontId="37" fillId="0" borderId="62" xfId="127" applyFont="1" applyFill="1" applyBorder="1"/>
    <xf numFmtId="0" fontId="37" fillId="0" borderId="55" xfId="127" applyFont="1" applyFill="1" applyBorder="1"/>
    <xf numFmtId="0" fontId="37" fillId="0" borderId="73" xfId="127" applyFont="1" applyFill="1" applyBorder="1"/>
    <xf numFmtId="165" fontId="37" fillId="0" borderId="9" xfId="127" applyNumberFormat="1" applyFont="1" applyFill="1" applyBorder="1" applyAlignment="1">
      <alignment vertical="center"/>
    </xf>
    <xf numFmtId="165" fontId="37" fillId="0" borderId="38" xfId="698" applyNumberFormat="1" applyFont="1" applyFill="1" applyBorder="1" applyAlignment="1">
      <alignment horizontal="right" vertical="center"/>
    </xf>
    <xf numFmtId="165" fontId="37" fillId="0" borderId="19" xfId="127" applyNumberFormat="1" applyFont="1" applyFill="1" applyBorder="1" applyAlignment="1">
      <alignment vertical="center"/>
    </xf>
    <xf numFmtId="0" fontId="37" fillId="0" borderId="0" xfId="127" applyFont="1" applyFill="1"/>
    <xf numFmtId="0" fontId="81" fillId="0" borderId="0" xfId="0" applyFont="1" applyFill="1" applyAlignment="1"/>
    <xf numFmtId="0" fontId="156" fillId="0" borderId="0" xfId="0" quotePrefix="1" applyFont="1" applyFill="1" applyBorder="1" applyAlignment="1">
      <alignment horizontal="left" wrapText="1"/>
    </xf>
    <xf numFmtId="0" fontId="78" fillId="0" borderId="9" xfId="123" applyFont="1" applyBorder="1"/>
    <xf numFmtId="0" fontId="78" fillId="0" borderId="47" xfId="123" applyFont="1" applyBorder="1"/>
    <xf numFmtId="0" fontId="78" fillId="0" borderId="47" xfId="123" applyFont="1" applyFill="1" applyBorder="1"/>
    <xf numFmtId="0" fontId="40" fillId="47" borderId="9" xfId="122" applyFont="1" applyFill="1" applyBorder="1" applyAlignment="1">
      <alignment horizontal="center" wrapText="1"/>
    </xf>
    <xf numFmtId="0" fontId="37" fillId="45" borderId="19" xfId="122" applyFill="1" applyBorder="1"/>
    <xf numFmtId="3" fontId="0" fillId="0" borderId="9" xfId="0" applyNumberFormat="1" applyBorder="1"/>
    <xf numFmtId="9" fontId="37" fillId="0" borderId="20" xfId="0" applyNumberFormat="1" applyFont="1" applyFill="1" applyBorder="1"/>
    <xf numFmtId="9" fontId="40" fillId="0" borderId="61" xfId="504" applyNumberFormat="1" applyFont="1" applyFill="1" applyBorder="1" applyAlignment="1">
      <alignment vertical="center" wrapText="1"/>
    </xf>
    <xf numFmtId="9" fontId="37" fillId="45" borderId="20" xfId="0" applyNumberFormat="1" applyFont="1" applyFill="1" applyBorder="1"/>
    <xf numFmtId="9" fontId="79" fillId="0" borderId="20" xfId="0" applyNumberFormat="1" applyFont="1" applyFill="1" applyBorder="1"/>
    <xf numFmtId="9" fontId="37" fillId="0" borderId="20" xfId="0" applyNumberFormat="1" applyFont="1" applyBorder="1"/>
    <xf numFmtId="9" fontId="40" fillId="0" borderId="76" xfId="0" applyNumberFormat="1" applyFont="1" applyFill="1" applyBorder="1"/>
    <xf numFmtId="9" fontId="37" fillId="45" borderId="9" xfId="0" applyNumberFormat="1" applyFont="1" applyFill="1" applyBorder="1"/>
    <xf numFmtId="0" fontId="0" fillId="48" borderId="0" xfId="0" applyFill="1"/>
    <xf numFmtId="4" fontId="0" fillId="0" borderId="0" xfId="0" applyNumberFormat="1"/>
    <xf numFmtId="164" fontId="81" fillId="0" borderId="41" xfId="1155" applyNumberFormat="1" applyFont="1" applyBorder="1"/>
    <xf numFmtId="164" fontId="81" fillId="0" borderId="39" xfId="1155" applyNumberFormat="1" applyFont="1" applyBorder="1"/>
    <xf numFmtId="165" fontId="37" fillId="0" borderId="9" xfId="698" applyNumberFormat="1" applyFont="1" applyFill="1" applyBorder="1"/>
    <xf numFmtId="3" fontId="40" fillId="0" borderId="18" xfId="1155" applyNumberFormat="1" applyFont="1" applyFill="1" applyBorder="1" applyAlignment="1">
      <alignment horizontal="center"/>
    </xf>
    <xf numFmtId="38" fontId="37" fillId="0" borderId="9" xfId="46805" applyNumberFormat="1" applyFont="1" applyFill="1" applyBorder="1" applyAlignment="1">
      <alignment horizontal="right"/>
    </xf>
    <xf numFmtId="0" fontId="40" fillId="47" borderId="20" xfId="0" applyFont="1" applyFill="1" applyBorder="1" applyAlignment="1">
      <alignment horizontal="center"/>
    </xf>
    <xf numFmtId="0" fontId="37" fillId="45" borderId="20" xfId="0" applyFont="1" applyFill="1" applyBorder="1"/>
    <xf numFmtId="0" fontId="40" fillId="47" borderId="24" xfId="122" applyFont="1" applyFill="1" applyBorder="1" applyAlignment="1">
      <alignment horizontal="center" wrapText="1"/>
    </xf>
    <xf numFmtId="0" fontId="40" fillId="47" borderId="38" xfId="122" applyFont="1" applyFill="1" applyBorder="1" applyAlignment="1">
      <alignment horizontal="center" wrapText="1"/>
    </xf>
    <xf numFmtId="0" fontId="37" fillId="45" borderId="60" xfId="122" applyFill="1" applyBorder="1"/>
    <xf numFmtId="0" fontId="37" fillId="45" borderId="72" xfId="122" applyFill="1" applyBorder="1"/>
    <xf numFmtId="0" fontId="0" fillId="0" borderId="24" xfId="0" applyBorder="1"/>
    <xf numFmtId="4" fontId="0" fillId="0" borderId="38" xfId="0" applyNumberFormat="1" applyBorder="1"/>
    <xf numFmtId="178" fontId="40" fillId="0" borderId="48" xfId="504" applyNumberFormat="1" applyFont="1" applyFill="1" applyBorder="1" applyAlignment="1">
      <alignment vertical="center" wrapText="1"/>
    </xf>
    <xf numFmtId="3" fontId="149" fillId="0" borderId="0" xfId="0" applyNumberFormat="1" applyFont="1"/>
    <xf numFmtId="165" fontId="37" fillId="0" borderId="0" xfId="0" applyNumberFormat="1" applyFont="1" applyFill="1"/>
    <xf numFmtId="0" fontId="37" fillId="0" borderId="107" xfId="127" applyFont="1" applyFill="1" applyBorder="1"/>
    <xf numFmtId="165" fontId="37" fillId="0" borderId="20" xfId="698" applyNumberFormat="1" applyFont="1" applyFill="1" applyBorder="1" applyAlignment="1">
      <alignment horizontal="right" vertical="center"/>
    </xf>
    <xf numFmtId="0" fontId="40" fillId="0" borderId="60" xfId="127" applyFont="1" applyFill="1" applyBorder="1" applyAlignment="1">
      <alignment horizontal="center"/>
    </xf>
    <xf numFmtId="0" fontId="40" fillId="0" borderId="19" xfId="127" applyFont="1" applyFill="1" applyBorder="1" applyAlignment="1">
      <alignment horizontal="center"/>
    </xf>
    <xf numFmtId="0" fontId="40" fillId="0" borderId="72" xfId="127" applyFont="1" applyFill="1" applyBorder="1" applyAlignment="1">
      <alignment horizontal="center"/>
    </xf>
    <xf numFmtId="0" fontId="37" fillId="0" borderId="21" xfId="122" applyFont="1" applyBorder="1"/>
    <xf numFmtId="0" fontId="37" fillId="0" borderId="18" xfId="46805" applyNumberFormat="1" applyFont="1" applyFill="1" applyBorder="1"/>
    <xf numFmtId="165" fontId="37" fillId="0" borderId="54" xfId="523" applyNumberFormat="1" applyFill="1" applyBorder="1" applyAlignment="1">
      <alignment horizontal="right" vertical="center"/>
    </xf>
    <xf numFmtId="165" fontId="37" fillId="0" borderId="61" xfId="523" applyNumberFormat="1" applyFill="1" applyBorder="1" applyAlignment="1">
      <alignment horizontal="right" vertical="center" wrapText="1"/>
    </xf>
    <xf numFmtId="0" fontId="37" fillId="0" borderId="0" xfId="46806" quotePrefix="1" applyFont="1" applyFill="1" applyAlignment="1">
      <alignment horizontal="left" vertical="top" wrapText="1"/>
    </xf>
    <xf numFmtId="0" fontId="0" fillId="0" borderId="0" xfId="0" applyAlignment="1"/>
    <xf numFmtId="0" fontId="37" fillId="0" borderId="0" xfId="46806" applyFont="1" applyAlignment="1">
      <alignment vertical="top" wrapText="1"/>
    </xf>
    <xf numFmtId="164" fontId="37" fillId="110" borderId="34" xfId="0" applyNumberFormat="1" applyFont="1" applyFill="1" applyBorder="1"/>
    <xf numFmtId="177" fontId="37" fillId="110" borderId="34" xfId="0" applyNumberFormat="1" applyFont="1" applyFill="1" applyBorder="1"/>
    <xf numFmtId="177" fontId="37" fillId="0" borderId="9" xfId="0" applyNumberFormat="1" applyFont="1" applyBorder="1"/>
    <xf numFmtId="5" fontId="37" fillId="0" borderId="101" xfId="0" quotePrefix="1" applyNumberFormat="1" applyFont="1" applyFill="1" applyBorder="1" applyAlignment="1">
      <alignment horizontal="left" vertical="center"/>
    </xf>
    <xf numFmtId="165" fontId="37" fillId="0" borderId="72" xfId="698" applyNumberFormat="1" applyFont="1" applyFill="1" applyBorder="1" applyAlignment="1">
      <alignment horizontal="right" vertical="center"/>
    </xf>
    <xf numFmtId="165" fontId="37" fillId="0" borderId="22" xfId="698" applyNumberFormat="1" applyFont="1" applyFill="1" applyBorder="1" applyAlignment="1">
      <alignment horizontal="right" vertical="center"/>
    </xf>
    <xf numFmtId="165" fontId="40" fillId="0" borderId="34" xfId="46810" applyNumberFormat="1" applyFont="1" applyFill="1" applyBorder="1" applyAlignment="1">
      <alignment vertical="center"/>
    </xf>
    <xf numFmtId="9" fontId="40" fillId="0" borderId="108" xfId="127" applyNumberFormat="1" applyFont="1" applyFill="1" applyBorder="1" applyAlignment="1">
      <alignment vertical="center"/>
    </xf>
    <xf numFmtId="0" fontId="40" fillId="0" borderId="110" xfId="127" applyFont="1" applyFill="1" applyBorder="1" applyAlignment="1">
      <alignment horizontal="center"/>
    </xf>
    <xf numFmtId="165" fontId="40" fillId="0" borderId="111" xfId="46810" applyNumberFormat="1" applyFont="1" applyFill="1" applyBorder="1" applyAlignment="1">
      <alignment vertical="center"/>
    </xf>
    <xf numFmtId="0" fontId="40" fillId="0" borderId="95" xfId="127" applyFont="1" applyFill="1" applyBorder="1"/>
    <xf numFmtId="0" fontId="40" fillId="0" borderId="47" xfId="127" applyFont="1" applyFill="1" applyBorder="1"/>
    <xf numFmtId="0" fontId="40" fillId="0" borderId="112" xfId="127" applyFont="1" applyFill="1" applyBorder="1"/>
    <xf numFmtId="5" fontId="37" fillId="0" borderId="47" xfId="0" quotePrefix="1" applyNumberFormat="1" applyFont="1" applyFill="1" applyBorder="1" applyAlignment="1">
      <alignment horizontal="left" vertical="center" wrapText="1"/>
    </xf>
    <xf numFmtId="5" fontId="37" fillId="0" borderId="47" xfId="0" quotePrefix="1" applyNumberFormat="1" applyFont="1" applyFill="1" applyBorder="1" applyAlignment="1">
      <alignment horizontal="left" vertical="center"/>
    </xf>
    <xf numFmtId="5" fontId="40" fillId="0" borderId="71" xfId="0" quotePrefix="1" applyNumberFormat="1" applyFont="1" applyFill="1" applyBorder="1" applyAlignment="1">
      <alignment horizontal="left" vertical="center"/>
    </xf>
    <xf numFmtId="0" fontId="40" fillId="0" borderId="76" xfId="127" applyFont="1" applyFill="1" applyBorder="1" applyAlignment="1">
      <alignment horizontal="center"/>
    </xf>
    <xf numFmtId="165" fontId="40" fillId="0" borderId="103" xfId="46810" applyNumberFormat="1" applyFont="1" applyFill="1" applyBorder="1" applyAlignment="1">
      <alignment vertical="center"/>
    </xf>
    <xf numFmtId="165" fontId="37" fillId="0" borderId="54" xfId="698" applyNumberFormat="1" applyFont="1" applyFill="1" applyBorder="1" applyAlignment="1">
      <alignment horizontal="right" vertical="center"/>
    </xf>
    <xf numFmtId="165" fontId="37" fillId="0" borderId="24" xfId="127" applyNumberFormat="1" applyFont="1" applyFill="1" applyBorder="1" applyAlignment="1">
      <alignment vertical="center"/>
    </xf>
    <xf numFmtId="165" fontId="37" fillId="0" borderId="60" xfId="127" applyNumberFormat="1" applyFont="1" applyFill="1" applyBorder="1" applyAlignment="1">
      <alignment vertical="center"/>
    </xf>
    <xf numFmtId="165" fontId="37" fillId="0" borderId="93" xfId="127" applyNumberFormat="1" applyFont="1" applyFill="1" applyBorder="1" applyAlignment="1">
      <alignment vertical="center"/>
    </xf>
    <xf numFmtId="165" fontId="40" fillId="0" borderId="33" xfId="46810" applyNumberFormat="1" applyFont="1" applyFill="1" applyBorder="1" applyAlignment="1">
      <alignment vertical="center"/>
    </xf>
    <xf numFmtId="165" fontId="40" fillId="0" borderId="35" xfId="46810" applyNumberFormat="1" applyFont="1" applyFill="1" applyBorder="1" applyAlignment="1">
      <alignment vertical="center"/>
    </xf>
    <xf numFmtId="165" fontId="37" fillId="0" borderId="24" xfId="698" applyNumberFormat="1" applyFont="1" applyFill="1" applyBorder="1" applyAlignment="1">
      <alignment horizontal="right" vertical="center"/>
    </xf>
    <xf numFmtId="177" fontId="37" fillId="0" borderId="60" xfId="0" applyNumberFormat="1" applyFont="1" applyFill="1" applyBorder="1"/>
    <xf numFmtId="0" fontId="37" fillId="0" borderId="113" xfId="127" applyFont="1" applyFill="1" applyBorder="1"/>
    <xf numFmtId="0" fontId="37" fillId="0" borderId="114" xfId="127" applyFont="1" applyFill="1" applyBorder="1"/>
    <xf numFmtId="9" fontId="37" fillId="0" borderId="24" xfId="127" applyNumberFormat="1" applyFont="1" applyFill="1" applyBorder="1" applyAlignment="1">
      <alignment vertical="center"/>
    </xf>
    <xf numFmtId="9" fontId="37" fillId="0" borderId="38" xfId="192" applyNumberFormat="1" applyFont="1" applyFill="1" applyBorder="1" applyAlignment="1">
      <alignment vertical="center"/>
    </xf>
    <xf numFmtId="9" fontId="37" fillId="0" borderId="38" xfId="192" applyFont="1" applyFill="1" applyBorder="1" applyAlignment="1">
      <alignment vertical="center"/>
    </xf>
    <xf numFmtId="9" fontId="37" fillId="0" borderId="60" xfId="127" applyNumberFormat="1" applyFont="1" applyFill="1" applyBorder="1" applyAlignment="1">
      <alignment vertical="center"/>
    </xf>
    <xf numFmtId="9" fontId="37" fillId="0" borderId="72" xfId="192" applyFont="1" applyFill="1" applyBorder="1" applyAlignment="1">
      <alignment vertical="center"/>
    </xf>
    <xf numFmtId="9" fontId="40" fillId="0" borderId="33" xfId="127" applyNumberFormat="1" applyFont="1" applyFill="1" applyBorder="1" applyAlignment="1">
      <alignment vertical="center"/>
    </xf>
    <xf numFmtId="43" fontId="149" fillId="0" borderId="0" xfId="0" applyNumberFormat="1" applyFont="1"/>
    <xf numFmtId="0" fontId="149" fillId="48" borderId="19" xfId="0" applyFont="1" applyFill="1" applyBorder="1"/>
    <xf numFmtId="164" fontId="149" fillId="47" borderId="19" xfId="1155" applyNumberFormat="1" applyFont="1" applyFill="1" applyBorder="1" applyAlignment="1"/>
    <xf numFmtId="3" fontId="149" fillId="47" borderId="19" xfId="34" applyNumberFormat="1" applyFont="1" applyFill="1" applyBorder="1" applyAlignment="1"/>
    <xf numFmtId="3" fontId="149" fillId="48" borderId="19" xfId="1155" applyNumberFormat="1" applyFont="1" applyFill="1" applyBorder="1" applyAlignment="1">
      <alignment horizontal="center"/>
    </xf>
    <xf numFmtId="3" fontId="153" fillId="0" borderId="33" xfId="1155" applyNumberFormat="1" applyFont="1" applyFill="1" applyBorder="1" applyAlignment="1">
      <alignment horizontal="left"/>
    </xf>
    <xf numFmtId="3" fontId="153" fillId="0" borderId="34" xfId="1155" applyNumberFormat="1" applyFont="1" applyFill="1" applyBorder="1" applyAlignment="1">
      <alignment horizontal="center"/>
    </xf>
    <xf numFmtId="3" fontId="40" fillId="0" borderId="35" xfId="1155" applyNumberFormat="1" applyFont="1" applyFill="1" applyBorder="1" applyAlignment="1">
      <alignment horizontal="center"/>
    </xf>
    <xf numFmtId="49" fontId="41" fillId="0" borderId="0" xfId="127" quotePrefix="1" applyNumberFormat="1" applyFont="1" applyAlignment="1">
      <alignment horizontal="center"/>
    </xf>
    <xf numFmtId="0" fontId="41" fillId="47" borderId="94" xfId="0" applyFont="1" applyFill="1" applyBorder="1" applyAlignment="1">
      <alignment horizontal="center"/>
    </xf>
    <xf numFmtId="0" fontId="40" fillId="47" borderId="18" xfId="0" applyFont="1" applyFill="1" applyBorder="1" applyAlignment="1">
      <alignment horizontal="center"/>
    </xf>
    <xf numFmtId="0" fontId="37" fillId="0" borderId="0" xfId="0" applyFont="1" applyAlignment="1">
      <alignment wrapText="1"/>
    </xf>
    <xf numFmtId="0" fontId="37" fillId="0" borderId="0" xfId="0" applyFont="1" applyAlignment="1">
      <alignment horizontal="left" wrapText="1"/>
    </xf>
    <xf numFmtId="0" fontId="37" fillId="0" borderId="0" xfId="0" applyFont="1" applyBorder="1" applyAlignment="1">
      <alignment horizontal="left" wrapText="1"/>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center"/>
    </xf>
    <xf numFmtId="0" fontId="37" fillId="0" borderId="0" xfId="122" applyFont="1" applyFill="1" applyAlignment="1">
      <alignment horizontal="left" wrapText="1"/>
    </xf>
    <xf numFmtId="0" fontId="40" fillId="47" borderId="9" xfId="0" applyFont="1" applyFill="1" applyBorder="1" applyAlignment="1">
      <alignment horizontal="center" wrapText="1"/>
    </xf>
    <xf numFmtId="0" fontId="40" fillId="47" borderId="26" xfId="0" applyFont="1" applyFill="1" applyBorder="1" applyAlignment="1">
      <alignment horizontal="center"/>
    </xf>
    <xf numFmtId="164" fontId="40" fillId="0" borderId="9" xfId="1155" applyNumberFormat="1" applyFont="1" applyBorder="1"/>
    <xf numFmtId="164" fontId="40" fillId="47" borderId="9" xfId="1155" applyNumberFormat="1" applyFont="1" applyFill="1" applyBorder="1"/>
    <xf numFmtId="0" fontId="37" fillId="0" borderId="0" xfId="0" applyFont="1" applyAlignment="1">
      <alignment horizontal="left" vertical="center" wrapText="1"/>
    </xf>
    <xf numFmtId="0" fontId="37" fillId="0" borderId="0" xfId="0" applyFont="1" applyAlignment="1">
      <alignment wrapText="1"/>
    </xf>
    <xf numFmtId="0" fontId="40" fillId="47" borderId="9" xfId="0" applyFont="1" applyFill="1" applyBorder="1" applyAlignment="1">
      <alignment horizontal="center"/>
    </xf>
    <xf numFmtId="2" fontId="0" fillId="0" borderId="0" xfId="0" applyNumberFormat="1"/>
    <xf numFmtId="0" fontId="37" fillId="0" borderId="0" xfId="0" quotePrefix="1" applyFont="1" applyAlignment="1">
      <alignment horizontal="left"/>
    </xf>
    <xf numFmtId="0" fontId="78" fillId="0" borderId="0" xfId="0" applyFont="1"/>
    <xf numFmtId="0" fontId="78" fillId="0" borderId="0" xfId="0" applyFont="1" applyAlignment="1">
      <alignment vertical="top" wrapText="1"/>
    </xf>
    <xf numFmtId="0" fontId="78" fillId="0" borderId="0" xfId="46806" applyFont="1" applyAlignment="1">
      <alignment horizontal="left" vertical="top" wrapText="1"/>
    </xf>
    <xf numFmtId="0" fontId="78" fillId="0" borderId="0" xfId="122" applyFont="1" applyAlignment="1">
      <alignment horizontal="left" vertical="top"/>
    </xf>
    <xf numFmtId="0" fontId="37" fillId="0" borderId="0" xfId="0" quotePrefix="1" applyFont="1"/>
    <xf numFmtId="0" fontId="0" fillId="0" borderId="46" xfId="0" applyBorder="1"/>
    <xf numFmtId="42" fontId="37" fillId="0" borderId="46" xfId="0" applyNumberFormat="1" applyFont="1" applyBorder="1"/>
    <xf numFmtId="0" fontId="44" fillId="0" borderId="0" xfId="122" applyFont="1"/>
    <xf numFmtId="165" fontId="44" fillId="0" borderId="0" xfId="122" applyNumberFormat="1" applyFont="1"/>
    <xf numFmtId="0" fontId="158" fillId="0" borderId="0" xfId="122" applyFont="1"/>
    <xf numFmtId="44" fontId="37" fillId="45" borderId="9" xfId="59" applyFont="1" applyFill="1" applyBorder="1" applyAlignment="1">
      <alignment wrapText="1"/>
    </xf>
    <xf numFmtId="0" fontId="37" fillId="45" borderId="9" xfId="122" applyFill="1" applyBorder="1" applyAlignment="1">
      <alignment horizontal="center" wrapText="1"/>
    </xf>
    <xf numFmtId="42" fontId="37" fillId="0" borderId="20" xfId="0" applyNumberFormat="1" applyFont="1" applyBorder="1"/>
    <xf numFmtId="42" fontId="37" fillId="0" borderId="9" xfId="0" applyNumberFormat="1" applyFont="1" applyBorder="1"/>
    <xf numFmtId="0" fontId="37" fillId="0" borderId="9" xfId="122" applyBorder="1" applyAlignment="1">
      <alignment horizontal="justify" vertical="top" wrapText="1"/>
    </xf>
    <xf numFmtId="9" fontId="37" fillId="47" borderId="75" xfId="0" applyNumberFormat="1" applyFont="1" applyFill="1" applyBorder="1"/>
    <xf numFmtId="42" fontId="37" fillId="47" borderId="4" xfId="0" applyNumberFormat="1" applyFont="1" applyFill="1" applyBorder="1"/>
    <xf numFmtId="9" fontId="37" fillId="47" borderId="4" xfId="0" applyNumberFormat="1" applyFont="1" applyFill="1" applyBorder="1"/>
    <xf numFmtId="42" fontId="40" fillId="0" borderId="9" xfId="0" applyNumberFormat="1" applyFont="1" applyBorder="1"/>
    <xf numFmtId="0" fontId="37" fillId="0" borderId="9" xfId="122" applyBorder="1" applyAlignment="1">
      <alignment horizontal="left" vertical="top" wrapText="1"/>
    </xf>
    <xf numFmtId="42" fontId="37" fillId="0" borderId="9" xfId="59" applyNumberFormat="1" applyFont="1" applyFill="1" applyBorder="1" applyAlignment="1">
      <alignment wrapText="1"/>
    </xf>
    <xf numFmtId="0" fontId="37" fillId="0" borderId="9" xfId="122" quotePrefix="1" applyBorder="1" applyAlignment="1">
      <alignment horizontal="left" vertical="top" wrapText="1"/>
    </xf>
    <xf numFmtId="0" fontId="37" fillId="0" borderId="9" xfId="122" quotePrefix="1" applyBorder="1" applyAlignment="1">
      <alignment horizontal="left" wrapText="1"/>
    </xf>
    <xf numFmtId="0" fontId="37" fillId="0" borderId="9" xfId="122" applyBorder="1" applyAlignment="1">
      <alignment horizontal="left" wrapText="1"/>
    </xf>
    <xf numFmtId="0" fontId="40" fillId="0" borderId="0" xfId="0" applyFont="1"/>
    <xf numFmtId="9" fontId="40" fillId="0" borderId="9" xfId="0" applyNumberFormat="1" applyFont="1" applyBorder="1" applyAlignment="1">
      <alignment vertical="center"/>
    </xf>
    <xf numFmtId="165" fontId="37" fillId="47" borderId="18" xfId="698" applyNumberFormat="1" applyFont="1" applyFill="1" applyBorder="1" applyAlignment="1">
      <alignment horizontal="right" vertical="center"/>
    </xf>
    <xf numFmtId="42" fontId="40" fillId="0" borderId="9" xfId="0" applyNumberFormat="1" applyFont="1" applyBorder="1" applyAlignment="1">
      <alignment vertical="center"/>
    </xf>
    <xf numFmtId="42" fontId="40" fillId="0" borderId="19" xfId="0" applyNumberFormat="1" applyFont="1" applyBorder="1" applyAlignment="1">
      <alignment vertical="center"/>
    </xf>
    <xf numFmtId="0" fontId="40" fillId="0" borderId="9" xfId="0" applyFont="1" applyBorder="1" applyAlignment="1">
      <alignment wrapText="1"/>
    </xf>
    <xf numFmtId="42" fontId="0" fillId="0" borderId="0" xfId="0" applyNumberFormat="1"/>
    <xf numFmtId="9" fontId="37" fillId="0" borderId="18" xfId="0" applyNumberFormat="1" applyFont="1" applyBorder="1"/>
    <xf numFmtId="42" fontId="37" fillId="0" borderId="23" xfId="0" applyNumberFormat="1" applyFont="1" applyBorder="1"/>
    <xf numFmtId="42" fontId="37" fillId="0" borderId="18" xfId="0" applyNumberFormat="1" applyFont="1" applyBorder="1"/>
    <xf numFmtId="0" fontId="37" fillId="0" borderId="18" xfId="0" quotePrefix="1" applyFont="1" applyBorder="1" applyAlignment="1">
      <alignment horizontal="left" wrapText="1"/>
    </xf>
    <xf numFmtId="9" fontId="40" fillId="0" borderId="19" xfId="0" applyNumberFormat="1" applyFont="1" applyBorder="1"/>
    <xf numFmtId="42" fontId="40" fillId="0" borderId="19" xfId="0" applyNumberFormat="1" applyFont="1" applyBorder="1"/>
    <xf numFmtId="0" fontId="40" fillId="0" borderId="19" xfId="0" quotePrefix="1" applyFont="1" applyBorder="1" applyAlignment="1">
      <alignment horizontal="left" wrapText="1"/>
    </xf>
    <xf numFmtId="42" fontId="37" fillId="0" borderId="24" xfId="0" applyNumberFormat="1" applyFont="1" applyBorder="1"/>
    <xf numFmtId="0" fontId="37" fillId="0" borderId="9" xfId="0" applyFont="1" applyBorder="1" applyAlignment="1">
      <alignment wrapText="1"/>
    </xf>
    <xf numFmtId="0" fontId="37" fillId="0" borderId="9" xfId="0" quotePrefix="1" applyFont="1" applyBorder="1" applyAlignment="1">
      <alignment horizontal="left" wrapText="1"/>
    </xf>
    <xf numFmtId="42" fontId="37" fillId="0" borderId="36" xfId="0" applyNumberFormat="1" applyFont="1" applyBorder="1"/>
    <xf numFmtId="42" fontId="37" fillId="0" borderId="60" xfId="0" applyNumberFormat="1" applyFont="1" applyBorder="1"/>
    <xf numFmtId="165" fontId="40" fillId="47" borderId="9" xfId="698" applyNumberFormat="1" applyFont="1" applyFill="1" applyBorder="1" applyAlignment="1">
      <alignment horizontal="right" vertical="top"/>
    </xf>
    <xf numFmtId="0" fontId="40" fillId="47" borderId="9" xfId="0" applyFont="1" applyFill="1" applyBorder="1" applyAlignment="1">
      <alignment horizontal="right"/>
    </xf>
    <xf numFmtId="0" fontId="40" fillId="47" borderId="9" xfId="0" applyFont="1" applyFill="1" applyBorder="1" applyAlignment="1">
      <alignment wrapText="1"/>
    </xf>
    <xf numFmtId="0" fontId="0" fillId="47" borderId="9" xfId="0" applyFill="1" applyBorder="1"/>
    <xf numFmtId="0" fontId="37" fillId="0" borderId="0" xfId="0" applyFont="1" applyAlignment="1">
      <alignment horizontal="center"/>
    </xf>
    <xf numFmtId="0" fontId="37" fillId="0" borderId="0" xfId="122"/>
    <xf numFmtId="0" fontId="37" fillId="0" borderId="0" xfId="122" applyAlignment="1">
      <alignment horizontal="center"/>
    </xf>
    <xf numFmtId="0" fontId="82" fillId="0" borderId="0" xfId="122" applyFont="1"/>
    <xf numFmtId="0" fontId="49" fillId="0" borderId="0" xfId="0" applyFont="1"/>
    <xf numFmtId="0" fontId="49" fillId="0" borderId="0" xfId="122" applyFont="1"/>
    <xf numFmtId="0" fontId="162" fillId="0" borderId="0" xfId="122" applyFont="1"/>
    <xf numFmtId="0" fontId="163" fillId="0" borderId="0" xfId="0" applyFont="1"/>
    <xf numFmtId="3" fontId="49" fillId="0" borderId="0" xfId="122" applyNumberFormat="1" applyFont="1"/>
    <xf numFmtId="0" fontId="81" fillId="0" borderId="0" xfId="122" applyFont="1"/>
    <xf numFmtId="3" fontId="81" fillId="0" borderId="0" xfId="122" applyNumberFormat="1" applyFont="1"/>
    <xf numFmtId="3" fontId="81" fillId="0" borderId="0" xfId="122" applyNumberFormat="1" applyFont="1" applyAlignment="1">
      <alignment horizontal="center"/>
    </xf>
    <xf numFmtId="0" fontId="80" fillId="0" borderId="0" xfId="122" applyFont="1" applyAlignment="1">
      <alignment horizontal="center"/>
    </xf>
    <xf numFmtId="171" fontId="41" fillId="0" borderId="71" xfId="122" applyNumberFormat="1" applyFont="1" applyBorder="1" applyAlignment="1">
      <alignment horizontal="center" vertical="center"/>
    </xf>
    <xf numFmtId="3" fontId="41" fillId="0" borderId="71" xfId="122" applyNumberFormat="1" applyFont="1" applyBorder="1" applyAlignment="1">
      <alignment horizontal="center" vertical="center"/>
    </xf>
    <xf numFmtId="3" fontId="41" fillId="0" borderId="115" xfId="122" applyNumberFormat="1" applyFont="1" applyBorder="1" applyAlignment="1">
      <alignment horizontal="center" vertical="center"/>
    </xf>
    <xf numFmtId="3" fontId="41" fillId="0" borderId="94" xfId="122" applyNumberFormat="1" applyFont="1" applyBorder="1" applyAlignment="1">
      <alignment horizontal="center" vertical="center"/>
    </xf>
    <xf numFmtId="3" fontId="41" fillId="0" borderId="33" xfId="122" applyNumberFormat="1" applyFont="1" applyBorder="1" applyAlignment="1">
      <alignment horizontal="center" vertical="center"/>
    </xf>
    <xf numFmtId="0" fontId="41" fillId="0" borderId="28" xfId="122" applyFont="1" applyBorder="1" applyAlignment="1">
      <alignment horizontal="center"/>
    </xf>
    <xf numFmtId="9" fontId="49" fillId="0" borderId="37" xfId="122" applyNumberFormat="1" applyFont="1" applyBorder="1" applyAlignment="1">
      <alignment horizontal="center" vertical="center"/>
    </xf>
    <xf numFmtId="3" fontId="49" fillId="0" borderId="18" xfId="122" applyNumberFormat="1" applyFont="1" applyBorder="1" applyAlignment="1">
      <alignment horizontal="center" vertical="center"/>
    </xf>
    <xf numFmtId="3" fontId="49" fillId="0" borderId="45" xfId="122" applyNumberFormat="1" applyFont="1" applyBorder="1" applyAlignment="1">
      <alignment horizontal="center" vertical="center"/>
    </xf>
    <xf numFmtId="3" fontId="49" fillId="0" borderId="43" xfId="46831" applyNumberFormat="1" applyBorder="1" applyAlignment="1">
      <alignment horizontal="center" vertical="center"/>
    </xf>
    <xf numFmtId="3" fontId="49" fillId="0" borderId="36" xfId="46831" applyNumberFormat="1" applyBorder="1" applyAlignment="1">
      <alignment horizontal="center" vertical="center"/>
    </xf>
    <xf numFmtId="3" fontId="49" fillId="0" borderId="37" xfId="46831" applyNumberFormat="1" applyBorder="1" applyAlignment="1">
      <alignment horizontal="center" vertical="center"/>
    </xf>
    <xf numFmtId="3" fontId="49" fillId="0" borderId="9" xfId="46831" applyNumberFormat="1" applyBorder="1" applyAlignment="1">
      <alignment horizontal="center" vertical="center"/>
    </xf>
    <xf numFmtId="3" fontId="49" fillId="0" borderId="19" xfId="46831" applyNumberFormat="1" applyBorder="1" applyAlignment="1">
      <alignment horizontal="center" vertical="center"/>
    </xf>
    <xf numFmtId="3" fontId="49" fillId="0" borderId="60" xfId="46831" applyNumberFormat="1" applyBorder="1" applyAlignment="1">
      <alignment horizontal="center" vertical="center"/>
    </xf>
    <xf numFmtId="3" fontId="49" fillId="0" borderId="23" xfId="46831" applyNumberFormat="1" applyBorder="1" applyAlignment="1">
      <alignment horizontal="center" vertical="center"/>
    </xf>
    <xf numFmtId="3" fontId="49" fillId="0" borderId="19" xfId="122" applyNumberFormat="1" applyFont="1" applyBorder="1" applyAlignment="1">
      <alignment horizontal="center" vertical="center"/>
    </xf>
    <xf numFmtId="3" fontId="49" fillId="0" borderId="60" xfId="122" applyNumberFormat="1" applyFont="1" applyBorder="1" applyAlignment="1">
      <alignment horizontal="center" vertical="center"/>
    </xf>
    <xf numFmtId="3" fontId="49" fillId="0" borderId="54" xfId="122" applyNumberFormat="1" applyFont="1" applyBorder="1" applyAlignment="1">
      <alignment horizontal="center" vertical="center"/>
    </xf>
    <xf numFmtId="3" fontId="49" fillId="0" borderId="37" xfId="122" applyNumberFormat="1" applyFont="1" applyBorder="1" applyAlignment="1">
      <alignment horizontal="center" vertical="center"/>
    </xf>
    <xf numFmtId="3" fontId="49" fillId="0" borderId="46" xfId="122" applyNumberFormat="1" applyFont="1" applyBorder="1" applyAlignment="1">
      <alignment horizontal="center" vertical="center"/>
    </xf>
    <xf numFmtId="14" fontId="41" fillId="0" borderId="47" xfId="122" applyNumberFormat="1" applyFont="1" applyBorder="1" applyAlignment="1">
      <alignment horizontal="left"/>
    </xf>
    <xf numFmtId="3" fontId="49" fillId="0" borderId="21" xfId="122" applyNumberFormat="1" applyFont="1" applyBorder="1" applyAlignment="1">
      <alignment horizontal="center" vertical="center"/>
    </xf>
    <xf numFmtId="3" fontId="49" fillId="0" borderId="24" xfId="46831" applyNumberFormat="1" applyBorder="1" applyAlignment="1">
      <alignment horizontal="center" vertical="center"/>
    </xf>
    <xf numFmtId="3" fontId="49" fillId="0" borderId="9" xfId="122" applyNumberFormat="1" applyFont="1" applyBorder="1" applyAlignment="1">
      <alignment horizontal="center" vertical="center"/>
    </xf>
    <xf numFmtId="3" fontId="49" fillId="0" borderId="24" xfId="122" applyNumberFormat="1" applyFont="1" applyBorder="1" applyAlignment="1">
      <alignment horizontal="center" vertical="center"/>
    </xf>
    <xf numFmtId="3" fontId="49" fillId="0" borderId="5" xfId="122" applyNumberFormat="1" applyFont="1" applyBorder="1" applyAlignment="1">
      <alignment horizontal="center" vertical="center"/>
    </xf>
    <xf numFmtId="3" fontId="49" fillId="0" borderId="18" xfId="46831" applyNumberFormat="1" applyBorder="1" applyAlignment="1">
      <alignment horizontal="center" vertical="center"/>
    </xf>
    <xf numFmtId="171" fontId="49" fillId="0" borderId="37" xfId="122" applyNumberFormat="1" applyFont="1" applyBorder="1" applyAlignment="1">
      <alignment horizontal="center" vertical="center"/>
    </xf>
    <xf numFmtId="3" fontId="49" fillId="0" borderId="116" xfId="122" applyNumberFormat="1" applyFont="1" applyBorder="1" applyAlignment="1">
      <alignment horizontal="center" vertical="center"/>
    </xf>
    <xf numFmtId="3" fontId="49" fillId="0" borderId="36" xfId="122" applyNumberFormat="1" applyFont="1" applyBorder="1" applyAlignment="1">
      <alignment horizontal="center" vertical="center"/>
    </xf>
    <xf numFmtId="3" fontId="49" fillId="0" borderId="25" xfId="122" applyNumberFormat="1" applyFont="1" applyBorder="1" applyAlignment="1">
      <alignment horizontal="center" vertical="center"/>
    </xf>
    <xf numFmtId="14" fontId="41" fillId="0" borderId="49" xfId="122" applyNumberFormat="1" applyFont="1" applyBorder="1" applyAlignment="1">
      <alignment horizontal="left"/>
    </xf>
    <xf numFmtId="0" fontId="41" fillId="47" borderId="41" xfId="122" applyFont="1" applyFill="1" applyBorder="1" applyAlignment="1">
      <alignment horizontal="center" vertical="center" wrapText="1"/>
    </xf>
    <xf numFmtId="0" fontId="41" fillId="47" borderId="118" xfId="122" applyFont="1" applyFill="1" applyBorder="1" applyAlignment="1">
      <alignment horizontal="center" vertical="center" wrapText="1"/>
    </xf>
    <xf numFmtId="0" fontId="41" fillId="47" borderId="39" xfId="122" applyFont="1" applyFill="1" applyBorder="1" applyAlignment="1">
      <alignment horizontal="center" vertical="center" wrapText="1"/>
    </xf>
    <xf numFmtId="0" fontId="41" fillId="47" borderId="32" xfId="122" applyFont="1" applyFill="1" applyBorder="1" applyAlignment="1">
      <alignment horizontal="center" vertical="center" wrapText="1"/>
    </xf>
    <xf numFmtId="0" fontId="44" fillId="0" borderId="0" xfId="0" applyFont="1"/>
    <xf numFmtId="0" fontId="37" fillId="0" borderId="0" xfId="0" applyFont="1" applyAlignment="1">
      <alignment vertical="center"/>
    </xf>
    <xf numFmtId="0" fontId="37" fillId="0" borderId="0" xfId="46832" applyFont="1"/>
    <xf numFmtId="10" fontId="37" fillId="0" borderId="0" xfId="182" applyNumberFormat="1" applyFont="1"/>
    <xf numFmtId="171" fontId="40" fillId="0" borderId="71" xfId="122" applyNumberFormat="1" applyFont="1" applyBorder="1" applyAlignment="1">
      <alignment horizontal="center" vertical="center"/>
    </xf>
    <xf numFmtId="3" fontId="40" fillId="0" borderId="71" xfId="122" applyNumberFormat="1" applyFont="1" applyBorder="1" applyAlignment="1">
      <alignment horizontal="center" vertical="center"/>
    </xf>
    <xf numFmtId="0" fontId="40" fillId="0" borderId="71" xfId="122" applyFont="1" applyBorder="1" applyAlignment="1">
      <alignment horizontal="center"/>
    </xf>
    <xf numFmtId="171" fontId="37" fillId="0" borderId="37" xfId="122" applyNumberFormat="1" applyBorder="1" applyAlignment="1">
      <alignment horizontal="center" vertical="center"/>
    </xf>
    <xf numFmtId="171" fontId="37" fillId="0" borderId="18" xfId="122" applyNumberFormat="1" applyBorder="1" applyAlignment="1">
      <alignment horizontal="center" vertical="center"/>
    </xf>
    <xf numFmtId="3" fontId="37" fillId="0" borderId="18" xfId="122" applyNumberFormat="1" applyBorder="1" applyAlignment="1">
      <alignment horizontal="center" vertical="center"/>
    </xf>
    <xf numFmtId="3" fontId="37" fillId="0" borderId="19" xfId="122" applyNumberFormat="1" applyBorder="1" applyAlignment="1">
      <alignment horizontal="center" vertical="center"/>
    </xf>
    <xf numFmtId="3" fontId="37" fillId="0" borderId="116" xfId="122" applyNumberFormat="1" applyBorder="1" applyAlignment="1">
      <alignment horizontal="center" vertical="center"/>
    </xf>
    <xf numFmtId="181" fontId="40" fillId="0" borderId="60" xfId="122" applyNumberFormat="1" applyFont="1" applyBorder="1" applyAlignment="1">
      <alignment horizontal="left"/>
    </xf>
    <xf numFmtId="3" fontId="37" fillId="0" borderId="9" xfId="122" applyNumberFormat="1" applyBorder="1" applyAlignment="1">
      <alignment horizontal="center" vertical="center"/>
    </xf>
    <xf numFmtId="181" fontId="40" fillId="0" borderId="24" xfId="122" applyNumberFormat="1" applyFont="1" applyBorder="1" applyAlignment="1">
      <alignment horizontal="left"/>
    </xf>
    <xf numFmtId="181" fontId="40" fillId="0" borderId="36" xfId="122" applyNumberFormat="1" applyFont="1" applyBorder="1" applyAlignment="1">
      <alignment horizontal="left"/>
    </xf>
    <xf numFmtId="0" fontId="40" fillId="47" borderId="35" xfId="122" applyFont="1" applyFill="1" applyBorder="1" applyAlignment="1">
      <alignment horizontal="center" vertical="center" wrapText="1"/>
    </xf>
    <xf numFmtId="0" fontId="40" fillId="47" borderId="34" xfId="122" applyFont="1" applyFill="1" applyBorder="1" applyAlignment="1">
      <alignment horizontal="center" vertical="center" wrapText="1"/>
    </xf>
    <xf numFmtId="3" fontId="40" fillId="47" borderId="34" xfId="122" applyNumberFormat="1" applyFont="1" applyFill="1" applyBorder="1" applyAlignment="1">
      <alignment horizontal="center" vertical="center" wrapText="1"/>
    </xf>
    <xf numFmtId="0" fontId="40" fillId="47" borderId="33" xfId="122" applyFont="1" applyFill="1" applyBorder="1" applyAlignment="1">
      <alignment horizontal="center" vertical="center" wrapText="1"/>
    </xf>
    <xf numFmtId="3" fontId="37" fillId="0" borderId="0" xfId="122" applyNumberFormat="1"/>
    <xf numFmtId="0" fontId="40" fillId="0" borderId="0" xfId="122" applyFont="1"/>
    <xf numFmtId="0" fontId="37" fillId="0" borderId="0" xfId="2804" applyAlignment="1">
      <alignment wrapText="1"/>
    </xf>
    <xf numFmtId="0" fontId="37" fillId="0" borderId="0" xfId="2804" applyAlignment="1">
      <alignment vertical="center" wrapText="1"/>
    </xf>
    <xf numFmtId="171" fontId="37" fillId="0" borderId="0" xfId="182" applyNumberFormat="1" applyFont="1" applyAlignment="1">
      <alignment vertical="center"/>
    </xf>
    <xf numFmtId="10" fontId="40" fillId="0" borderId="0" xfId="122" applyNumberFormat="1" applyFont="1" applyAlignment="1">
      <alignment horizontal="right"/>
    </xf>
    <xf numFmtId="3" fontId="40" fillId="0" borderId="0" xfId="122" applyNumberFormat="1" applyFont="1" applyAlignment="1">
      <alignment horizontal="right"/>
    </xf>
    <xf numFmtId="0" fontId="40" fillId="0" borderId="0" xfId="122" applyFont="1" applyAlignment="1">
      <alignment horizontal="center"/>
    </xf>
    <xf numFmtId="0" fontId="37" fillId="0" borderId="0" xfId="127" applyProtection="1">
      <protection locked="0"/>
    </xf>
    <xf numFmtId="0" fontId="165" fillId="0" borderId="0" xfId="0" applyFont="1" applyAlignment="1">
      <alignment vertical="center"/>
    </xf>
    <xf numFmtId="9" fontId="0" fillId="0" borderId="0" xfId="0" applyNumberFormat="1"/>
    <xf numFmtId="9" fontId="37" fillId="46" borderId="41" xfId="0" applyNumberFormat="1" applyFont="1" applyFill="1" applyBorder="1" applyAlignment="1">
      <alignment horizontal="center" vertical="center"/>
    </xf>
    <xf numFmtId="9" fontId="37" fillId="46" borderId="39" xfId="0" applyNumberFormat="1" applyFont="1" applyFill="1" applyBorder="1" applyAlignment="1">
      <alignment horizontal="center" vertical="center"/>
    </xf>
    <xf numFmtId="0" fontId="37" fillId="47" borderId="39" xfId="0" applyFont="1" applyFill="1" applyBorder="1" applyAlignment="1">
      <alignment horizontal="right" vertical="center" wrapText="1"/>
    </xf>
    <xf numFmtId="0" fontId="37" fillId="0" borderId="32" xfId="0" applyFont="1" applyBorder="1" applyAlignment="1">
      <alignment horizontal="right" vertical="center" wrapText="1"/>
    </xf>
    <xf numFmtId="164" fontId="0" fillId="0" borderId="0" xfId="0" applyNumberFormat="1"/>
    <xf numFmtId="3" fontId="37" fillId="46" borderId="38" xfId="1157" applyNumberFormat="1" applyFill="1" applyBorder="1" applyAlignment="1">
      <alignment horizontal="center" vertical="center"/>
    </xf>
    <xf numFmtId="3" fontId="37" fillId="46" borderId="9" xfId="1157" applyNumberFormat="1" applyFill="1" applyBorder="1" applyAlignment="1">
      <alignment horizontal="center" vertical="center" wrapText="1"/>
    </xf>
    <xf numFmtId="37" fontId="37" fillId="46" borderId="9" xfId="4490" applyNumberFormat="1" applyFont="1" applyFill="1" applyBorder="1" applyAlignment="1">
      <alignment horizontal="center" vertical="center"/>
    </xf>
    <xf numFmtId="37" fontId="37" fillId="0" borderId="9" xfId="4490" applyNumberFormat="1" applyFont="1" applyFill="1" applyBorder="1" applyAlignment="1">
      <alignment horizontal="center" vertical="center"/>
    </xf>
    <xf numFmtId="0" fontId="37" fillId="0" borderId="24" xfId="0" applyFont="1" applyBorder="1" applyAlignment="1">
      <alignment horizontal="right" vertical="center" wrapText="1"/>
    </xf>
    <xf numFmtId="0" fontId="40" fillId="47" borderId="29" xfId="0" applyFont="1" applyFill="1" applyBorder="1" applyAlignment="1">
      <alignment horizontal="center" vertical="center" wrapText="1"/>
    </xf>
    <xf numFmtId="0" fontId="40" fillId="47" borderId="30" xfId="0" applyFont="1" applyFill="1" applyBorder="1" applyAlignment="1">
      <alignment horizontal="center" vertical="center" wrapText="1"/>
    </xf>
    <xf numFmtId="0" fontId="40" fillId="47" borderId="31" xfId="0" applyFont="1" applyFill="1" applyBorder="1" applyAlignment="1">
      <alignment horizontal="center" vertical="center" wrapText="1"/>
    </xf>
    <xf numFmtId="9" fontId="40" fillId="47" borderId="35" xfId="0" applyNumberFormat="1" applyFont="1" applyFill="1" applyBorder="1" applyAlignment="1">
      <alignment horizontal="right"/>
    </xf>
    <xf numFmtId="9" fontId="40" fillId="47" borderId="34" xfId="0" applyNumberFormat="1" applyFont="1" applyFill="1" applyBorder="1" applyAlignment="1">
      <alignment horizontal="right"/>
    </xf>
    <xf numFmtId="9" fontId="40" fillId="47" borderId="33" xfId="0" applyNumberFormat="1" applyFont="1" applyFill="1" applyBorder="1" applyAlignment="1">
      <alignment horizontal="right"/>
    </xf>
    <xf numFmtId="3" fontId="40" fillId="47" borderId="94" xfId="0" applyNumberFormat="1" applyFont="1" applyFill="1" applyBorder="1" applyAlignment="1">
      <alignment horizontal="right" vertical="center"/>
    </xf>
    <xf numFmtId="3" fontId="40" fillId="47" borderId="33" xfId="0" applyNumberFormat="1" applyFont="1" applyFill="1" applyBorder="1" applyAlignment="1">
      <alignment horizontal="right" vertical="center"/>
    </xf>
    <xf numFmtId="0" fontId="40" fillId="47" borderId="94" xfId="0" applyFont="1" applyFill="1" applyBorder="1"/>
    <xf numFmtId="9" fontId="40" fillId="0" borderId="72" xfId="0" applyNumberFormat="1" applyFont="1" applyBorder="1" applyAlignment="1">
      <alignment horizontal="right"/>
    </xf>
    <xf numFmtId="9" fontId="37" fillId="0" borderId="19" xfId="0" applyNumberFormat="1" applyFont="1" applyBorder="1" applyAlignment="1">
      <alignment horizontal="right"/>
    </xf>
    <xf numFmtId="9" fontId="0" fillId="0" borderId="26" xfId="0" applyNumberFormat="1" applyBorder="1" applyAlignment="1">
      <alignment horizontal="right"/>
    </xf>
    <xf numFmtId="3" fontId="40" fillId="48" borderId="43" xfId="0" applyNumberFormat="1" applyFont="1" applyFill="1" applyBorder="1"/>
    <xf numFmtId="3" fontId="0" fillId="0" borderId="19" xfId="34" applyNumberFormat="1" applyFont="1" applyBorder="1"/>
    <xf numFmtId="3" fontId="0" fillId="0" borderId="60" xfId="34" applyNumberFormat="1" applyFont="1" applyBorder="1"/>
    <xf numFmtId="3" fontId="40" fillId="48" borderId="64" xfId="0" applyNumberFormat="1" applyFont="1" applyFill="1" applyBorder="1"/>
    <xf numFmtId="0" fontId="40" fillId="0" borderId="60" xfId="0" applyFont="1" applyBorder="1"/>
    <xf numFmtId="9" fontId="40" fillId="0" borderId="38" xfId="0" applyNumberFormat="1" applyFont="1" applyBorder="1" applyAlignment="1">
      <alignment horizontal="right"/>
    </xf>
    <xf numFmtId="9" fontId="37" fillId="0" borderId="9" xfId="0" applyNumberFormat="1" applyFont="1" applyBorder="1" applyAlignment="1">
      <alignment horizontal="right"/>
    </xf>
    <xf numFmtId="9" fontId="0" fillId="0" borderId="18" xfId="0" applyNumberFormat="1" applyBorder="1" applyAlignment="1">
      <alignment horizontal="right"/>
    </xf>
    <xf numFmtId="3" fontId="40" fillId="48" borderId="37" xfId="0" applyNumberFormat="1" applyFont="1" applyFill="1" applyBorder="1"/>
    <xf numFmtId="3" fontId="0" fillId="0" borderId="9" xfId="34" applyNumberFormat="1" applyFont="1" applyBorder="1"/>
    <xf numFmtId="3" fontId="0" fillId="0" borderId="24" xfId="34" applyNumberFormat="1" applyFont="1" applyBorder="1"/>
    <xf numFmtId="3" fontId="40" fillId="48" borderId="23" xfId="0" applyNumberFormat="1" applyFont="1" applyFill="1" applyBorder="1"/>
    <xf numFmtId="3" fontId="0" fillId="48" borderId="9" xfId="0" applyNumberFormat="1" applyFill="1" applyBorder="1"/>
    <xf numFmtId="3" fontId="0" fillId="48" borderId="24" xfId="0" applyNumberFormat="1" applyFill="1" applyBorder="1"/>
    <xf numFmtId="0" fontId="41" fillId="47" borderId="41" xfId="0" applyFont="1" applyFill="1" applyBorder="1" applyAlignment="1">
      <alignment horizontal="center" vertical="center" wrapText="1"/>
    </xf>
    <xf numFmtId="0" fontId="41" fillId="47" borderId="39" xfId="0" applyFont="1" applyFill="1" applyBorder="1" applyAlignment="1">
      <alignment horizontal="center" vertical="center" wrapText="1"/>
    </xf>
    <xf numFmtId="0" fontId="41" fillId="47" borderId="110" xfId="0" applyFont="1" applyFill="1" applyBorder="1" applyAlignment="1">
      <alignment horizontal="center" vertical="center" wrapText="1"/>
    </xf>
    <xf numFmtId="0" fontId="41" fillId="47" borderId="39" xfId="0" applyFont="1" applyFill="1" applyBorder="1" applyAlignment="1">
      <alignment horizontal="center" vertical="center"/>
    </xf>
    <xf numFmtId="0" fontId="41" fillId="47" borderId="32" xfId="0" applyFont="1" applyFill="1" applyBorder="1" applyAlignment="1">
      <alignment horizontal="center" vertical="center"/>
    </xf>
    <xf numFmtId="0" fontId="41" fillId="47" borderId="76" xfId="0" applyFont="1" applyFill="1" applyBorder="1" applyAlignment="1">
      <alignment horizontal="center" vertical="center" wrapText="1"/>
    </xf>
    <xf numFmtId="0" fontId="41" fillId="47" borderId="32" xfId="0" applyFont="1" applyFill="1" applyBorder="1" applyAlignment="1">
      <alignment horizontal="center" vertical="center" wrapText="1"/>
    </xf>
    <xf numFmtId="0" fontId="0" fillId="0" borderId="0" xfId="0" applyAlignment="1">
      <alignment vertical="center"/>
    </xf>
    <xf numFmtId="9" fontId="0" fillId="0" borderId="0" xfId="0" applyNumberFormat="1" applyAlignment="1">
      <alignment vertical="center"/>
    </xf>
    <xf numFmtId="0" fontId="37" fillId="0" borderId="0" xfId="0" quotePrefix="1" applyFont="1" applyAlignment="1">
      <alignment vertical="center"/>
    </xf>
    <xf numFmtId="171" fontId="40" fillId="0" borderId="71" xfId="0" applyNumberFormat="1" applyFont="1" applyBorder="1" applyAlignment="1">
      <alignment horizontal="center" vertical="center"/>
    </xf>
    <xf numFmtId="3" fontId="40" fillId="0" borderId="71" xfId="0" applyNumberFormat="1" applyFont="1" applyBorder="1" applyAlignment="1">
      <alignment horizontal="center" vertical="center"/>
    </xf>
    <xf numFmtId="0" fontId="40" fillId="0" borderId="71" xfId="0" applyFont="1" applyBorder="1" applyAlignment="1">
      <alignment horizontal="center"/>
    </xf>
    <xf numFmtId="171" fontId="37" fillId="0" borderId="38" xfId="0" applyNumberFormat="1" applyFont="1" applyBorder="1" applyAlignment="1">
      <alignment horizontal="center" vertical="center"/>
    </xf>
    <xf numFmtId="171" fontId="37" fillId="0" borderId="9" xfId="0" applyNumberFormat="1" applyFont="1" applyBorder="1" applyAlignment="1">
      <alignment horizontal="center" vertical="center"/>
    </xf>
    <xf numFmtId="3" fontId="0" fillId="0" borderId="19" xfId="0" applyNumberFormat="1" applyBorder="1" applyAlignment="1">
      <alignment horizontal="center" vertical="center"/>
    </xf>
    <xf numFmtId="3" fontId="0" fillId="0" borderId="9" xfId="0" applyNumberFormat="1" applyBorder="1" applyAlignment="1">
      <alignment horizontal="center" vertical="center"/>
    </xf>
    <xf numFmtId="0" fontId="37" fillId="0" borderId="60" xfId="0" applyFont="1" applyBorder="1" applyAlignment="1">
      <alignment horizontal="left"/>
    </xf>
    <xf numFmtId="0" fontId="37" fillId="0" borderId="24" xfId="0" applyFont="1" applyBorder="1" applyAlignment="1">
      <alignment horizontal="left"/>
    </xf>
    <xf numFmtId="3" fontId="37" fillId="0" borderId="9" xfId="16256" applyNumberFormat="1" applyBorder="1" applyAlignment="1">
      <alignment horizontal="center" vertical="center"/>
    </xf>
    <xf numFmtId="3" fontId="37" fillId="0" borderId="9" xfId="16263" applyNumberFormat="1" applyBorder="1" applyAlignment="1">
      <alignment horizontal="center" vertical="center"/>
    </xf>
    <xf numFmtId="3" fontId="0" fillId="0" borderId="0" xfId="0" applyNumberFormat="1" applyAlignment="1">
      <alignment horizontal="center"/>
    </xf>
    <xf numFmtId="3" fontId="37" fillId="0" borderId="9" xfId="0" applyNumberFormat="1" applyFont="1" applyBorder="1" applyAlignment="1">
      <alignment horizontal="center" vertical="center"/>
    </xf>
    <xf numFmtId="0" fontId="0" fillId="0" borderId="0" xfId="0" applyAlignment="1">
      <alignment horizontal="center" wrapText="1"/>
    </xf>
    <xf numFmtId="9" fontId="40" fillId="47" borderId="30" xfId="0" applyNumberFormat="1" applyFont="1" applyFill="1" applyBorder="1" applyAlignment="1">
      <alignment horizontal="center" vertical="center" wrapText="1"/>
    </xf>
    <xf numFmtId="0" fontId="41" fillId="0" borderId="0" xfId="0" applyFont="1" applyAlignment="1">
      <alignment vertical="center"/>
    </xf>
    <xf numFmtId="0" fontId="169" fillId="0" borderId="0" xfId="0" applyFont="1" applyAlignment="1">
      <alignment horizontal="center" vertical="center"/>
    </xf>
    <xf numFmtId="0" fontId="37" fillId="0" borderId="0" xfId="46833" applyAlignment="1">
      <alignment horizontal="center" vertical="center"/>
    </xf>
    <xf numFmtId="0" fontId="40" fillId="0" borderId="0" xfId="46833" applyFont="1" applyAlignment="1">
      <alignment horizontal="left"/>
    </xf>
    <xf numFmtId="164" fontId="138" fillId="0" borderId="71" xfId="34" applyNumberFormat="1" applyFont="1" applyBorder="1" applyAlignment="1">
      <alignment horizontal="center" vertical="center"/>
    </xf>
    <xf numFmtId="0" fontId="37" fillId="23" borderId="77" xfId="46833" applyFill="1" applyBorder="1" applyAlignment="1">
      <alignment horizontal="center" vertical="center"/>
    </xf>
    <xf numFmtId="0" fontId="37" fillId="23" borderId="40" xfId="46833" applyFill="1" applyBorder="1" applyAlignment="1">
      <alignment horizontal="center" vertical="center"/>
    </xf>
    <xf numFmtId="0" fontId="40" fillId="0" borderId="50" xfId="46833" applyFont="1" applyBorder="1" applyAlignment="1">
      <alignment horizontal="left"/>
    </xf>
    <xf numFmtId="164" fontId="37" fillId="0" borderId="9" xfId="34" applyNumberFormat="1" applyFont="1" applyFill="1" applyBorder="1" applyAlignment="1">
      <alignment horizontal="center" vertical="center" wrapText="1"/>
    </xf>
    <xf numFmtId="0" fontId="37" fillId="0" borderId="20" xfId="16269" applyBorder="1" applyAlignment="1">
      <alignment horizontal="center"/>
    </xf>
    <xf numFmtId="0" fontId="78" fillId="0" borderId="20" xfId="46834" applyFont="1" applyBorder="1" applyAlignment="1">
      <alignment horizontal="center"/>
    </xf>
    <xf numFmtId="0" fontId="78" fillId="0" borderId="9" xfId="46834" applyFont="1" applyBorder="1" applyAlignment="1">
      <alignment horizontal="center"/>
    </xf>
    <xf numFmtId="0" fontId="78" fillId="0" borderId="9" xfId="46834" applyFont="1" applyBorder="1"/>
    <xf numFmtId="0" fontId="39" fillId="0" borderId="24" xfId="46835" applyBorder="1" applyAlignment="1">
      <alignment horizontal="left" vertical="center" wrapText="1"/>
    </xf>
    <xf numFmtId="0" fontId="37" fillId="0" borderId="9" xfId="46833" applyBorder="1" applyAlignment="1">
      <alignment horizontal="center" vertical="center"/>
    </xf>
    <xf numFmtId="0" fontId="37" fillId="0" borderId="20" xfId="16269" applyBorder="1"/>
    <xf numFmtId="0" fontId="37" fillId="0" borderId="20" xfId="46833" applyBorder="1" applyAlignment="1">
      <alignment horizontal="center" vertical="center"/>
    </xf>
    <xf numFmtId="0" fontId="37" fillId="0" borderId="22" xfId="46738" applyBorder="1" applyAlignment="1">
      <alignment horizontal="center" vertical="center" wrapText="1"/>
    </xf>
    <xf numFmtId="0" fontId="37" fillId="0" borderId="20" xfId="46738" applyBorder="1" applyAlignment="1">
      <alignment horizontal="center" vertical="center" wrapText="1"/>
    </xf>
    <xf numFmtId="0" fontId="37" fillId="0" borderId="9" xfId="46738" applyBorder="1" applyAlignment="1">
      <alignment horizontal="center" vertical="center" wrapText="1"/>
    </xf>
    <xf numFmtId="0" fontId="40" fillId="0" borderId="20" xfId="46738" applyFont="1" applyBorder="1" applyAlignment="1">
      <alignment horizontal="center" vertical="center" wrapText="1"/>
    </xf>
    <xf numFmtId="0" fontId="40" fillId="0" borderId="9" xfId="46738" applyFont="1" applyBorder="1" applyAlignment="1">
      <alignment horizontal="center" vertical="center" wrapText="1"/>
    </xf>
    <xf numFmtId="0" fontId="40" fillId="47" borderId="72" xfId="46738" applyFont="1" applyFill="1" applyBorder="1" applyAlignment="1">
      <alignment horizontal="center" vertical="center" wrapText="1"/>
    </xf>
    <xf numFmtId="0" fontId="40" fillId="47" borderId="22" xfId="46738" applyFont="1" applyFill="1" applyBorder="1" applyAlignment="1">
      <alignment horizontal="center" vertical="center" wrapText="1"/>
    </xf>
    <xf numFmtId="0" fontId="40" fillId="47" borderId="19" xfId="46738" applyFont="1" applyFill="1" applyBorder="1" applyAlignment="1">
      <alignment horizontal="center" vertical="center" wrapText="1"/>
    </xf>
    <xf numFmtId="0" fontId="40" fillId="47" borderId="9" xfId="46738" applyFont="1" applyFill="1" applyBorder="1" applyAlignment="1">
      <alignment horizontal="center" vertical="center" wrapText="1"/>
    </xf>
    <xf numFmtId="0" fontId="0" fillId="0" borderId="0" xfId="0" applyAlignment="1">
      <alignment horizontal="center" vertical="center"/>
    </xf>
    <xf numFmtId="182" fontId="0" fillId="0" borderId="0" xfId="0" applyNumberFormat="1" applyAlignment="1">
      <alignment horizontal="center" vertical="center"/>
    </xf>
    <xf numFmtId="3" fontId="40" fillId="0" borderId="0" xfId="16276" applyNumberFormat="1" applyFont="1" applyAlignment="1">
      <alignment horizontal="center" vertical="center" wrapText="1"/>
    </xf>
    <xf numFmtId="10" fontId="40" fillId="0" borderId="0" xfId="0" applyNumberFormat="1" applyFont="1" applyAlignment="1">
      <alignment horizontal="center" vertical="center"/>
    </xf>
    <xf numFmtId="182" fontId="40" fillId="0" borderId="0" xfId="0" applyNumberFormat="1" applyFont="1" applyAlignment="1">
      <alignment horizontal="center" vertical="center"/>
    </xf>
    <xf numFmtId="3" fontId="40" fillId="0" borderId="0" xfId="0" applyNumberFormat="1" applyFont="1" applyAlignment="1">
      <alignment horizontal="center" vertical="center"/>
    </xf>
    <xf numFmtId="0" fontId="40" fillId="0" borderId="0" xfId="0" applyFont="1" applyAlignment="1">
      <alignment horizontal="center"/>
    </xf>
    <xf numFmtId="171" fontId="40" fillId="0" borderId="34" xfId="0" applyNumberFormat="1" applyFont="1" applyBorder="1" applyAlignment="1">
      <alignment horizontal="center" vertical="center"/>
    </xf>
    <xf numFmtId="3" fontId="40" fillId="47" borderId="71" xfId="0" applyNumberFormat="1" applyFont="1" applyFill="1" applyBorder="1" applyAlignment="1">
      <alignment horizontal="center" vertical="center"/>
    </xf>
    <xf numFmtId="3" fontId="0" fillId="0" borderId="72" xfId="0" applyNumberFormat="1" applyBorder="1" applyAlignment="1">
      <alignment horizontal="center" vertical="center"/>
    </xf>
    <xf numFmtId="9" fontId="37" fillId="0" borderId="9" xfId="0" applyNumberFormat="1" applyFont="1" applyBorder="1" applyAlignment="1">
      <alignment horizontal="center" vertical="center"/>
    </xf>
    <xf numFmtId="3" fontId="37" fillId="47" borderId="19" xfId="0" applyNumberFormat="1" applyFont="1" applyFill="1" applyBorder="1" applyAlignment="1">
      <alignment horizontal="center" vertical="center"/>
    </xf>
    <xf numFmtId="3" fontId="0" fillId="0" borderId="38" xfId="0" applyNumberFormat="1" applyBorder="1" applyAlignment="1">
      <alignment horizontal="center" vertical="center"/>
    </xf>
    <xf numFmtId="3" fontId="37" fillId="47" borderId="9" xfId="0" applyNumberFormat="1" applyFont="1" applyFill="1" applyBorder="1" applyAlignment="1">
      <alignment horizontal="center" vertical="center"/>
    </xf>
    <xf numFmtId="171" fontId="0" fillId="0" borderId="0" xfId="0" applyNumberFormat="1"/>
    <xf numFmtId="3" fontId="37" fillId="0" borderId="37" xfId="16276" applyNumberFormat="1" applyBorder="1" applyAlignment="1">
      <alignment horizontal="center" vertical="center" wrapText="1"/>
    </xf>
    <xf numFmtId="3" fontId="0" fillId="0" borderId="18" xfId="0" applyNumberFormat="1" applyBorder="1" applyAlignment="1">
      <alignment horizontal="center" vertical="center"/>
    </xf>
    <xf numFmtId="3" fontId="37" fillId="0" borderId="18" xfId="0" applyNumberFormat="1" applyFont="1" applyBorder="1" applyAlignment="1">
      <alignment horizontal="center" vertical="center"/>
    </xf>
    <xf numFmtId="182" fontId="40" fillId="47" borderId="30" xfId="0" applyNumberFormat="1" applyFont="1" applyFill="1" applyBorder="1" applyAlignment="1">
      <alignment horizontal="center" vertical="center" wrapText="1"/>
    </xf>
    <xf numFmtId="9" fontId="40" fillId="0" borderId="9" xfId="0" applyNumberFormat="1" applyFont="1" applyBorder="1"/>
    <xf numFmtId="0" fontId="40" fillId="0" borderId="9" xfId="0" applyFont="1" applyBorder="1"/>
    <xf numFmtId="165" fontId="37" fillId="0" borderId="25" xfId="698" applyNumberFormat="1" applyBorder="1" applyAlignment="1">
      <alignment vertical="center"/>
    </xf>
    <xf numFmtId="0" fontId="0" fillId="45" borderId="9" xfId="0" applyFill="1" applyBorder="1"/>
    <xf numFmtId="0" fontId="40" fillId="47" borderId="9" xfId="0" quotePrefix="1" applyFont="1" applyFill="1" applyBorder="1" applyAlignment="1">
      <alignment horizontal="center"/>
    </xf>
    <xf numFmtId="0" fontId="2" fillId="48" borderId="0" xfId="46836" applyFill="1" applyAlignment="1">
      <alignment wrapText="1"/>
    </xf>
    <xf numFmtId="0" fontId="2" fillId="0" borderId="0" xfId="46836" applyAlignment="1">
      <alignment wrapText="1"/>
    </xf>
    <xf numFmtId="0" fontId="0" fillId="0" borderId="0" xfId="0" applyAlignment="1">
      <alignment horizontal="left" vertical="center"/>
    </xf>
    <xf numFmtId="0" fontId="2" fillId="0" borderId="0" xfId="46836" applyAlignment="1">
      <alignment horizontal="left" vertical="center" wrapText="1"/>
    </xf>
    <xf numFmtId="0" fontId="157" fillId="48" borderId="0" xfId="46836" applyFont="1" applyFill="1" applyAlignment="1">
      <alignment horizontal="left" vertical="center" wrapText="1"/>
    </xf>
    <xf numFmtId="0" fontId="157" fillId="48" borderId="0" xfId="46836" applyFont="1" applyFill="1" applyAlignment="1">
      <alignment vertical="center" wrapText="1"/>
    </xf>
    <xf numFmtId="0" fontId="157" fillId="48" borderId="0" xfId="46836" applyFont="1" applyFill="1" applyAlignment="1">
      <alignment horizontal="center" vertical="center" wrapText="1"/>
    </xf>
    <xf numFmtId="0" fontId="157" fillId="48" borderId="0" xfId="46836" applyFont="1" applyFill="1" applyAlignment="1">
      <alignment vertical="center"/>
    </xf>
    <xf numFmtId="0" fontId="124" fillId="0" borderId="9" xfId="0" applyFont="1" applyBorder="1" applyAlignment="1">
      <alignment horizontal="center" vertical="center"/>
    </xf>
    <xf numFmtId="0" fontId="124" fillId="108" borderId="9" xfId="0" applyFont="1" applyFill="1" applyBorder="1" applyAlignment="1">
      <alignment horizontal="center" vertical="center"/>
    </xf>
    <xf numFmtId="0" fontId="124" fillId="48" borderId="9" xfId="0" applyFont="1" applyFill="1" applyBorder="1" applyAlignment="1">
      <alignment horizontal="center" vertical="center"/>
    </xf>
    <xf numFmtId="0" fontId="0" fillId="108" borderId="9" xfId="0" applyFill="1" applyBorder="1" applyAlignment="1">
      <alignment horizontal="center" vertical="center"/>
    </xf>
    <xf numFmtId="49" fontId="0" fillId="108" borderId="9" xfId="0" applyNumberFormat="1" applyFill="1" applyBorder="1" applyAlignment="1">
      <alignment horizontal="center" vertical="center"/>
    </xf>
    <xf numFmtId="14" fontId="124" fillId="0" borderId="9" xfId="0" applyNumberFormat="1" applyFont="1" applyBorder="1" applyAlignment="1">
      <alignment horizontal="center" vertical="center" wrapText="1"/>
    </xf>
    <xf numFmtId="49" fontId="124" fillId="108" borderId="9" xfId="0" applyNumberFormat="1" applyFont="1" applyFill="1" applyBorder="1" applyAlignment="1">
      <alignment horizontal="center" vertical="center"/>
    </xf>
    <xf numFmtId="0" fontId="124" fillId="108" borderId="18" xfId="46836" applyFont="1" applyFill="1" applyBorder="1" applyAlignment="1">
      <alignment horizontal="center" vertical="center" wrapText="1"/>
    </xf>
    <xf numFmtId="0" fontId="2" fillId="0" borderId="19" xfId="46836"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14" fontId="0" fillId="0" borderId="9" xfId="0" applyNumberFormat="1" applyBorder="1" applyAlignment="1">
      <alignment horizontal="left" vertical="center" wrapText="1"/>
    </xf>
    <xf numFmtId="0" fontId="0" fillId="108" borderId="9" xfId="0" applyFill="1" applyBorder="1" applyAlignment="1">
      <alignment horizontal="left" vertical="center" wrapText="1"/>
    </xf>
    <xf numFmtId="0" fontId="157" fillId="0" borderId="9" xfId="0" applyFont="1" applyBorder="1" applyAlignment="1">
      <alignment horizontal="center" vertical="center" wrapText="1"/>
    </xf>
    <xf numFmtId="0" fontId="157" fillId="0" borderId="9" xfId="0" applyFont="1" applyBorder="1" applyAlignment="1">
      <alignment horizontal="left" vertical="center" wrapText="1"/>
    </xf>
    <xf numFmtId="0" fontId="157" fillId="0" borderId="0" xfId="0" applyFont="1" applyAlignment="1">
      <alignment vertical="center"/>
    </xf>
    <xf numFmtId="0" fontId="157" fillId="108" borderId="9" xfId="0" applyFont="1" applyFill="1" applyBorder="1" applyAlignment="1">
      <alignment horizontal="left" vertical="center" wrapText="1"/>
    </xf>
    <xf numFmtId="14" fontId="157" fillId="0" borderId="9" xfId="0" applyNumberFormat="1" applyFont="1" applyBorder="1" applyAlignment="1">
      <alignment horizontal="left" vertical="center" wrapText="1"/>
    </xf>
    <xf numFmtId="0" fontId="0" fillId="0" borderId="0" xfId="0" applyAlignment="1">
      <alignment vertical="center" wrapText="1"/>
    </xf>
    <xf numFmtId="0" fontId="0" fillId="0" borderId="26" xfId="0" applyBorder="1" applyAlignment="1">
      <alignment horizontal="left" vertical="center" wrapText="1"/>
    </xf>
    <xf numFmtId="0" fontId="124" fillId="112" borderId="19" xfId="46836" applyFont="1" applyFill="1" applyBorder="1" applyAlignment="1">
      <alignment horizontal="center" vertical="center" wrapText="1"/>
    </xf>
    <xf numFmtId="0" fontId="37" fillId="0" borderId="0" xfId="168" applyFont="1"/>
    <xf numFmtId="0" fontId="37" fillId="116" borderId="9" xfId="0" applyFont="1" applyFill="1" applyBorder="1" applyAlignment="1">
      <alignment horizontal="center"/>
    </xf>
    <xf numFmtId="0" fontId="78" fillId="0" borderId="9" xfId="0" applyFont="1" applyBorder="1" applyAlignment="1">
      <alignment horizontal="center" wrapText="1"/>
    </xf>
    <xf numFmtId="0" fontId="37" fillId="0" borderId="9" xfId="0" applyFont="1" applyBorder="1" applyAlignment="1">
      <alignment horizontal="center" vertical="center" wrapText="1"/>
    </xf>
    <xf numFmtId="16" fontId="78" fillId="0" borderId="9" xfId="0" applyNumberFormat="1" applyFont="1" applyBorder="1" applyAlignment="1">
      <alignment horizontal="center" wrapText="1"/>
    </xf>
    <xf numFmtId="0" fontId="126" fillId="0" borderId="0" xfId="0" applyFont="1" applyAlignment="1">
      <alignment horizontal="center" vertical="top"/>
    </xf>
    <xf numFmtId="0" fontId="173" fillId="114" borderId="19" xfId="0" applyFont="1" applyFill="1" applyBorder="1" applyAlignment="1">
      <alignment horizontal="center" vertical="center" wrapText="1"/>
    </xf>
    <xf numFmtId="0" fontId="173" fillId="114" borderId="22" xfId="0" applyFont="1" applyFill="1" applyBorder="1" applyAlignment="1">
      <alignment horizontal="center" vertical="center" wrapText="1"/>
    </xf>
    <xf numFmtId="0" fontId="0" fillId="0" borderId="0" xfId="0" applyAlignment="1">
      <alignment horizontal="center" vertical="top"/>
    </xf>
    <xf numFmtId="0" fontId="37" fillId="0" borderId="0" xfId="46806" applyFont="1" applyAlignment="1">
      <alignment horizontal="left" vertical="top" wrapText="1"/>
    </xf>
    <xf numFmtId="0" fontId="37" fillId="0" borderId="0" xfId="0" applyFont="1" applyAlignment="1">
      <alignment horizontal="left" vertical="center" wrapText="1"/>
    </xf>
    <xf numFmtId="0" fontId="41" fillId="0" borderId="94" xfId="127" applyFont="1" applyFill="1" applyBorder="1" applyAlignment="1">
      <alignment horizontal="center"/>
    </xf>
    <xf numFmtId="0" fontId="41" fillId="0" borderId="4" xfId="127" applyFont="1" applyFill="1" applyBorder="1" applyAlignment="1">
      <alignment horizontal="center"/>
    </xf>
    <xf numFmtId="0" fontId="41" fillId="0" borderId="75" xfId="127" applyFont="1" applyFill="1" applyBorder="1" applyAlignment="1">
      <alignment horizontal="center"/>
    </xf>
    <xf numFmtId="0" fontId="41" fillId="0" borderId="0" xfId="127" applyFont="1" applyAlignment="1">
      <alignment horizontal="center"/>
    </xf>
    <xf numFmtId="0" fontId="37" fillId="0" borderId="0" xfId="127" applyAlignment="1">
      <alignment horizontal="center"/>
    </xf>
    <xf numFmtId="49" fontId="41" fillId="0" borderId="0" xfId="127" quotePrefix="1" applyNumberFormat="1" applyFont="1" applyAlignment="1">
      <alignment horizontal="center"/>
    </xf>
    <xf numFmtId="49" fontId="37" fillId="0" borderId="0" xfId="127" applyNumberFormat="1" applyAlignment="1">
      <alignment horizontal="center"/>
    </xf>
    <xf numFmtId="0" fontId="40" fillId="47" borderId="31" xfId="127" quotePrefix="1" applyFont="1" applyFill="1" applyBorder="1" applyAlignment="1">
      <alignment horizontal="center"/>
    </xf>
    <xf numFmtId="0" fontId="40" fillId="47" borderId="30" xfId="127" applyFont="1" applyFill="1" applyBorder="1" applyAlignment="1">
      <alignment horizontal="center"/>
    </xf>
    <xf numFmtId="0" fontId="40" fillId="47" borderId="29" xfId="127" applyFont="1" applyFill="1" applyBorder="1" applyAlignment="1">
      <alignment horizontal="center"/>
    </xf>
    <xf numFmtId="0" fontId="40" fillId="47" borderId="31" xfId="127" applyFont="1" applyFill="1" applyBorder="1" applyAlignment="1">
      <alignment horizontal="center"/>
    </xf>
    <xf numFmtId="0" fontId="37" fillId="0" borderId="0" xfId="46806" applyFont="1" applyFill="1" applyAlignment="1">
      <alignment vertical="top" wrapText="1"/>
    </xf>
    <xf numFmtId="0" fontId="37" fillId="0" borderId="0" xfId="0" quotePrefix="1" applyFont="1" applyFill="1" applyAlignment="1">
      <alignment horizontal="left" wrapText="1"/>
    </xf>
    <xf numFmtId="0" fontId="37" fillId="0" borderId="0" xfId="0" applyFont="1" applyFill="1" applyAlignment="1">
      <alignment horizontal="left" wrapText="1"/>
    </xf>
    <xf numFmtId="0" fontId="41" fillId="0" borderId="0" xfId="127" applyFont="1" applyAlignment="1" applyProtection="1">
      <alignment horizontal="center"/>
      <protection locked="0"/>
    </xf>
    <xf numFmtId="0" fontId="49" fillId="0" borderId="0" xfId="127" applyFont="1" applyAlignment="1" applyProtection="1">
      <alignment horizontal="center"/>
      <protection locked="0"/>
    </xf>
    <xf numFmtId="0" fontId="41" fillId="0" borderId="0" xfId="127" quotePrefix="1" applyFont="1" applyAlignment="1" applyProtection="1">
      <alignment horizontal="center"/>
      <protection locked="0"/>
    </xf>
    <xf numFmtId="0" fontId="40" fillId="0" borderId="109" xfId="127" quotePrefix="1" applyFont="1" applyFill="1" applyBorder="1" applyAlignment="1">
      <alignment horizontal="center"/>
    </xf>
    <xf numFmtId="0" fontId="40" fillId="0" borderId="30" xfId="127" applyFont="1" applyFill="1" applyBorder="1" applyAlignment="1">
      <alignment horizontal="center"/>
    </xf>
    <xf numFmtId="0" fontId="40" fillId="0" borderId="97" xfId="127" applyFont="1" applyFill="1" applyBorder="1" applyAlignment="1">
      <alignment horizontal="center"/>
    </xf>
    <xf numFmtId="0" fontId="40" fillId="0" borderId="31" xfId="127" quotePrefix="1" applyFont="1" applyFill="1" applyBorder="1" applyAlignment="1">
      <alignment horizontal="center"/>
    </xf>
    <xf numFmtId="0" fontId="40" fillId="0" borderId="29" xfId="127" applyFont="1" applyFill="1" applyBorder="1" applyAlignment="1">
      <alignment horizontal="center"/>
    </xf>
    <xf numFmtId="0" fontId="40" fillId="0" borderId="31" xfId="127" applyFont="1" applyFill="1" applyBorder="1" applyAlignment="1">
      <alignment horizontal="center"/>
    </xf>
    <xf numFmtId="0" fontId="37" fillId="0" borderId="0" xfId="141" applyFont="1" applyAlignment="1">
      <alignment horizontal="left" wrapText="1"/>
    </xf>
    <xf numFmtId="0" fontId="37" fillId="0" borderId="0" xfId="0" applyFont="1" applyAlignment="1">
      <alignment wrapText="1"/>
    </xf>
    <xf numFmtId="0" fontId="37" fillId="0" borderId="0" xfId="0" applyFont="1" applyAlignment="1">
      <alignment horizontal="left" wrapText="1"/>
    </xf>
    <xf numFmtId="0" fontId="41" fillId="47" borderId="94" xfId="0" applyFont="1" applyFill="1" applyBorder="1" applyAlignment="1">
      <alignment horizontal="center"/>
    </xf>
    <xf numFmtId="0" fontId="41" fillId="47" borderId="4" xfId="0" applyFont="1" applyFill="1" applyBorder="1" applyAlignment="1">
      <alignment horizontal="center"/>
    </xf>
    <xf numFmtId="0" fontId="40" fillId="45" borderId="52" xfId="0" applyFont="1" applyFill="1" applyBorder="1" applyAlignment="1">
      <alignment horizontal="center" wrapText="1"/>
    </xf>
    <xf numFmtId="0" fontId="40" fillId="45" borderId="51" xfId="0" applyFont="1" applyFill="1" applyBorder="1" applyAlignment="1">
      <alignment horizontal="center" wrapText="1"/>
    </xf>
    <xf numFmtId="0" fontId="40" fillId="45" borderId="59" xfId="0" applyFont="1" applyFill="1" applyBorder="1" applyAlignment="1">
      <alignment horizontal="center" wrapText="1"/>
    </xf>
    <xf numFmtId="0" fontId="40" fillId="45" borderId="58" xfId="0" applyFont="1" applyFill="1" applyBorder="1" applyAlignment="1">
      <alignment horizontal="center" wrapText="1"/>
    </xf>
    <xf numFmtId="0" fontId="40" fillId="45" borderId="73" xfId="0" applyFont="1" applyFill="1" applyBorder="1" applyAlignment="1">
      <alignment horizontal="center" wrapText="1"/>
    </xf>
    <xf numFmtId="0" fontId="40" fillId="45" borderId="98" xfId="0" applyFont="1" applyFill="1" applyBorder="1" applyAlignment="1">
      <alignment horizontal="center" wrapText="1"/>
    </xf>
    <xf numFmtId="0" fontId="40" fillId="47" borderId="31" xfId="0" applyFont="1" applyFill="1" applyBorder="1" applyAlignment="1">
      <alignment horizontal="center"/>
    </xf>
    <xf numFmtId="0" fontId="40" fillId="47" borderId="30" xfId="0" applyFont="1" applyFill="1" applyBorder="1" applyAlignment="1">
      <alignment horizontal="center"/>
    </xf>
    <xf numFmtId="0" fontId="40" fillId="47" borderId="29" xfId="0" applyFont="1" applyFill="1" applyBorder="1" applyAlignment="1">
      <alignment horizontal="center"/>
    </xf>
    <xf numFmtId="0" fontId="37" fillId="0" borderId="0" xfId="141" applyFont="1" applyAlignment="1">
      <alignment horizontal="left" vertical="top" wrapText="1"/>
    </xf>
    <xf numFmtId="0" fontId="37" fillId="0" borderId="0" xfId="141" applyFont="1" applyAlignment="1">
      <alignment horizontal="center" wrapText="1"/>
    </xf>
    <xf numFmtId="0" fontId="37" fillId="0" borderId="0" xfId="141" applyFont="1" applyAlignment="1">
      <alignment horizontal="left" vertical="center" wrapText="1"/>
    </xf>
    <xf numFmtId="0" fontId="41" fillId="47" borderId="75" xfId="0" applyFont="1" applyFill="1" applyBorder="1" applyAlignment="1">
      <alignment horizontal="center"/>
    </xf>
    <xf numFmtId="0" fontId="41" fillId="0" borderId="0" xfId="0" applyFont="1" applyAlignment="1">
      <alignment horizontal="left"/>
    </xf>
    <xf numFmtId="0" fontId="41" fillId="0" borderId="0" xfId="127" applyFont="1" applyAlignment="1">
      <alignment horizontal="left"/>
    </xf>
    <xf numFmtId="0" fontId="40" fillId="47" borderId="36" xfId="0" applyFont="1" applyFill="1" applyBorder="1" applyAlignment="1">
      <alignment horizontal="center"/>
    </xf>
    <xf numFmtId="0" fontId="40" fillId="47" borderId="18" xfId="0" applyFont="1" applyFill="1" applyBorder="1" applyAlignment="1">
      <alignment horizontal="center"/>
    </xf>
    <xf numFmtId="0" fontId="40" fillId="47" borderId="37" xfId="0" applyFont="1" applyFill="1" applyBorder="1" applyAlignment="1">
      <alignment horizontal="center"/>
    </xf>
    <xf numFmtId="0" fontId="41" fillId="0" borderId="0" xfId="127" quotePrefix="1" applyFont="1" applyAlignment="1" applyProtection="1">
      <alignment horizontal="left"/>
      <protection locked="0"/>
    </xf>
    <xf numFmtId="0" fontId="37" fillId="0" borderId="0" xfId="127" applyFont="1" applyAlignment="1" applyProtection="1">
      <alignment horizontal="left"/>
      <protection locked="0"/>
    </xf>
    <xf numFmtId="0" fontId="41" fillId="0" borderId="0" xfId="0" applyFont="1" applyAlignment="1">
      <alignment horizontal="center"/>
    </xf>
    <xf numFmtId="0" fontId="41" fillId="0" borderId="0" xfId="127" quotePrefix="1" applyFont="1" applyAlignment="1" applyProtection="1">
      <alignment horizontal="center" wrapText="1"/>
      <protection locked="0"/>
    </xf>
    <xf numFmtId="0" fontId="41" fillId="47" borderId="52" xfId="0" applyFont="1" applyFill="1" applyBorder="1" applyAlignment="1">
      <alignment horizontal="center"/>
    </xf>
    <xf numFmtId="0" fontId="41" fillId="47" borderId="51" xfId="0" applyFont="1" applyFill="1" applyBorder="1" applyAlignment="1">
      <alignment horizontal="center"/>
    </xf>
    <xf numFmtId="0" fontId="41" fillId="47" borderId="59" xfId="0" applyFont="1" applyFill="1" applyBorder="1" applyAlignment="1">
      <alignment horizontal="center"/>
    </xf>
    <xf numFmtId="0" fontId="37" fillId="0" borderId="0" xfId="141" applyFont="1" applyAlignment="1">
      <alignment vertical="top" wrapText="1"/>
    </xf>
    <xf numFmtId="0" fontId="37" fillId="0" borderId="0" xfId="141" applyFont="1" applyAlignment="1">
      <alignment wrapText="1"/>
    </xf>
    <xf numFmtId="0" fontId="78" fillId="48" borderId="0" xfId="0" applyFont="1" applyFill="1" applyAlignment="1">
      <alignment horizontal="left" vertical="center" wrapText="1"/>
    </xf>
    <xf numFmtId="0" fontId="37" fillId="0" borderId="0" xfId="0" applyFont="1" applyBorder="1" applyAlignment="1">
      <alignment horizontal="left" wrapText="1"/>
    </xf>
    <xf numFmtId="0" fontId="41" fillId="47" borderId="30" xfId="0" applyFont="1" applyFill="1" applyBorder="1" applyAlignment="1">
      <alignment horizontal="center" wrapText="1"/>
    </xf>
    <xf numFmtId="0" fontId="41" fillId="47" borderId="29" xfId="0" applyFont="1" applyFill="1" applyBorder="1" applyAlignment="1">
      <alignment horizontal="center" wrapText="1"/>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left" vertical="center" wrapText="1"/>
    </xf>
    <xf numFmtId="0" fontId="79" fillId="0" borderId="0" xfId="0" applyFont="1" applyBorder="1" applyAlignment="1">
      <alignment horizontal="center" wrapText="1"/>
    </xf>
    <xf numFmtId="0" fontId="40" fillId="47" borderId="73" xfId="127" quotePrefix="1" applyFont="1" applyFill="1" applyBorder="1" applyAlignment="1">
      <alignment horizontal="center"/>
    </xf>
    <xf numFmtId="0" fontId="40" fillId="47" borderId="98" xfId="127" quotePrefix="1" applyFont="1" applyFill="1" applyBorder="1" applyAlignment="1">
      <alignment horizontal="center"/>
    </xf>
    <xf numFmtId="0" fontId="40" fillId="47" borderId="58" xfId="127" quotePrefix="1" applyFont="1" applyFill="1" applyBorder="1" applyAlignment="1">
      <alignment horizontal="center"/>
    </xf>
    <xf numFmtId="0" fontId="78" fillId="0" borderId="0" xfId="0" applyFont="1" applyFill="1" applyAlignment="1">
      <alignment vertical="center" wrapText="1"/>
    </xf>
    <xf numFmtId="0" fontId="37" fillId="0" borderId="0" xfId="141" applyFont="1" applyFill="1" applyAlignment="1">
      <alignment horizontal="left" wrapText="1"/>
    </xf>
    <xf numFmtId="0" fontId="41" fillId="0" borderId="0" xfId="0" applyFont="1" applyBorder="1" applyAlignment="1">
      <alignment horizontal="center" wrapText="1"/>
    </xf>
    <xf numFmtId="0" fontId="41" fillId="0" borderId="0" xfId="0" applyFont="1" applyBorder="1" applyAlignment="1">
      <alignment horizontal="center"/>
    </xf>
    <xf numFmtId="0" fontId="37" fillId="0" borderId="0" xfId="0" applyFont="1" applyBorder="1" applyAlignment="1">
      <alignment horizontal="center"/>
    </xf>
    <xf numFmtId="49" fontId="41" fillId="0" borderId="63" xfId="0" applyNumberFormat="1" applyFont="1" applyBorder="1" applyAlignment="1">
      <alignment horizontal="center"/>
    </xf>
    <xf numFmtId="49" fontId="40" fillId="47" borderId="20" xfId="0" applyNumberFormat="1" applyFont="1" applyFill="1" applyBorder="1" applyAlignment="1">
      <alignment horizontal="center"/>
    </xf>
    <xf numFmtId="49" fontId="40" fillId="47" borderId="5" xfId="0" applyNumberFormat="1" applyFont="1" applyFill="1" applyBorder="1" applyAlignment="1">
      <alignment horizontal="center"/>
    </xf>
    <xf numFmtId="49" fontId="40" fillId="47" borderId="21" xfId="0" applyNumberFormat="1" applyFont="1" applyFill="1" applyBorder="1" applyAlignment="1">
      <alignment horizontal="center"/>
    </xf>
    <xf numFmtId="0" fontId="37" fillId="0" borderId="0" xfId="122" applyFont="1" applyFill="1" applyAlignment="1">
      <alignment horizontal="left" wrapText="1"/>
    </xf>
    <xf numFmtId="0" fontId="40" fillId="47" borderId="40" xfId="0" applyFont="1" applyFill="1" applyBorder="1" applyAlignment="1">
      <alignment horizontal="center"/>
    </xf>
    <xf numFmtId="0" fontId="40" fillId="47" borderId="44" xfId="0" applyFont="1" applyFill="1" applyBorder="1" applyAlignment="1">
      <alignment horizontal="center"/>
    </xf>
    <xf numFmtId="0" fontId="41" fillId="0" borderId="53" xfId="0" applyFont="1" applyBorder="1" applyAlignment="1">
      <alignment horizontal="center" wrapText="1"/>
    </xf>
    <xf numFmtId="0" fontId="41" fillId="0" borderId="26" xfId="0" applyFont="1" applyBorder="1" applyAlignment="1">
      <alignment horizontal="center" wrapText="1"/>
    </xf>
    <xf numFmtId="0" fontId="41" fillId="0" borderId="64" xfId="0" applyFont="1" applyBorder="1" applyAlignment="1">
      <alignment horizontal="center" wrapText="1"/>
    </xf>
    <xf numFmtId="0" fontId="41" fillId="0" borderId="53" xfId="0" applyFont="1" applyBorder="1" applyAlignment="1">
      <alignment horizontal="center"/>
    </xf>
    <xf numFmtId="0" fontId="49" fillId="0" borderId="26" xfId="0" applyFont="1" applyBorder="1" applyAlignment="1">
      <alignment horizontal="center"/>
    </xf>
    <xf numFmtId="0" fontId="49" fillId="0" borderId="64" xfId="0" applyFont="1" applyBorder="1" applyAlignment="1">
      <alignment horizontal="center"/>
    </xf>
    <xf numFmtId="0" fontId="40" fillId="47" borderId="94" xfId="0" applyFont="1" applyFill="1" applyBorder="1" applyAlignment="1">
      <alignment horizontal="center"/>
    </xf>
    <xf numFmtId="0" fontId="40" fillId="47" borderId="4" xfId="0" applyFont="1" applyFill="1" applyBorder="1" applyAlignment="1">
      <alignment horizontal="center"/>
    </xf>
    <xf numFmtId="0" fontId="40" fillId="47" borderId="75" xfId="0" applyFont="1" applyFill="1" applyBorder="1" applyAlignment="1">
      <alignment horizontal="center"/>
    </xf>
    <xf numFmtId="0" fontId="41" fillId="0" borderId="22" xfId="0" applyFont="1" applyBorder="1" applyAlignment="1">
      <alignment horizontal="center" wrapText="1"/>
    </xf>
    <xf numFmtId="0" fontId="41" fillId="0" borderId="46" xfId="0" applyFont="1" applyBorder="1" applyAlignment="1">
      <alignment horizontal="center" wrapText="1"/>
    </xf>
    <xf numFmtId="0" fontId="49" fillId="0" borderId="0" xfId="0" applyFont="1" applyBorder="1" applyAlignment="1">
      <alignment horizontal="center" wrapText="1"/>
    </xf>
    <xf numFmtId="49" fontId="40" fillId="47" borderId="94" xfId="0" applyNumberFormat="1" applyFont="1" applyFill="1" applyBorder="1" applyAlignment="1">
      <alignment horizontal="left" vertical="center"/>
    </xf>
    <xf numFmtId="49" fontId="40" fillId="47" borderId="59" xfId="0" applyNumberFormat="1" applyFont="1" applyFill="1" applyBorder="1" applyAlignment="1">
      <alignment horizontal="left" vertical="center"/>
    </xf>
    <xf numFmtId="0" fontId="37" fillId="0" borderId="53" xfId="0" applyFont="1" applyFill="1" applyBorder="1" applyAlignment="1">
      <alignment vertical="top" wrapText="1"/>
    </xf>
    <xf numFmtId="0" fontId="37" fillId="0" borderId="26" xfId="0" applyFont="1" applyFill="1" applyBorder="1" applyAlignment="1">
      <alignment vertical="top" wrapText="1"/>
    </xf>
    <xf numFmtId="0" fontId="37" fillId="0" borderId="64" xfId="0" applyFont="1" applyFill="1" applyBorder="1" applyAlignment="1">
      <alignment vertical="top" wrapText="1"/>
    </xf>
    <xf numFmtId="0" fontId="40" fillId="47" borderId="64" xfId="0" applyFont="1" applyFill="1" applyBorder="1" applyAlignment="1">
      <alignment horizontal="center"/>
    </xf>
    <xf numFmtId="0" fontId="37" fillId="47" borderId="64" xfId="0" applyFont="1" applyFill="1" applyBorder="1" applyAlignment="1">
      <alignment horizontal="center"/>
    </xf>
    <xf numFmtId="0" fontId="37" fillId="47" borderId="23" xfId="0" applyFont="1" applyFill="1" applyBorder="1" applyAlignment="1">
      <alignment horizontal="center"/>
    </xf>
    <xf numFmtId="0" fontId="40" fillId="47" borderId="26" xfId="0" applyFont="1" applyFill="1" applyBorder="1" applyAlignment="1">
      <alignment horizontal="center"/>
    </xf>
    <xf numFmtId="0" fontId="37" fillId="47" borderId="26" xfId="0" applyFont="1" applyFill="1" applyBorder="1" applyAlignment="1">
      <alignment horizontal="center"/>
    </xf>
    <xf numFmtId="0" fontId="37" fillId="47" borderId="18" xfId="0" applyFont="1" applyFill="1" applyBorder="1" applyAlignment="1">
      <alignment horizontal="center"/>
    </xf>
    <xf numFmtId="0" fontId="40" fillId="47" borderId="18" xfId="0" applyFont="1" applyFill="1" applyBorder="1" applyAlignment="1"/>
    <xf numFmtId="0" fontId="40" fillId="47" borderId="9" xfId="0" applyFont="1" applyFill="1" applyBorder="1" applyAlignment="1">
      <alignment horizontal="center" wrapText="1"/>
    </xf>
    <xf numFmtId="0" fontId="40" fillId="47" borderId="19" xfId="0" applyFont="1" applyFill="1" applyBorder="1" applyAlignment="1">
      <alignment horizontal="center" wrapText="1"/>
    </xf>
    <xf numFmtId="0" fontId="40" fillId="47" borderId="26" xfId="0" applyFont="1" applyFill="1" applyBorder="1" applyAlignment="1">
      <alignment horizontal="center" wrapText="1"/>
    </xf>
    <xf numFmtId="0" fontId="40" fillId="47" borderId="18" xfId="0" applyFont="1" applyFill="1" applyBorder="1" applyAlignment="1">
      <alignment horizontal="center" wrapText="1"/>
    </xf>
    <xf numFmtId="0" fontId="0" fillId="0" borderId="0" xfId="0" applyFill="1" applyAlignment="1">
      <alignment horizontal="left" wrapText="1"/>
    </xf>
    <xf numFmtId="49" fontId="41" fillId="47" borderId="20" xfId="0" applyNumberFormat="1" applyFont="1" applyFill="1" applyBorder="1" applyAlignment="1">
      <alignment horizontal="center"/>
    </xf>
    <xf numFmtId="49" fontId="41" fillId="47" borderId="5" xfId="0" applyNumberFormat="1" applyFont="1" applyFill="1" applyBorder="1" applyAlignment="1">
      <alignment horizontal="center"/>
    </xf>
    <xf numFmtId="49" fontId="41" fillId="47" borderId="21" xfId="0" applyNumberFormat="1" applyFont="1" applyFill="1" applyBorder="1" applyAlignment="1">
      <alignment horizontal="center"/>
    </xf>
    <xf numFmtId="0" fontId="40" fillId="47" borderId="73" xfId="122" applyFont="1" applyFill="1" applyBorder="1" applyAlignment="1">
      <alignment horizontal="center"/>
    </xf>
    <xf numFmtId="0" fontId="40" fillId="47" borderId="98" xfId="122" applyFont="1" applyFill="1" applyBorder="1" applyAlignment="1">
      <alignment horizontal="center"/>
    </xf>
    <xf numFmtId="0" fontId="40" fillId="47" borderId="58" xfId="122" applyFont="1" applyFill="1" applyBorder="1" applyAlignment="1">
      <alignment horizontal="center"/>
    </xf>
    <xf numFmtId="0" fontId="0" fillId="0" borderId="0" xfId="0" applyFont="1" applyFill="1" applyAlignment="1">
      <alignment horizontal="left" vertical="top" wrapText="1"/>
    </xf>
    <xf numFmtId="0" fontId="37" fillId="0" borderId="0" xfId="122" applyFont="1" applyFill="1" applyBorder="1" applyAlignment="1">
      <alignment horizontal="left" wrapText="1"/>
    </xf>
    <xf numFmtId="0" fontId="49" fillId="0" borderId="0" xfId="0" applyFont="1" applyBorder="1" applyAlignment="1">
      <alignment horizontal="center"/>
    </xf>
    <xf numFmtId="0" fontId="40" fillId="47" borderId="31" xfId="0" quotePrefix="1" applyFont="1" applyFill="1" applyBorder="1" applyAlignment="1">
      <alignment horizontal="center"/>
    </xf>
    <xf numFmtId="0" fontId="40" fillId="47" borderId="73" xfId="0" applyFont="1" applyFill="1" applyBorder="1" applyAlignment="1">
      <alignment horizontal="center"/>
    </xf>
    <xf numFmtId="0" fontId="40" fillId="47" borderId="98" xfId="0" applyFont="1" applyFill="1" applyBorder="1" applyAlignment="1">
      <alignment horizontal="center"/>
    </xf>
    <xf numFmtId="0" fontId="41" fillId="0" borderId="0" xfId="0" applyFont="1" applyAlignment="1">
      <alignment horizontal="center" vertical="center" wrapText="1"/>
    </xf>
    <xf numFmtId="0" fontId="41" fillId="0" borderId="0" xfId="127" applyFont="1" applyAlignment="1">
      <alignment horizontal="center" vertical="center"/>
    </xf>
    <xf numFmtId="0" fontId="41" fillId="0" borderId="0" xfId="127" quotePrefix="1" applyFont="1" applyAlignment="1" applyProtection="1">
      <alignment horizontal="center" vertical="center"/>
      <protection locked="0"/>
    </xf>
    <xf numFmtId="0" fontId="80" fillId="47" borderId="94" xfId="0" applyFont="1" applyFill="1" applyBorder="1" applyAlignment="1">
      <alignment horizontal="center"/>
    </xf>
    <xf numFmtId="0" fontId="80" fillId="47" borderId="4" xfId="0" applyFont="1" applyFill="1" applyBorder="1" applyAlignment="1">
      <alignment horizontal="center"/>
    </xf>
    <xf numFmtId="0" fontId="80" fillId="47" borderId="75" xfId="0" applyFont="1" applyFill="1" applyBorder="1" applyAlignment="1">
      <alignment horizontal="center"/>
    </xf>
    <xf numFmtId="0" fontId="80" fillId="47" borderId="94" xfId="0" applyFont="1" applyFill="1" applyBorder="1" applyAlignment="1">
      <alignment horizontal="center" wrapText="1"/>
    </xf>
    <xf numFmtId="0" fontId="80" fillId="47" borderId="4" xfId="0" applyFont="1" applyFill="1" applyBorder="1" applyAlignment="1">
      <alignment horizontal="center" wrapText="1"/>
    </xf>
    <xf numFmtId="0" fontId="80" fillId="47" borderId="75" xfId="0" applyFont="1" applyFill="1" applyBorder="1" applyAlignment="1">
      <alignment horizontal="center" wrapText="1"/>
    </xf>
    <xf numFmtId="0" fontId="37" fillId="0" borderId="0" xfId="46806" applyAlignment="1">
      <alignment horizontal="left" vertical="top" wrapText="1"/>
    </xf>
    <xf numFmtId="0" fontId="78" fillId="48" borderId="0" xfId="122" applyFont="1" applyFill="1" applyAlignment="1">
      <alignment horizontal="left" vertical="top" wrapText="1"/>
    </xf>
    <xf numFmtId="0" fontId="37" fillId="0" borderId="0" xfId="127" applyAlignment="1" applyProtection="1">
      <alignment horizontal="center"/>
      <protection locked="0"/>
    </xf>
    <xf numFmtId="0" fontId="40" fillId="47" borderId="9" xfId="0" quotePrefix="1" applyFont="1" applyFill="1" applyBorder="1" applyAlignment="1">
      <alignment horizontal="center"/>
    </xf>
    <xf numFmtId="0" fontId="41" fillId="47" borderId="31" xfId="122" applyFont="1" applyFill="1" applyBorder="1" applyAlignment="1">
      <alignment horizontal="center" vertical="center" wrapText="1"/>
    </xf>
    <xf numFmtId="0" fontId="41" fillId="47" borderId="32" xfId="122" applyFont="1" applyFill="1" applyBorder="1" applyAlignment="1">
      <alignment horizontal="center" vertical="center" wrapText="1"/>
    </xf>
    <xf numFmtId="0" fontId="41" fillId="47" borderId="30" xfId="122" applyFont="1" applyFill="1" applyBorder="1" applyAlignment="1">
      <alignment horizontal="center" vertical="center" wrapText="1"/>
    </xf>
    <xf numFmtId="0" fontId="41" fillId="47" borderId="39" xfId="122" applyFont="1" applyFill="1" applyBorder="1" applyAlignment="1">
      <alignment horizontal="center" vertical="center" wrapText="1"/>
    </xf>
    <xf numFmtId="0" fontId="41" fillId="0" borderId="55" xfId="127" quotePrefix="1" applyFont="1" applyBorder="1" applyAlignment="1" applyProtection="1">
      <alignment horizontal="center"/>
      <protection locked="0"/>
    </xf>
    <xf numFmtId="0" fontId="41" fillId="0" borderId="52" xfId="122" applyFont="1" applyBorder="1" applyAlignment="1">
      <alignment horizontal="center"/>
    </xf>
    <xf numFmtId="0" fontId="41" fillId="0" borderId="51" xfId="122" applyFont="1" applyBorder="1" applyAlignment="1">
      <alignment horizontal="center"/>
    </xf>
    <xf numFmtId="0" fontId="41" fillId="0" borderId="59" xfId="122" applyFont="1" applyBorder="1" applyAlignment="1">
      <alignment horizontal="center"/>
    </xf>
    <xf numFmtId="49" fontId="41" fillId="0" borderId="62" xfId="122" applyNumberFormat="1" applyFont="1" applyBorder="1" applyAlignment="1">
      <alignment horizontal="center"/>
    </xf>
    <xf numFmtId="49" fontId="41" fillId="0" borderId="0" xfId="122" applyNumberFormat="1" applyFont="1" applyAlignment="1">
      <alignment horizontal="center"/>
    </xf>
    <xf numFmtId="49" fontId="41" fillId="0" borderId="55" xfId="122" applyNumberFormat="1" applyFont="1" applyBorder="1" applyAlignment="1">
      <alignment horizontal="center"/>
    </xf>
    <xf numFmtId="0" fontId="41" fillId="47" borderId="42" xfId="122" applyFont="1" applyFill="1" applyBorder="1" applyAlignment="1">
      <alignment horizontal="center" vertical="center" wrapText="1"/>
    </xf>
    <xf numFmtId="0" fontId="41" fillId="47" borderId="26" xfId="122" applyFont="1" applyFill="1" applyBorder="1" applyAlignment="1">
      <alignment horizontal="center" vertical="center" wrapText="1"/>
    </xf>
    <xf numFmtId="0" fontId="41" fillId="47" borderId="40" xfId="122" applyFont="1" applyFill="1" applyBorder="1" applyAlignment="1">
      <alignment horizontal="center" vertical="center" wrapText="1"/>
    </xf>
    <xf numFmtId="0" fontId="41" fillId="47" borderId="52" xfId="122" applyFont="1" applyFill="1" applyBorder="1" applyAlignment="1">
      <alignment horizontal="center" vertical="center" wrapText="1"/>
    </xf>
    <xf numFmtId="0" fontId="41" fillId="47" borderId="51" xfId="122" applyFont="1" applyFill="1" applyBorder="1" applyAlignment="1">
      <alignment horizontal="center" vertical="center" wrapText="1"/>
    </xf>
    <xf numFmtId="0" fontId="41" fillId="47" borderId="94" xfId="122" applyFont="1" applyFill="1" applyBorder="1" applyAlignment="1">
      <alignment horizontal="center" vertical="center" wrapText="1"/>
    </xf>
    <xf numFmtId="0" fontId="41" fillId="47" borderId="4" xfId="122" applyFont="1" applyFill="1" applyBorder="1" applyAlignment="1">
      <alignment horizontal="center" vertical="center" wrapText="1"/>
    </xf>
    <xf numFmtId="0" fontId="41" fillId="47" borderId="75" xfId="122" applyFont="1" applyFill="1" applyBorder="1" applyAlignment="1">
      <alignment horizontal="center" vertical="center" wrapText="1"/>
    </xf>
    <xf numFmtId="0" fontId="49" fillId="0" borderId="40" xfId="0" applyFont="1" applyBorder="1" applyAlignment="1">
      <alignment horizontal="center" vertical="center" wrapText="1"/>
    </xf>
    <xf numFmtId="0" fontId="161" fillId="0" borderId="0" xfId="122" applyFont="1" applyAlignment="1">
      <alignment horizontal="left" vertical="top"/>
    </xf>
    <xf numFmtId="0" fontId="159" fillId="0" borderId="0" xfId="0" applyFont="1" applyAlignment="1">
      <alignment horizontal="left" vertical="top"/>
    </xf>
    <xf numFmtId="0" fontId="159" fillId="0" borderId="0" xfId="122" applyFont="1" applyAlignment="1">
      <alignment horizontal="left" vertical="top"/>
    </xf>
    <xf numFmtId="0" fontId="41" fillId="47" borderId="58" xfId="122" applyFont="1" applyFill="1" applyBorder="1" applyAlignment="1">
      <alignment horizontal="center" vertical="center" wrapText="1"/>
    </xf>
    <xf numFmtId="0" fontId="41" fillId="47" borderId="27" xfId="122" applyFont="1" applyFill="1" applyBorder="1" applyAlignment="1">
      <alignment horizontal="center" vertical="center" wrapText="1"/>
    </xf>
    <xf numFmtId="0" fontId="41" fillId="47" borderId="120" xfId="122" applyFont="1" applyFill="1" applyBorder="1" applyAlignment="1">
      <alignment horizontal="center" vertical="center" wrapText="1"/>
    </xf>
    <xf numFmtId="0" fontId="41" fillId="47" borderId="53" xfId="122" applyFont="1" applyFill="1" applyBorder="1" applyAlignment="1">
      <alignment horizontal="center" vertical="center" wrapText="1"/>
    </xf>
    <xf numFmtId="0" fontId="41" fillId="47" borderId="117" xfId="122" applyFont="1" applyFill="1" applyBorder="1" applyAlignment="1">
      <alignment horizontal="center" vertical="center" wrapText="1"/>
    </xf>
    <xf numFmtId="0" fontId="41" fillId="47" borderId="33" xfId="122" applyFont="1" applyFill="1" applyBorder="1" applyAlignment="1">
      <alignment horizontal="center" vertical="center" wrapText="1"/>
    </xf>
    <xf numFmtId="0" fontId="41" fillId="47" borderId="34" xfId="122" applyFont="1" applyFill="1" applyBorder="1" applyAlignment="1">
      <alignment horizontal="center" vertical="center" wrapText="1"/>
    </xf>
    <xf numFmtId="0" fontId="41" fillId="47" borderId="35" xfId="122" applyFont="1" applyFill="1" applyBorder="1" applyAlignment="1">
      <alignment horizontal="center" vertical="center" wrapText="1"/>
    </xf>
    <xf numFmtId="0" fontId="41" fillId="47" borderId="119" xfId="122" applyFont="1" applyFill="1" applyBorder="1" applyAlignment="1">
      <alignment horizontal="center" vertical="center" wrapText="1"/>
    </xf>
    <xf numFmtId="0" fontId="41" fillId="47" borderId="44" xfId="122" applyFont="1" applyFill="1" applyBorder="1" applyAlignment="1">
      <alignment horizontal="center" vertical="center" wrapText="1"/>
    </xf>
    <xf numFmtId="0" fontId="41" fillId="47" borderId="29" xfId="122" applyFont="1" applyFill="1" applyBorder="1" applyAlignment="1">
      <alignment horizontal="center" vertical="center" wrapText="1"/>
    </xf>
    <xf numFmtId="0" fontId="41" fillId="47" borderId="63" xfId="122" applyFont="1" applyFill="1" applyBorder="1" applyAlignment="1">
      <alignment horizontal="center" vertical="center" wrapText="1"/>
    </xf>
    <xf numFmtId="0" fontId="41" fillId="47" borderId="41" xfId="122" applyFont="1" applyFill="1" applyBorder="1" applyAlignment="1">
      <alignment horizontal="center" vertical="center" wrapText="1"/>
    </xf>
    <xf numFmtId="0" fontId="41" fillId="47" borderId="59" xfId="122" applyFont="1" applyFill="1" applyBorder="1" applyAlignment="1">
      <alignment horizontal="center" vertical="center" wrapText="1"/>
    </xf>
    <xf numFmtId="0" fontId="41" fillId="47" borderId="43" xfId="122" applyFont="1" applyFill="1" applyBorder="1" applyAlignment="1">
      <alignment horizontal="center" vertical="center" wrapText="1"/>
    </xf>
    <xf numFmtId="0" fontId="41" fillId="47" borderId="95" xfId="122" applyFont="1" applyFill="1" applyBorder="1" applyAlignment="1">
      <alignment horizontal="center" vertical="center"/>
    </xf>
    <xf numFmtId="0" fontId="41" fillId="47" borderId="47" xfId="122" applyFont="1" applyFill="1" applyBorder="1" applyAlignment="1">
      <alignment horizontal="center" vertical="center"/>
    </xf>
    <xf numFmtId="0" fontId="41" fillId="47" borderId="48" xfId="122" applyFont="1" applyFill="1" applyBorder="1" applyAlignment="1">
      <alignment horizontal="center" vertical="center"/>
    </xf>
    <xf numFmtId="0" fontId="41" fillId="47" borderId="33" xfId="46831" applyFont="1" applyFill="1" applyBorder="1" applyAlignment="1">
      <alignment horizontal="center" vertical="center" wrapText="1"/>
    </xf>
    <xf numFmtId="0" fontId="41" fillId="47" borderId="35" xfId="46831" applyFont="1" applyFill="1" applyBorder="1" applyAlignment="1">
      <alignment horizontal="center" vertical="center" wrapText="1"/>
    </xf>
    <xf numFmtId="0" fontId="82" fillId="0" borderId="0" xfId="2804" applyFont="1" applyAlignment="1">
      <alignment horizontal="left" wrapText="1"/>
    </xf>
    <xf numFmtId="0" fontId="37" fillId="0" borderId="0" xfId="2804" applyAlignment="1">
      <alignment horizontal="left" wrapText="1"/>
    </xf>
    <xf numFmtId="0" fontId="41" fillId="0" borderId="0" xfId="122" applyFont="1" applyAlignment="1">
      <alignment horizontal="center" wrapText="1"/>
    </xf>
    <xf numFmtId="0" fontId="41" fillId="0" borderId="0" xfId="122" applyFont="1" applyAlignment="1">
      <alignment horizontal="center"/>
    </xf>
    <xf numFmtId="0" fontId="41" fillId="0" borderId="62" xfId="127" applyFont="1" applyBorder="1" applyAlignment="1">
      <alignment horizontal="center" vertical="center"/>
    </xf>
    <xf numFmtId="0" fontId="41" fillId="0" borderId="55" xfId="127" applyFont="1" applyBorder="1" applyAlignment="1">
      <alignment horizontal="center" vertical="center"/>
    </xf>
    <xf numFmtId="0" fontId="41" fillId="0" borderId="61" xfId="127" quotePrefix="1" applyFont="1" applyBorder="1" applyAlignment="1" applyProtection="1">
      <alignment horizontal="center"/>
      <protection locked="0"/>
    </xf>
    <xf numFmtId="0" fontId="41" fillId="0" borderId="63" xfId="127" quotePrefix="1" applyFont="1" applyBorder="1" applyAlignment="1" applyProtection="1">
      <alignment horizontal="center"/>
      <protection locked="0"/>
    </xf>
    <xf numFmtId="0" fontId="41" fillId="0" borderId="56" xfId="127" quotePrefix="1" applyFont="1" applyBorder="1" applyAlignment="1" applyProtection="1">
      <alignment horizontal="center"/>
      <protection locked="0"/>
    </xf>
    <xf numFmtId="0" fontId="40" fillId="0" borderId="0" xfId="0" applyFont="1" applyAlignment="1">
      <alignment wrapText="1"/>
    </xf>
    <xf numFmtId="0" fontId="37" fillId="0" borderId="0" xfId="2804" applyAlignment="1">
      <alignment horizontal="left" vertical="center" wrapText="1"/>
    </xf>
    <xf numFmtId="0" fontId="82" fillId="0" borderId="0" xfId="122" applyFont="1" applyAlignment="1">
      <alignment horizontal="left" wrapText="1"/>
    </xf>
    <xf numFmtId="0" fontId="37" fillId="0" borderId="0" xfId="122" applyAlignment="1">
      <alignment horizontal="left" wrapText="1"/>
    </xf>
    <xf numFmtId="0" fontId="41" fillId="0" borderId="121" xfId="122" applyFont="1" applyBorder="1" applyAlignment="1">
      <alignment horizontal="center" wrapText="1"/>
    </xf>
    <xf numFmtId="0" fontId="41" fillId="0" borderId="42" xfId="122" applyFont="1" applyBorder="1" applyAlignment="1">
      <alignment horizontal="center"/>
    </xf>
    <xf numFmtId="0" fontId="41" fillId="0" borderId="119" xfId="122" applyFont="1" applyBorder="1" applyAlignment="1">
      <alignment horizontal="center"/>
    </xf>
    <xf numFmtId="0" fontId="63" fillId="0" borderId="0" xfId="0" applyFont="1" applyAlignment="1">
      <alignment wrapText="1"/>
    </xf>
    <xf numFmtId="0" fontId="164" fillId="0" borderId="0" xfId="0" applyFont="1" applyAlignment="1">
      <alignment horizontal="left" vertical="top"/>
    </xf>
    <xf numFmtId="0" fontId="41" fillId="0" borderId="0" xfId="0" applyFont="1" applyAlignment="1">
      <alignment horizontal="center" vertical="center"/>
    </xf>
    <xf numFmtId="0" fontId="0" fillId="0" borderId="0" xfId="0" applyAlignment="1">
      <alignment horizontal="center" vertical="center"/>
    </xf>
    <xf numFmtId="0" fontId="164" fillId="0" borderId="0" xfId="0" applyFont="1" applyAlignment="1">
      <alignment horizontal="left" vertical="top" wrapText="1"/>
    </xf>
    <xf numFmtId="0" fontId="78" fillId="0" borderId="0" xfId="0" applyFont="1" applyAlignment="1">
      <alignment horizontal="left" vertical="top" wrapText="1"/>
    </xf>
    <xf numFmtId="0" fontId="81" fillId="0" borderId="0" xfId="168" applyFont="1" applyAlignment="1">
      <alignment horizontal="left" vertical="center" wrapText="1"/>
    </xf>
    <xf numFmtId="0" fontId="41" fillId="47" borderId="73" xfId="0" applyFont="1" applyFill="1" applyBorder="1" applyAlignment="1">
      <alignment horizontal="center" vertical="center" wrapText="1"/>
    </xf>
    <xf numFmtId="0" fontId="41" fillId="47" borderId="28" xfId="0" applyFont="1" applyFill="1" applyBorder="1" applyAlignment="1">
      <alignment horizontal="center" vertical="center" wrapText="1"/>
    </xf>
    <xf numFmtId="0" fontId="41" fillId="47" borderId="31" xfId="0" applyFont="1" applyFill="1" applyBorder="1" applyAlignment="1">
      <alignment horizontal="center" vertical="center" wrapText="1"/>
    </xf>
    <xf numFmtId="0" fontId="41" fillId="47" borderId="30" xfId="0" applyFont="1" applyFill="1" applyBorder="1" applyAlignment="1">
      <alignment horizontal="center" vertical="center" wrapText="1"/>
    </xf>
    <xf numFmtId="0" fontId="41" fillId="47" borderId="97" xfId="0" applyFont="1" applyFill="1" applyBorder="1" applyAlignment="1">
      <alignment horizontal="center" vertical="center" wrapText="1"/>
    </xf>
    <xf numFmtId="0" fontId="41" fillId="47" borderId="29" xfId="0" applyFont="1" applyFill="1" applyBorder="1" applyAlignment="1">
      <alignment horizontal="center" vertical="center" wrapText="1"/>
    </xf>
    <xf numFmtId="0" fontId="41" fillId="47" borderId="109" xfId="0" applyFont="1" applyFill="1" applyBorder="1" applyAlignment="1">
      <alignment horizontal="center" vertical="center" wrapText="1"/>
    </xf>
    <xf numFmtId="0" fontId="81" fillId="0" borderId="0" xfId="0" applyFont="1" applyAlignment="1">
      <alignment horizontal="left" vertical="center"/>
    </xf>
    <xf numFmtId="0" fontId="37" fillId="0" borderId="0" xfId="0" applyFont="1" applyAlignment="1">
      <alignment vertical="center"/>
    </xf>
    <xf numFmtId="0" fontId="0" fillId="0" borderId="0" xfId="0" applyAlignment="1">
      <alignment vertical="center"/>
    </xf>
    <xf numFmtId="0" fontId="37" fillId="0" borderId="0" xfId="122" applyAlignment="1">
      <alignment vertical="center" wrapText="1"/>
    </xf>
    <xf numFmtId="0" fontId="0" fillId="0" borderId="0" xfId="0" applyAlignment="1">
      <alignment vertical="center" wrapText="1"/>
    </xf>
    <xf numFmtId="0" fontId="37" fillId="0" borderId="0" xfId="122" applyAlignment="1">
      <alignment vertical="center"/>
    </xf>
    <xf numFmtId="0" fontId="81" fillId="0" borderId="0" xfId="0" applyFont="1" applyAlignment="1">
      <alignment horizontal="left" vertical="center" wrapText="1"/>
    </xf>
    <xf numFmtId="0" fontId="81" fillId="0" borderId="0" xfId="46833" applyFont="1" applyAlignment="1">
      <alignment vertical="center" wrapText="1"/>
    </xf>
    <xf numFmtId="0" fontId="41" fillId="0" borderId="64" xfId="0" applyFont="1" applyBorder="1" applyAlignment="1">
      <alignment horizontal="center"/>
    </xf>
    <xf numFmtId="0" fontId="0" fillId="0" borderId="0" xfId="0"/>
    <xf numFmtId="0" fontId="40" fillId="47" borderId="31" xfId="46738" applyFont="1" applyFill="1" applyBorder="1" applyAlignment="1">
      <alignment horizontal="center" vertical="center" wrapText="1"/>
    </xf>
    <xf numFmtId="0" fontId="40" fillId="47" borderId="24" xfId="46738" applyFont="1" applyFill="1" applyBorder="1" applyAlignment="1">
      <alignment horizontal="center" vertical="center" wrapText="1"/>
    </xf>
    <xf numFmtId="0" fontId="40" fillId="47" borderId="122" xfId="46738" applyFont="1" applyFill="1" applyBorder="1" applyAlignment="1">
      <alignment horizontal="center" vertical="center" wrapText="1"/>
    </xf>
    <xf numFmtId="0" fontId="40" fillId="47" borderId="51" xfId="46738" applyFont="1" applyFill="1" applyBorder="1" applyAlignment="1">
      <alignment horizontal="center" vertical="center" wrapText="1"/>
    </xf>
    <xf numFmtId="0" fontId="40" fillId="47" borderId="120" xfId="46738" applyFont="1" applyFill="1" applyBorder="1" applyAlignment="1">
      <alignment horizontal="center" vertical="center" wrapText="1"/>
    </xf>
    <xf numFmtId="0" fontId="37" fillId="0" borderId="59" xfId="46738" applyBorder="1"/>
    <xf numFmtId="0" fontId="37" fillId="0" borderId="23" xfId="46738" applyBorder="1"/>
    <xf numFmtId="0" fontId="37" fillId="0" borderId="57" xfId="46738" applyBorder="1"/>
    <xf numFmtId="0" fontId="40" fillId="47" borderId="23" xfId="46738" applyFont="1" applyFill="1" applyBorder="1" applyAlignment="1">
      <alignment horizontal="center" vertical="center" wrapText="1"/>
    </xf>
    <xf numFmtId="0" fontId="40" fillId="47" borderId="25" xfId="46738" applyFont="1" applyFill="1" applyBorder="1" applyAlignment="1">
      <alignment horizontal="center" vertical="center" wrapText="1"/>
    </xf>
    <xf numFmtId="0" fontId="40" fillId="47" borderId="116" xfId="46738" applyFont="1" applyFill="1" applyBorder="1" applyAlignment="1">
      <alignment horizontal="center" vertical="center" wrapText="1"/>
    </xf>
    <xf numFmtId="0" fontId="37" fillId="0" borderId="0" xfId="0" applyFont="1" applyAlignment="1">
      <alignment horizontal="left"/>
    </xf>
    <xf numFmtId="0" fontId="37" fillId="0" borderId="0" xfId="0" quotePrefix="1" applyFont="1"/>
    <xf numFmtId="0" fontId="78" fillId="0" borderId="0" xfId="0" applyFont="1" applyAlignment="1">
      <alignment horizontal="left" vertical="center" wrapText="1"/>
    </xf>
    <xf numFmtId="0" fontId="40" fillId="47" borderId="19" xfId="0" applyFont="1" applyFill="1" applyBorder="1" applyAlignment="1">
      <alignment horizontal="center" vertical="center"/>
    </xf>
    <xf numFmtId="0" fontId="40" fillId="47" borderId="18" xfId="0" applyFont="1" applyFill="1" applyBorder="1" applyAlignment="1">
      <alignment horizontal="center" vertical="center"/>
    </xf>
    <xf numFmtId="0" fontId="41" fillId="0" borderId="25" xfId="127" quotePrefix="1" applyFont="1" applyBorder="1" applyAlignment="1" applyProtection="1">
      <alignment horizontal="center"/>
      <protection locked="0"/>
    </xf>
    <xf numFmtId="0" fontId="37" fillId="0" borderId="0" xfId="0" quotePrefix="1" applyFont="1" applyAlignment="1">
      <alignment horizontal="left" vertical="center" wrapText="1"/>
    </xf>
    <xf numFmtId="0" fontId="172" fillId="115" borderId="25" xfId="0" applyFont="1" applyFill="1" applyBorder="1" applyAlignment="1">
      <alignment horizontal="left" vertical="center"/>
    </xf>
    <xf numFmtId="0" fontId="171" fillId="114" borderId="22" xfId="46837" applyFont="1" applyFill="1" applyBorder="1" applyAlignment="1">
      <alignment horizontal="center" vertical="center" wrapText="1"/>
    </xf>
    <xf numFmtId="0" fontId="171" fillId="114" borderId="46" xfId="46837" applyFont="1" applyFill="1" applyBorder="1" applyAlignment="1">
      <alignment horizontal="center" vertical="center" wrapText="1"/>
    </xf>
    <xf numFmtId="0" fontId="171" fillId="114" borderId="45" xfId="46837" applyFont="1" applyFill="1" applyBorder="1" applyAlignment="1">
      <alignment horizontal="center" vertical="center" wrapText="1"/>
    </xf>
    <xf numFmtId="0" fontId="171" fillId="114" borderId="64" xfId="46837" applyFont="1" applyFill="1" applyBorder="1" applyAlignment="1">
      <alignment horizontal="center" vertical="center" wrapText="1"/>
    </xf>
    <xf numFmtId="0" fontId="171" fillId="114" borderId="0" xfId="46837" applyFont="1" applyFill="1" applyAlignment="1">
      <alignment horizontal="center" vertical="center" wrapText="1"/>
    </xf>
    <xf numFmtId="0" fontId="171" fillId="114" borderId="53" xfId="46837" applyFont="1" applyFill="1" applyBorder="1" applyAlignment="1">
      <alignment horizontal="center" vertical="center" wrapText="1"/>
    </xf>
    <xf numFmtId="0" fontId="171" fillId="114" borderId="23" xfId="46837" applyFont="1" applyFill="1" applyBorder="1" applyAlignment="1">
      <alignment horizontal="center" vertical="center" wrapText="1"/>
    </xf>
    <xf numFmtId="0" fontId="171" fillId="114" borderId="25" xfId="46837" applyFont="1" applyFill="1" applyBorder="1" applyAlignment="1">
      <alignment horizontal="center" vertical="center" wrapText="1"/>
    </xf>
    <xf numFmtId="0" fontId="171" fillId="114" borderId="116" xfId="46837" applyFont="1" applyFill="1" applyBorder="1" applyAlignment="1">
      <alignment horizontal="center" vertical="center" wrapText="1"/>
    </xf>
    <xf numFmtId="14" fontId="124" fillId="113" borderId="19" xfId="0" applyNumberFormat="1" applyFont="1" applyFill="1" applyBorder="1" applyAlignment="1">
      <alignment horizontal="center" vertical="center" wrapText="1"/>
    </xf>
    <xf numFmtId="14" fontId="124" fillId="113" borderId="26" xfId="0" applyNumberFormat="1" applyFont="1" applyFill="1" applyBorder="1" applyAlignment="1">
      <alignment horizontal="center" vertical="center" wrapText="1"/>
    </xf>
    <xf numFmtId="14" fontId="124" fillId="113" borderId="18" xfId="0" applyNumberFormat="1" applyFont="1" applyFill="1" applyBorder="1" applyAlignment="1">
      <alignment horizontal="center" vertical="center" wrapText="1"/>
    </xf>
    <xf numFmtId="0" fontId="124" fillId="112" borderId="19" xfId="46836" applyFont="1" applyFill="1" applyBorder="1" applyAlignment="1">
      <alignment horizontal="center" vertical="center" wrapText="1"/>
    </xf>
    <xf numFmtId="0" fontId="124" fillId="112" borderId="26" xfId="46836" applyFont="1" applyFill="1" applyBorder="1" applyAlignment="1">
      <alignment horizontal="center" vertical="center" wrapText="1"/>
    </xf>
    <xf numFmtId="0" fontId="124" fillId="112" borderId="18" xfId="46836" applyFont="1" applyFill="1" applyBorder="1" applyAlignment="1">
      <alignment horizontal="center" vertical="center" wrapText="1"/>
    </xf>
    <xf numFmtId="0" fontId="124" fillId="110" borderId="19" xfId="46836" applyFont="1" applyFill="1" applyBorder="1" applyAlignment="1">
      <alignment horizontal="center" vertical="center" wrapText="1"/>
    </xf>
    <xf numFmtId="0" fontId="124" fillId="110" borderId="18" xfId="46836" applyFont="1" applyFill="1" applyBorder="1" applyAlignment="1">
      <alignment horizontal="center" vertical="center" wrapText="1"/>
    </xf>
    <xf numFmtId="0" fontId="157" fillId="48" borderId="0" xfId="46836" applyFont="1" applyFill="1" applyAlignment="1">
      <alignment horizontal="left" vertical="center" wrapText="1"/>
    </xf>
    <xf numFmtId="0" fontId="0" fillId="0" borderId="0" xfId="0" applyAlignment="1">
      <alignment horizontal="left" vertical="top" wrapText="1"/>
    </xf>
    <xf numFmtId="0" fontId="124" fillId="112" borderId="20" xfId="0" applyFont="1" applyFill="1" applyBorder="1" applyAlignment="1">
      <alignment horizontal="center" vertical="center" wrapText="1"/>
    </xf>
    <xf numFmtId="0" fontId="124" fillId="112" borderId="5" xfId="0" applyFont="1" applyFill="1" applyBorder="1" applyAlignment="1">
      <alignment horizontal="center" vertical="center" wrapText="1"/>
    </xf>
    <xf numFmtId="0" fontId="124" fillId="112" borderId="21" xfId="0" applyFont="1" applyFill="1" applyBorder="1" applyAlignment="1">
      <alignment horizontal="center" vertical="center" wrapText="1"/>
    </xf>
    <xf numFmtId="0" fontId="124" fillId="113" borderId="19" xfId="46836" applyFont="1" applyFill="1" applyBorder="1" applyAlignment="1">
      <alignment horizontal="center" vertical="center" wrapText="1"/>
    </xf>
    <xf numFmtId="0" fontId="124" fillId="113" borderId="26" xfId="46836" applyFont="1" applyFill="1" applyBorder="1" applyAlignment="1">
      <alignment horizontal="center" vertical="center" wrapText="1"/>
    </xf>
    <xf numFmtId="0" fontId="124" fillId="113" borderId="18" xfId="46836" applyFont="1" applyFill="1" applyBorder="1" applyAlignment="1">
      <alignment horizontal="center" vertical="center" wrapText="1"/>
    </xf>
    <xf numFmtId="0" fontId="124" fillId="112" borderId="20" xfId="46836" applyFont="1" applyFill="1" applyBorder="1" applyAlignment="1">
      <alignment horizontal="center" vertical="center" wrapText="1"/>
    </xf>
    <xf numFmtId="0" fontId="124" fillId="112" borderId="21" xfId="46836" applyFont="1" applyFill="1" applyBorder="1" applyAlignment="1">
      <alignment horizontal="center" vertical="center" wrapText="1"/>
    </xf>
    <xf numFmtId="0" fontId="124" fillId="110" borderId="20" xfId="0" applyFont="1" applyFill="1" applyBorder="1" applyAlignment="1">
      <alignment horizontal="center" vertical="center" wrapText="1"/>
    </xf>
    <xf numFmtId="0" fontId="124" fillId="110" borderId="21" xfId="0" applyFont="1" applyFill="1" applyBorder="1" applyAlignment="1">
      <alignment horizontal="center" vertical="center" wrapText="1"/>
    </xf>
    <xf numFmtId="0" fontId="124" fillId="110" borderId="5" xfId="0" applyFont="1" applyFill="1" applyBorder="1" applyAlignment="1">
      <alignment horizontal="center" vertical="center" wrapText="1"/>
    </xf>
    <xf numFmtId="0" fontId="160" fillId="0" borderId="20" xfId="0" applyFont="1" applyBorder="1" applyAlignment="1">
      <alignment horizontal="center" vertical="center" wrapText="1"/>
    </xf>
    <xf numFmtId="0" fontId="160" fillId="0" borderId="5" xfId="0" applyFont="1" applyBorder="1" applyAlignment="1">
      <alignment horizontal="center" vertical="center" wrapText="1"/>
    </xf>
    <xf numFmtId="0" fontId="160" fillId="0" borderId="21" xfId="0" applyFont="1" applyBorder="1" applyAlignment="1">
      <alignment horizontal="center" vertical="center" wrapText="1"/>
    </xf>
    <xf numFmtId="0" fontId="173" fillId="114" borderId="19" xfId="0" applyFont="1" applyFill="1" applyBorder="1" applyAlignment="1">
      <alignment horizontal="center" vertical="center" wrapText="1"/>
    </xf>
    <xf numFmtId="0" fontId="173" fillId="114" borderId="18" xfId="0" applyFont="1" applyFill="1" applyBorder="1" applyAlignment="1">
      <alignment horizontal="center" vertical="center" wrapText="1"/>
    </xf>
    <xf numFmtId="0" fontId="173" fillId="114" borderId="26" xfId="0" applyFont="1" applyFill="1" applyBorder="1" applyAlignment="1">
      <alignment horizontal="center" vertical="center" wrapText="1"/>
    </xf>
    <xf numFmtId="0" fontId="173" fillId="114" borderId="20" xfId="0" applyFont="1" applyFill="1" applyBorder="1" applyAlignment="1">
      <alignment horizontal="center" vertical="center" wrapText="1"/>
    </xf>
    <xf numFmtId="0" fontId="173" fillId="114" borderId="5" xfId="0" applyFont="1" applyFill="1" applyBorder="1" applyAlignment="1">
      <alignment horizontal="center" vertical="center" wrapText="1"/>
    </xf>
    <xf numFmtId="0" fontId="173" fillId="114" borderId="21" xfId="0" applyFont="1" applyFill="1" applyBorder="1" applyAlignment="1">
      <alignment horizontal="center"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wrapText="1"/>
    </xf>
    <xf numFmtId="0" fontId="157" fillId="0" borderId="0" xfId="0" applyFont="1" applyAlignment="1">
      <alignment horizontal="left" vertical="center" wrapText="1"/>
    </xf>
    <xf numFmtId="0" fontId="81" fillId="0" borderId="0" xfId="168" applyFont="1" applyAlignment="1">
      <alignment vertical="center" wrapText="1"/>
    </xf>
  </cellXfs>
  <cellStyles count="46838">
    <cellStyle name="20% - Accent1 2" xfId="1" xr:uid="{00000000-0005-0000-0000-000000000000}"/>
    <cellStyle name="20% - Accent1 2 2" xfId="566" xr:uid="{00000000-0005-0000-0000-000001000000}"/>
    <cellStyle name="20% - Accent1 2 2 2" xfId="46631"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11" xr:uid="{00000000-0005-0000-0000-000009000000}"/>
    <cellStyle name="20% - Accent1 3" xfId="31330" xr:uid="{00000000-0005-0000-0000-00000A000000}"/>
    <cellStyle name="20% - Accent1 3 2" xfId="46655" xr:uid="{00000000-0005-0000-0000-00000B000000}"/>
    <cellStyle name="20% - Accent1 4" xfId="46714" xr:uid="{00000000-0005-0000-0000-00000C000000}"/>
    <cellStyle name="20% - Accent2 2" xfId="2" xr:uid="{00000000-0005-0000-0000-00000D000000}"/>
    <cellStyle name="20% - Accent2 2 2" xfId="572" xr:uid="{00000000-0005-0000-0000-00000E000000}"/>
    <cellStyle name="20% - Accent2 2 2 2" xfId="46593"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2" xr:uid="{00000000-0005-0000-0000-000016000000}"/>
    <cellStyle name="20% - Accent2 3" xfId="31331" xr:uid="{00000000-0005-0000-0000-000017000000}"/>
    <cellStyle name="20% - Accent2 3 2" xfId="46652" xr:uid="{00000000-0005-0000-0000-000018000000}"/>
    <cellStyle name="20% - Accent2 4" xfId="46713" xr:uid="{00000000-0005-0000-0000-000019000000}"/>
    <cellStyle name="20% - Accent3 2" xfId="3" xr:uid="{00000000-0005-0000-0000-00001A000000}"/>
    <cellStyle name="20% - Accent3 2 2" xfId="578" xr:uid="{00000000-0005-0000-0000-00001B000000}"/>
    <cellStyle name="20% - Accent3 2 2 2" xfId="46623"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71" xr:uid="{00000000-0005-0000-0000-000023000000}"/>
    <cellStyle name="20% - Accent3 3" xfId="31332" xr:uid="{00000000-0005-0000-0000-000024000000}"/>
    <cellStyle name="20% - Accent3 3 2" xfId="46723" xr:uid="{00000000-0005-0000-0000-000025000000}"/>
    <cellStyle name="20% - Accent3 4" xfId="46712" xr:uid="{00000000-0005-0000-0000-000026000000}"/>
    <cellStyle name="20% - Accent4 2" xfId="4" xr:uid="{00000000-0005-0000-0000-000027000000}"/>
    <cellStyle name="20% - Accent4 2 2" xfId="584" xr:uid="{00000000-0005-0000-0000-000028000000}"/>
    <cellStyle name="20% - Accent4 2 2 2" xfId="46608"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70" xr:uid="{00000000-0005-0000-0000-000030000000}"/>
    <cellStyle name="20% - Accent4 3" xfId="31333" xr:uid="{00000000-0005-0000-0000-000031000000}"/>
    <cellStyle name="20% - Accent4 3 2" xfId="46731" xr:uid="{00000000-0005-0000-0000-000032000000}"/>
    <cellStyle name="20% - Accent4 4" xfId="46711" xr:uid="{00000000-0005-0000-0000-000033000000}"/>
    <cellStyle name="20% - Accent5 2" xfId="5" xr:uid="{00000000-0005-0000-0000-000034000000}"/>
    <cellStyle name="20% - Accent5 2 2" xfId="370" xr:uid="{00000000-0005-0000-0000-000035000000}"/>
    <cellStyle name="20% - Accent5 2 2 2" xfId="46603" xr:uid="{00000000-0005-0000-0000-000036000000}"/>
    <cellStyle name="20% - Accent5 2 3" xfId="31469" xr:uid="{00000000-0005-0000-0000-000037000000}"/>
    <cellStyle name="20% - Accent5 3" xfId="31334" xr:uid="{00000000-0005-0000-0000-000038000000}"/>
    <cellStyle name="20% - Accent5 3 2" xfId="46718" xr:uid="{00000000-0005-0000-0000-000039000000}"/>
    <cellStyle name="20% - Accent5 4" xfId="46710" xr:uid="{00000000-0005-0000-0000-00003A000000}"/>
    <cellStyle name="20% - Accent6 2" xfId="6" xr:uid="{00000000-0005-0000-0000-00003B000000}"/>
    <cellStyle name="20% - Accent6 2 2" xfId="590" xr:uid="{00000000-0005-0000-0000-00003C000000}"/>
    <cellStyle name="20% - Accent6 2 2 2" xfId="46602"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7" xr:uid="{00000000-0005-0000-0000-000044000000}"/>
    <cellStyle name="20% - Accent6 3" xfId="31335" xr:uid="{00000000-0005-0000-0000-000045000000}"/>
    <cellStyle name="20% - Accent6 3 2" xfId="46650" xr:uid="{00000000-0005-0000-0000-000046000000}"/>
    <cellStyle name="20% - Accent6 4" xfId="46709" xr:uid="{00000000-0005-0000-0000-000047000000}"/>
    <cellStyle name="40% - Accent1 2" xfId="7" xr:uid="{00000000-0005-0000-0000-000048000000}"/>
    <cellStyle name="40% - Accent1 2 2" xfId="596" xr:uid="{00000000-0005-0000-0000-000049000000}"/>
    <cellStyle name="40% - Accent1 2 2 2" xfId="46643"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5" xr:uid="{00000000-0005-0000-0000-000051000000}"/>
    <cellStyle name="40% - Accent1 3" xfId="31336" xr:uid="{00000000-0005-0000-0000-000052000000}"/>
    <cellStyle name="40% - Accent1 3 2" xfId="46654" xr:uid="{00000000-0005-0000-0000-000053000000}"/>
    <cellStyle name="40% - Accent1 4" xfId="46708" xr:uid="{00000000-0005-0000-0000-000054000000}"/>
    <cellStyle name="40% - Accent2 2" xfId="8" xr:uid="{00000000-0005-0000-0000-000055000000}"/>
    <cellStyle name="40% - Accent2 2 2" xfId="373" xr:uid="{00000000-0005-0000-0000-000056000000}"/>
    <cellStyle name="40% - Accent2 2 2 2" xfId="46607" xr:uid="{00000000-0005-0000-0000-000057000000}"/>
    <cellStyle name="40% - Accent2 2 3" xfId="31491" xr:uid="{00000000-0005-0000-0000-000058000000}"/>
    <cellStyle name="40% - Accent2 3" xfId="31337" xr:uid="{00000000-0005-0000-0000-000059000000}"/>
    <cellStyle name="40% - Accent2 3 2" xfId="46733" xr:uid="{00000000-0005-0000-0000-00005A000000}"/>
    <cellStyle name="40% - Accent2 4" xfId="46707" xr:uid="{00000000-0005-0000-0000-00005B000000}"/>
    <cellStyle name="40% - Accent3 2" xfId="9" xr:uid="{00000000-0005-0000-0000-00005C000000}"/>
    <cellStyle name="40% - Accent3 2 2" xfId="602" xr:uid="{00000000-0005-0000-0000-00005D000000}"/>
    <cellStyle name="40% - Accent3 2 2 2" xfId="46640"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8" xr:uid="{00000000-0005-0000-0000-000065000000}"/>
    <cellStyle name="40% - Accent3 3" xfId="31338" xr:uid="{00000000-0005-0000-0000-000066000000}"/>
    <cellStyle name="40% - Accent3 3 2" xfId="46732" xr:uid="{00000000-0005-0000-0000-000067000000}"/>
    <cellStyle name="40% - Accent3 4" xfId="46706" xr:uid="{00000000-0005-0000-0000-000068000000}"/>
    <cellStyle name="40% - Accent4 2" xfId="10" xr:uid="{00000000-0005-0000-0000-000069000000}"/>
    <cellStyle name="40% - Accent4 2 2" xfId="608" xr:uid="{00000000-0005-0000-0000-00006A000000}"/>
    <cellStyle name="40% - Accent4 2 2 2" xfId="46644"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9" xr:uid="{00000000-0005-0000-0000-000072000000}"/>
    <cellStyle name="40% - Accent4 3" xfId="31339" xr:uid="{00000000-0005-0000-0000-000073000000}"/>
    <cellStyle name="40% - Accent4 3 2" xfId="46716" xr:uid="{00000000-0005-0000-0000-000074000000}"/>
    <cellStyle name="40% - Accent4 4" xfId="46705" xr:uid="{00000000-0005-0000-0000-000075000000}"/>
    <cellStyle name="40% - Accent5 2" xfId="11" xr:uid="{00000000-0005-0000-0000-000076000000}"/>
    <cellStyle name="40% - Accent5 2 2" xfId="376" xr:uid="{00000000-0005-0000-0000-000077000000}"/>
    <cellStyle name="40% - Accent5 2 2 2" xfId="46598" xr:uid="{00000000-0005-0000-0000-000078000000}"/>
    <cellStyle name="40% - Accent5 2 3" xfId="31490" xr:uid="{00000000-0005-0000-0000-000079000000}"/>
    <cellStyle name="40% - Accent5 3" xfId="31340" xr:uid="{00000000-0005-0000-0000-00007A000000}"/>
    <cellStyle name="40% - Accent5 3 2" xfId="46715" xr:uid="{00000000-0005-0000-0000-00007B000000}"/>
    <cellStyle name="40% - Accent5 4" xfId="46704" xr:uid="{00000000-0005-0000-0000-00007C000000}"/>
    <cellStyle name="40% - Accent6 2" xfId="12" xr:uid="{00000000-0005-0000-0000-00007D000000}"/>
    <cellStyle name="40% - Accent6 2 2" xfId="614" xr:uid="{00000000-0005-0000-0000-00007E000000}"/>
    <cellStyle name="40% - Accent6 2 2 2" xfId="46615"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7" xr:uid="{00000000-0005-0000-0000-000086000000}"/>
    <cellStyle name="40% - Accent6 3" xfId="31341" xr:uid="{00000000-0005-0000-0000-000087000000}"/>
    <cellStyle name="40% - Accent6 3 2" xfId="46649" xr:uid="{00000000-0005-0000-0000-000088000000}"/>
    <cellStyle name="40% - Accent6 4" xfId="46703" xr:uid="{00000000-0005-0000-0000-000089000000}"/>
    <cellStyle name="60% - Accent1 2" xfId="13" xr:uid="{00000000-0005-0000-0000-00008A000000}"/>
    <cellStyle name="60% - Accent1 2 2" xfId="620" xr:uid="{00000000-0005-0000-0000-00008B000000}"/>
    <cellStyle name="60% - Accent1 2 2 2" xfId="46645"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6" xr:uid="{00000000-0005-0000-0000-000093000000}"/>
    <cellStyle name="60% - Accent1 3" xfId="31342" xr:uid="{00000000-0005-0000-0000-000094000000}"/>
    <cellStyle name="60% - Accent1 3 2" xfId="46702" xr:uid="{00000000-0005-0000-0000-000095000000}"/>
    <cellStyle name="60% - Accent2 2" xfId="14" xr:uid="{00000000-0005-0000-0000-000096000000}"/>
    <cellStyle name="60% - Accent2 2 2" xfId="379" xr:uid="{00000000-0005-0000-0000-000097000000}"/>
    <cellStyle name="60% - Accent2 2 2 2" xfId="46611" xr:uid="{00000000-0005-0000-0000-000098000000}"/>
    <cellStyle name="60% - Accent2 2 3" xfId="31410" xr:uid="{00000000-0005-0000-0000-000099000000}"/>
    <cellStyle name="60% - Accent2 3" xfId="31343" xr:uid="{00000000-0005-0000-0000-00009A000000}"/>
    <cellStyle name="60% - Accent2 3 2" xfId="46729" xr:uid="{00000000-0005-0000-0000-00009B000000}"/>
    <cellStyle name="60% - Accent3 2" xfId="15" xr:uid="{00000000-0005-0000-0000-00009C000000}"/>
    <cellStyle name="60% - Accent3 2 2" xfId="626" xr:uid="{00000000-0005-0000-0000-00009D000000}"/>
    <cellStyle name="60% - Accent3 2 2 2" xfId="46610"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6" xr:uid="{00000000-0005-0000-0000-0000A5000000}"/>
    <cellStyle name="60% - Accent3 3" xfId="31344" xr:uid="{00000000-0005-0000-0000-0000A6000000}"/>
    <cellStyle name="60% - Accent3 3 2" xfId="46701" xr:uid="{00000000-0005-0000-0000-0000A7000000}"/>
    <cellStyle name="60% - Accent4 2" xfId="16" xr:uid="{00000000-0005-0000-0000-0000A8000000}"/>
    <cellStyle name="60% - Accent4 2 2" xfId="632" xr:uid="{00000000-0005-0000-0000-0000A9000000}"/>
    <cellStyle name="60% - Accent4 2 2 2" xfId="46632"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9" xr:uid="{00000000-0005-0000-0000-0000B1000000}"/>
    <cellStyle name="60% - Accent4 3" xfId="31345" xr:uid="{00000000-0005-0000-0000-0000B2000000}"/>
    <cellStyle name="60% - Accent4 3 2" xfId="46700" xr:uid="{00000000-0005-0000-0000-0000B3000000}"/>
    <cellStyle name="60% - Accent5 2" xfId="17" xr:uid="{00000000-0005-0000-0000-0000B4000000}"/>
    <cellStyle name="60% - Accent5 2 2" xfId="382" xr:uid="{00000000-0005-0000-0000-0000B5000000}"/>
    <cellStyle name="60% - Accent5 2 2 2" xfId="46614" xr:uid="{00000000-0005-0000-0000-0000B6000000}"/>
    <cellStyle name="60% - Accent5 2 3" xfId="31464" xr:uid="{00000000-0005-0000-0000-0000B7000000}"/>
    <cellStyle name="60% - Accent5 3" xfId="31346" xr:uid="{00000000-0005-0000-0000-0000B8000000}"/>
    <cellStyle name="60% - Accent5 3 2" xfId="46699" xr:uid="{00000000-0005-0000-0000-0000B9000000}"/>
    <cellStyle name="60% - Accent6 2" xfId="18" xr:uid="{00000000-0005-0000-0000-0000BA000000}"/>
    <cellStyle name="60% - Accent6 2 2" xfId="638" xr:uid="{00000000-0005-0000-0000-0000BB000000}"/>
    <cellStyle name="60% - Accent6 2 2 2" xfId="46601"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3" xr:uid="{00000000-0005-0000-0000-0000C3000000}"/>
    <cellStyle name="60% - Accent6 3" xfId="31347" xr:uid="{00000000-0005-0000-0000-0000C4000000}"/>
    <cellStyle name="60% - Accent6 3 2" xfId="46717" xr:uid="{00000000-0005-0000-0000-0000C5000000}"/>
    <cellStyle name="Accent1 - 20%" xfId="46697" xr:uid="{00000000-0005-0000-0000-0000C6000000}"/>
    <cellStyle name="Accent1 - 40%" xfId="46696" xr:uid="{00000000-0005-0000-0000-0000C7000000}"/>
    <cellStyle name="Accent1 - 60%" xfId="46695" xr:uid="{00000000-0005-0000-0000-0000C8000000}"/>
    <cellStyle name="Accent1 2" xfId="19" xr:uid="{00000000-0005-0000-0000-0000C9000000}"/>
    <cellStyle name="Accent1 2 2" xfId="644" xr:uid="{00000000-0005-0000-0000-0000CA000000}"/>
    <cellStyle name="Accent1 2 2 2" xfId="46625"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2" xr:uid="{00000000-0005-0000-0000-0000D2000000}"/>
    <cellStyle name="Accent1 3" xfId="31348" xr:uid="{00000000-0005-0000-0000-0000D3000000}"/>
    <cellStyle name="Accent1 3 2" xfId="46725" xr:uid="{00000000-0005-0000-0000-0000D4000000}"/>
    <cellStyle name="Accent1 4" xfId="46698" xr:uid="{00000000-0005-0000-0000-0000D5000000}"/>
    <cellStyle name="Accent2 - 20%" xfId="46693" xr:uid="{00000000-0005-0000-0000-0000D6000000}"/>
    <cellStyle name="Accent2 - 40%" xfId="46692" xr:uid="{00000000-0005-0000-0000-0000D7000000}"/>
    <cellStyle name="Accent2 - 60%" xfId="46728" xr:uid="{00000000-0005-0000-0000-0000D8000000}"/>
    <cellStyle name="Accent2 2" xfId="20" xr:uid="{00000000-0005-0000-0000-0000D9000000}"/>
    <cellStyle name="Accent2 2 2" xfId="385" xr:uid="{00000000-0005-0000-0000-0000DA000000}"/>
    <cellStyle name="Accent2 2 2 2" xfId="46618" xr:uid="{00000000-0005-0000-0000-0000DB000000}"/>
    <cellStyle name="Accent2 2 3" xfId="31461" xr:uid="{00000000-0005-0000-0000-0000DC000000}"/>
    <cellStyle name="Accent2 3" xfId="31349" xr:uid="{00000000-0005-0000-0000-0000DD000000}"/>
    <cellStyle name="Accent2 3 2" xfId="46653" xr:uid="{00000000-0005-0000-0000-0000DE000000}"/>
    <cellStyle name="Accent2 4" xfId="46694" xr:uid="{00000000-0005-0000-0000-0000DF000000}"/>
    <cellStyle name="Accent3 - 20%" xfId="46690" xr:uid="{00000000-0005-0000-0000-0000E0000000}"/>
    <cellStyle name="Accent3 - 40%" xfId="46689" xr:uid="{00000000-0005-0000-0000-0000E1000000}"/>
    <cellStyle name="Accent3 - 60%" xfId="46688" xr:uid="{00000000-0005-0000-0000-0000E2000000}"/>
    <cellStyle name="Accent3 2" xfId="21" xr:uid="{00000000-0005-0000-0000-0000E3000000}"/>
    <cellStyle name="Accent3 2 2" xfId="386" xr:uid="{00000000-0005-0000-0000-0000E4000000}"/>
    <cellStyle name="Accent3 2 2 2" xfId="46646" xr:uid="{00000000-0005-0000-0000-0000E5000000}"/>
    <cellStyle name="Accent3 2 3" xfId="31460" xr:uid="{00000000-0005-0000-0000-0000E6000000}"/>
    <cellStyle name="Accent3 3" xfId="31350" xr:uid="{00000000-0005-0000-0000-0000E7000000}"/>
    <cellStyle name="Accent3 3 2" xfId="46651" xr:uid="{00000000-0005-0000-0000-0000E8000000}"/>
    <cellStyle name="Accent3 4" xfId="46691" xr:uid="{00000000-0005-0000-0000-0000E9000000}"/>
    <cellStyle name="Accent4 - 20%" xfId="46686" xr:uid="{00000000-0005-0000-0000-0000EA000000}"/>
    <cellStyle name="Accent4 - 40%" xfId="46685" xr:uid="{00000000-0005-0000-0000-0000EB000000}"/>
    <cellStyle name="Accent4 - 60%" xfId="46684" xr:uid="{00000000-0005-0000-0000-0000EC000000}"/>
    <cellStyle name="Accent4 2" xfId="22" xr:uid="{00000000-0005-0000-0000-0000ED000000}"/>
    <cellStyle name="Accent4 2 2" xfId="650" xr:uid="{00000000-0005-0000-0000-0000EE000000}"/>
    <cellStyle name="Accent4 2 2 2" xfId="46617"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9" xr:uid="{00000000-0005-0000-0000-0000F6000000}"/>
    <cellStyle name="Accent4 3" xfId="31351" xr:uid="{00000000-0005-0000-0000-0000F7000000}"/>
    <cellStyle name="Accent4 3 2" xfId="46720" xr:uid="{00000000-0005-0000-0000-0000F8000000}"/>
    <cellStyle name="Accent4 4" xfId="46687" xr:uid="{00000000-0005-0000-0000-0000F9000000}"/>
    <cellStyle name="Accent5 - 20%" xfId="46682" xr:uid="{00000000-0005-0000-0000-0000FA000000}"/>
    <cellStyle name="Accent5 - 40%" xfId="46727" xr:uid="{00000000-0005-0000-0000-0000FB000000}"/>
    <cellStyle name="Accent5 - 60%" xfId="46681" xr:uid="{00000000-0005-0000-0000-0000FC000000}"/>
    <cellStyle name="Accent5 2" xfId="23" xr:uid="{00000000-0005-0000-0000-0000FD000000}"/>
    <cellStyle name="Accent5 2 2" xfId="388" xr:uid="{00000000-0005-0000-0000-0000FE000000}"/>
    <cellStyle name="Accent5 2 2 2" xfId="46624" xr:uid="{00000000-0005-0000-0000-0000FF000000}"/>
    <cellStyle name="Accent5 2 3" xfId="31458" xr:uid="{00000000-0005-0000-0000-000000010000}"/>
    <cellStyle name="Accent5 3" xfId="31352" xr:uid="{00000000-0005-0000-0000-000001010000}"/>
    <cellStyle name="Accent5 3 2" xfId="46719" xr:uid="{00000000-0005-0000-0000-000002010000}"/>
    <cellStyle name="Accent5 4" xfId="46683" xr:uid="{00000000-0005-0000-0000-000003010000}"/>
    <cellStyle name="Accent6 - 20%" xfId="46679" xr:uid="{00000000-0005-0000-0000-000004010000}"/>
    <cellStyle name="Accent6 - 40%" xfId="46678" xr:uid="{00000000-0005-0000-0000-000005010000}"/>
    <cellStyle name="Accent6 - 60%" xfId="46677" xr:uid="{00000000-0005-0000-0000-000006010000}"/>
    <cellStyle name="Accent6 2" xfId="24" xr:uid="{00000000-0005-0000-0000-000007010000}"/>
    <cellStyle name="Accent6 2 2" xfId="389" xr:uid="{00000000-0005-0000-0000-000008010000}"/>
    <cellStyle name="Accent6 2 2 2" xfId="46609" xr:uid="{00000000-0005-0000-0000-000009010000}"/>
    <cellStyle name="Accent6 2 3" xfId="31457" xr:uid="{00000000-0005-0000-0000-00000A010000}"/>
    <cellStyle name="Accent6 3" xfId="31353" xr:uid="{00000000-0005-0000-0000-00000B010000}"/>
    <cellStyle name="Accent6 3 2" xfId="46722" xr:uid="{00000000-0005-0000-0000-00000C010000}"/>
    <cellStyle name="Accent6 4" xfId="46680"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4" xr:uid="{00000000-0005-0000-0000-000015010000}"/>
    <cellStyle name="Bad 2 3" xfId="31456" xr:uid="{00000000-0005-0000-0000-000016010000}"/>
    <cellStyle name="Bad 3" xfId="31354" xr:uid="{00000000-0005-0000-0000-000017010000}"/>
    <cellStyle name="Bad 3 2" xfId="46676" xr:uid="{00000000-0005-0000-0000-000018010000}"/>
    <cellStyle name="Calculation 2" xfId="30" xr:uid="{00000000-0005-0000-0000-000019010000}"/>
    <cellStyle name="Calculation 2 2" xfId="656" xr:uid="{00000000-0005-0000-0000-00001A010000}"/>
    <cellStyle name="Calculation 2 2 2" xfId="46628"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5" xr:uid="{00000000-0005-0000-0000-000022010000}"/>
    <cellStyle name="Calculation 3" xfId="31355" xr:uid="{00000000-0005-0000-0000-000023010000}"/>
    <cellStyle name="Calculation 3 2" xfId="46585" xr:uid="{00000000-0005-0000-0000-000024010000}"/>
    <cellStyle name="Check Cell 2" xfId="31" xr:uid="{00000000-0005-0000-0000-000025010000}"/>
    <cellStyle name="Check Cell 2 2" xfId="392" xr:uid="{00000000-0005-0000-0000-000026010000}"/>
    <cellStyle name="Check Cell 2 2 2" xfId="46627" xr:uid="{00000000-0005-0000-0000-000027010000}"/>
    <cellStyle name="Check Cell 2 3" xfId="31454" xr:uid="{00000000-0005-0000-0000-000028010000}"/>
    <cellStyle name="Check Cell 3" xfId="31356" xr:uid="{00000000-0005-0000-0000-000029010000}"/>
    <cellStyle name="Check Cell 3 2" xfId="46675" xr:uid="{00000000-0005-0000-0000-00002A010000}"/>
    <cellStyle name="Comma" xfId="1155"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2" xr:uid="{00000000-0005-0000-0000-00003E010000}"/>
    <cellStyle name="Comma 2 2 3 10 2" xfId="36539" xr:uid="{00000000-0005-0000-0000-00003F010000}"/>
    <cellStyle name="Comma 2 2 3 10 3" xfId="21306" xr:uid="{00000000-0005-0000-0000-000040010000}"/>
    <cellStyle name="Comma 2 2 3 11" xfId="31528" xr:uid="{00000000-0005-0000-0000-000041010000}"/>
    <cellStyle name="Comma 2 2 3 12" xfId="16291" xr:uid="{00000000-0005-0000-0000-000042010000}"/>
    <cellStyle name="Comma 2 2 3 2" xfId="1166" xr:uid="{00000000-0005-0000-0000-000043010000}"/>
    <cellStyle name="Comma 2 2 3 2 10" xfId="31582" xr:uid="{00000000-0005-0000-0000-000044010000}"/>
    <cellStyle name="Comma 2 2 3 2 11" xfId="16345" xr:uid="{00000000-0005-0000-0000-000045010000}"/>
    <cellStyle name="Comma 2 2 3 2 2" xfId="1274" xr:uid="{00000000-0005-0000-0000-000046010000}"/>
    <cellStyle name="Comma 2 2 3 2 2 10" xfId="16449" xr:uid="{00000000-0005-0000-0000-000047010000}"/>
    <cellStyle name="Comma 2 2 3 2 2 2" xfId="1491" xr:uid="{00000000-0005-0000-0000-000048010000}"/>
    <cellStyle name="Comma 2 2 3 2 2 2 2" xfId="1912" xr:uid="{00000000-0005-0000-0000-000049010000}"/>
    <cellStyle name="Comma 2 2 3 2 2 2 2 2" xfId="2751" xr:uid="{00000000-0005-0000-0000-00004A010000}"/>
    <cellStyle name="Comma 2 2 3 2 2 2 2 2 2" xfId="4441" xr:uid="{00000000-0005-0000-0000-00004B010000}"/>
    <cellStyle name="Comma 2 2 3 2 2 2 2 2 2 2" xfId="14514" xr:uid="{00000000-0005-0000-0000-00004C010000}"/>
    <cellStyle name="Comma 2 2 3 2 2 2 2 2 2 2 2" xfId="44845" xr:uid="{00000000-0005-0000-0000-00004D010000}"/>
    <cellStyle name="Comma 2 2 3 2 2 2 2 2 2 2 3" xfId="29612" xr:uid="{00000000-0005-0000-0000-00004E010000}"/>
    <cellStyle name="Comma 2 2 3 2 2 2 2 2 2 3" xfId="9494" xr:uid="{00000000-0005-0000-0000-00004F010000}"/>
    <cellStyle name="Comma 2 2 3 2 2 2 2 2 2 3 2" xfId="39828" xr:uid="{00000000-0005-0000-0000-000050010000}"/>
    <cellStyle name="Comma 2 2 3 2 2 2 2 2 2 3 3" xfId="24595" xr:uid="{00000000-0005-0000-0000-000051010000}"/>
    <cellStyle name="Comma 2 2 3 2 2 2 2 2 2 4" xfId="34815" xr:uid="{00000000-0005-0000-0000-000052010000}"/>
    <cellStyle name="Comma 2 2 3 2 2 2 2 2 2 5" xfId="19582" xr:uid="{00000000-0005-0000-0000-000053010000}"/>
    <cellStyle name="Comma 2 2 3 2 2 2 2 2 3" xfId="6133" xr:uid="{00000000-0005-0000-0000-000054010000}"/>
    <cellStyle name="Comma 2 2 3 2 2 2 2 2 3 2" xfId="16185" xr:uid="{00000000-0005-0000-0000-000055010000}"/>
    <cellStyle name="Comma 2 2 3 2 2 2 2 2 3 2 2" xfId="46516" xr:uid="{00000000-0005-0000-0000-000056010000}"/>
    <cellStyle name="Comma 2 2 3 2 2 2 2 2 3 2 3" xfId="31283" xr:uid="{00000000-0005-0000-0000-000057010000}"/>
    <cellStyle name="Comma 2 2 3 2 2 2 2 2 3 3" xfId="11165" xr:uid="{00000000-0005-0000-0000-000058010000}"/>
    <cellStyle name="Comma 2 2 3 2 2 2 2 2 3 3 2" xfId="41499" xr:uid="{00000000-0005-0000-0000-000059010000}"/>
    <cellStyle name="Comma 2 2 3 2 2 2 2 2 3 3 3" xfId="26266" xr:uid="{00000000-0005-0000-0000-00005A010000}"/>
    <cellStyle name="Comma 2 2 3 2 2 2 2 2 3 4" xfId="36486" xr:uid="{00000000-0005-0000-0000-00005B010000}"/>
    <cellStyle name="Comma 2 2 3 2 2 2 2 2 3 5" xfId="21253" xr:uid="{00000000-0005-0000-0000-00005C010000}"/>
    <cellStyle name="Comma 2 2 3 2 2 2 2 2 4" xfId="12843" xr:uid="{00000000-0005-0000-0000-00005D010000}"/>
    <cellStyle name="Comma 2 2 3 2 2 2 2 2 4 2" xfId="43174" xr:uid="{00000000-0005-0000-0000-00005E010000}"/>
    <cellStyle name="Comma 2 2 3 2 2 2 2 2 4 3" xfId="27941" xr:uid="{00000000-0005-0000-0000-00005F010000}"/>
    <cellStyle name="Comma 2 2 3 2 2 2 2 2 5" xfId="7822" xr:uid="{00000000-0005-0000-0000-000060010000}"/>
    <cellStyle name="Comma 2 2 3 2 2 2 2 2 5 2" xfId="38157" xr:uid="{00000000-0005-0000-0000-000061010000}"/>
    <cellStyle name="Comma 2 2 3 2 2 2 2 2 5 3" xfId="22924" xr:uid="{00000000-0005-0000-0000-000062010000}"/>
    <cellStyle name="Comma 2 2 3 2 2 2 2 2 6" xfId="33145" xr:uid="{00000000-0005-0000-0000-000063010000}"/>
    <cellStyle name="Comma 2 2 3 2 2 2 2 2 7" xfId="17911" xr:uid="{00000000-0005-0000-0000-000064010000}"/>
    <cellStyle name="Comma 2 2 3 2 2 2 2 3" xfId="3604" xr:uid="{00000000-0005-0000-0000-000065010000}"/>
    <cellStyle name="Comma 2 2 3 2 2 2 2 3 2" xfId="13678" xr:uid="{00000000-0005-0000-0000-000066010000}"/>
    <cellStyle name="Comma 2 2 3 2 2 2 2 3 2 2" xfId="44009" xr:uid="{00000000-0005-0000-0000-000067010000}"/>
    <cellStyle name="Comma 2 2 3 2 2 2 2 3 2 3" xfId="28776" xr:uid="{00000000-0005-0000-0000-000068010000}"/>
    <cellStyle name="Comma 2 2 3 2 2 2 2 3 3" xfId="8658" xr:uid="{00000000-0005-0000-0000-000069010000}"/>
    <cellStyle name="Comma 2 2 3 2 2 2 2 3 3 2" xfId="38992" xr:uid="{00000000-0005-0000-0000-00006A010000}"/>
    <cellStyle name="Comma 2 2 3 2 2 2 2 3 3 3" xfId="23759" xr:uid="{00000000-0005-0000-0000-00006B010000}"/>
    <cellStyle name="Comma 2 2 3 2 2 2 2 3 4" xfId="33979" xr:uid="{00000000-0005-0000-0000-00006C010000}"/>
    <cellStyle name="Comma 2 2 3 2 2 2 2 3 5" xfId="18746" xr:uid="{00000000-0005-0000-0000-00006D010000}"/>
    <cellStyle name="Comma 2 2 3 2 2 2 2 4" xfId="5297" xr:uid="{00000000-0005-0000-0000-00006E010000}"/>
    <cellStyle name="Comma 2 2 3 2 2 2 2 4 2" xfId="15349" xr:uid="{00000000-0005-0000-0000-00006F010000}"/>
    <cellStyle name="Comma 2 2 3 2 2 2 2 4 2 2" xfId="45680" xr:uid="{00000000-0005-0000-0000-000070010000}"/>
    <cellStyle name="Comma 2 2 3 2 2 2 2 4 2 3" xfId="30447" xr:uid="{00000000-0005-0000-0000-000071010000}"/>
    <cellStyle name="Comma 2 2 3 2 2 2 2 4 3" xfId="10329" xr:uid="{00000000-0005-0000-0000-000072010000}"/>
    <cellStyle name="Comma 2 2 3 2 2 2 2 4 3 2" xfId="40663" xr:uid="{00000000-0005-0000-0000-000073010000}"/>
    <cellStyle name="Comma 2 2 3 2 2 2 2 4 3 3" xfId="25430" xr:uid="{00000000-0005-0000-0000-000074010000}"/>
    <cellStyle name="Comma 2 2 3 2 2 2 2 4 4" xfId="35650" xr:uid="{00000000-0005-0000-0000-000075010000}"/>
    <cellStyle name="Comma 2 2 3 2 2 2 2 4 5" xfId="20417" xr:uid="{00000000-0005-0000-0000-000076010000}"/>
    <cellStyle name="Comma 2 2 3 2 2 2 2 5" xfId="12007" xr:uid="{00000000-0005-0000-0000-000077010000}"/>
    <cellStyle name="Comma 2 2 3 2 2 2 2 5 2" xfId="42338" xr:uid="{00000000-0005-0000-0000-000078010000}"/>
    <cellStyle name="Comma 2 2 3 2 2 2 2 5 3" xfId="27105" xr:uid="{00000000-0005-0000-0000-000079010000}"/>
    <cellStyle name="Comma 2 2 3 2 2 2 2 6" xfId="6986" xr:uid="{00000000-0005-0000-0000-00007A010000}"/>
    <cellStyle name="Comma 2 2 3 2 2 2 2 6 2" xfId="37321" xr:uid="{00000000-0005-0000-0000-00007B010000}"/>
    <cellStyle name="Comma 2 2 3 2 2 2 2 6 3" xfId="22088" xr:uid="{00000000-0005-0000-0000-00007C010000}"/>
    <cellStyle name="Comma 2 2 3 2 2 2 2 7" xfId="32309" xr:uid="{00000000-0005-0000-0000-00007D010000}"/>
    <cellStyle name="Comma 2 2 3 2 2 2 2 8" xfId="17075" xr:uid="{00000000-0005-0000-0000-00007E010000}"/>
    <cellStyle name="Comma 2 2 3 2 2 2 3" xfId="2333" xr:uid="{00000000-0005-0000-0000-00007F010000}"/>
    <cellStyle name="Comma 2 2 3 2 2 2 3 2" xfId="4023" xr:uid="{00000000-0005-0000-0000-000080010000}"/>
    <cellStyle name="Comma 2 2 3 2 2 2 3 2 2" xfId="14096" xr:uid="{00000000-0005-0000-0000-000081010000}"/>
    <cellStyle name="Comma 2 2 3 2 2 2 3 2 2 2" xfId="44427" xr:uid="{00000000-0005-0000-0000-000082010000}"/>
    <cellStyle name="Comma 2 2 3 2 2 2 3 2 2 3" xfId="29194" xr:uid="{00000000-0005-0000-0000-000083010000}"/>
    <cellStyle name="Comma 2 2 3 2 2 2 3 2 3" xfId="9076" xr:uid="{00000000-0005-0000-0000-000084010000}"/>
    <cellStyle name="Comma 2 2 3 2 2 2 3 2 3 2" xfId="39410" xr:uid="{00000000-0005-0000-0000-000085010000}"/>
    <cellStyle name="Comma 2 2 3 2 2 2 3 2 3 3" xfId="24177" xr:uid="{00000000-0005-0000-0000-000086010000}"/>
    <cellStyle name="Comma 2 2 3 2 2 2 3 2 4" xfId="34397" xr:uid="{00000000-0005-0000-0000-000087010000}"/>
    <cellStyle name="Comma 2 2 3 2 2 2 3 2 5" xfId="19164" xr:uid="{00000000-0005-0000-0000-000088010000}"/>
    <cellStyle name="Comma 2 2 3 2 2 2 3 3" xfId="5715" xr:uid="{00000000-0005-0000-0000-000089010000}"/>
    <cellStyle name="Comma 2 2 3 2 2 2 3 3 2" xfId="15767" xr:uid="{00000000-0005-0000-0000-00008A010000}"/>
    <cellStyle name="Comma 2 2 3 2 2 2 3 3 2 2" xfId="46098" xr:uid="{00000000-0005-0000-0000-00008B010000}"/>
    <cellStyle name="Comma 2 2 3 2 2 2 3 3 2 3" xfId="30865" xr:uid="{00000000-0005-0000-0000-00008C010000}"/>
    <cellStyle name="Comma 2 2 3 2 2 2 3 3 3" xfId="10747" xr:uid="{00000000-0005-0000-0000-00008D010000}"/>
    <cellStyle name="Comma 2 2 3 2 2 2 3 3 3 2" xfId="41081" xr:uid="{00000000-0005-0000-0000-00008E010000}"/>
    <cellStyle name="Comma 2 2 3 2 2 2 3 3 3 3" xfId="25848" xr:uid="{00000000-0005-0000-0000-00008F010000}"/>
    <cellStyle name="Comma 2 2 3 2 2 2 3 3 4" xfId="36068" xr:uid="{00000000-0005-0000-0000-000090010000}"/>
    <cellStyle name="Comma 2 2 3 2 2 2 3 3 5" xfId="20835" xr:uid="{00000000-0005-0000-0000-000091010000}"/>
    <cellStyle name="Comma 2 2 3 2 2 2 3 4" xfId="12425" xr:uid="{00000000-0005-0000-0000-000092010000}"/>
    <cellStyle name="Comma 2 2 3 2 2 2 3 4 2" xfId="42756" xr:uid="{00000000-0005-0000-0000-000093010000}"/>
    <cellStyle name="Comma 2 2 3 2 2 2 3 4 3" xfId="27523" xr:uid="{00000000-0005-0000-0000-000094010000}"/>
    <cellStyle name="Comma 2 2 3 2 2 2 3 5" xfId="7404" xr:uid="{00000000-0005-0000-0000-000095010000}"/>
    <cellStyle name="Comma 2 2 3 2 2 2 3 5 2" xfId="37739" xr:uid="{00000000-0005-0000-0000-000096010000}"/>
    <cellStyle name="Comma 2 2 3 2 2 2 3 5 3" xfId="22506" xr:uid="{00000000-0005-0000-0000-000097010000}"/>
    <cellStyle name="Comma 2 2 3 2 2 2 3 6" xfId="32727" xr:uid="{00000000-0005-0000-0000-000098010000}"/>
    <cellStyle name="Comma 2 2 3 2 2 2 3 7" xfId="17493" xr:uid="{00000000-0005-0000-0000-000099010000}"/>
    <cellStyle name="Comma 2 2 3 2 2 2 4" xfId="3186" xr:uid="{00000000-0005-0000-0000-00009A010000}"/>
    <cellStyle name="Comma 2 2 3 2 2 2 4 2" xfId="13260" xr:uid="{00000000-0005-0000-0000-00009B010000}"/>
    <cellStyle name="Comma 2 2 3 2 2 2 4 2 2" xfId="43591" xr:uid="{00000000-0005-0000-0000-00009C010000}"/>
    <cellStyle name="Comma 2 2 3 2 2 2 4 2 3" xfId="28358" xr:uid="{00000000-0005-0000-0000-00009D010000}"/>
    <cellStyle name="Comma 2 2 3 2 2 2 4 3" xfId="8240" xr:uid="{00000000-0005-0000-0000-00009E010000}"/>
    <cellStyle name="Comma 2 2 3 2 2 2 4 3 2" xfId="38574" xr:uid="{00000000-0005-0000-0000-00009F010000}"/>
    <cellStyle name="Comma 2 2 3 2 2 2 4 3 3" xfId="23341" xr:uid="{00000000-0005-0000-0000-0000A0010000}"/>
    <cellStyle name="Comma 2 2 3 2 2 2 4 4" xfId="33561" xr:uid="{00000000-0005-0000-0000-0000A1010000}"/>
    <cellStyle name="Comma 2 2 3 2 2 2 4 5" xfId="18328" xr:uid="{00000000-0005-0000-0000-0000A2010000}"/>
    <cellStyle name="Comma 2 2 3 2 2 2 5" xfId="4879" xr:uid="{00000000-0005-0000-0000-0000A3010000}"/>
    <cellStyle name="Comma 2 2 3 2 2 2 5 2" xfId="14931" xr:uid="{00000000-0005-0000-0000-0000A4010000}"/>
    <cellStyle name="Comma 2 2 3 2 2 2 5 2 2" xfId="45262" xr:uid="{00000000-0005-0000-0000-0000A5010000}"/>
    <cellStyle name="Comma 2 2 3 2 2 2 5 2 3" xfId="30029" xr:uid="{00000000-0005-0000-0000-0000A6010000}"/>
    <cellStyle name="Comma 2 2 3 2 2 2 5 3" xfId="9911" xr:uid="{00000000-0005-0000-0000-0000A7010000}"/>
    <cellStyle name="Comma 2 2 3 2 2 2 5 3 2" xfId="40245" xr:uid="{00000000-0005-0000-0000-0000A8010000}"/>
    <cellStyle name="Comma 2 2 3 2 2 2 5 3 3" xfId="25012" xr:uid="{00000000-0005-0000-0000-0000A9010000}"/>
    <cellStyle name="Comma 2 2 3 2 2 2 5 4" xfId="35232" xr:uid="{00000000-0005-0000-0000-0000AA010000}"/>
    <cellStyle name="Comma 2 2 3 2 2 2 5 5" xfId="19999" xr:uid="{00000000-0005-0000-0000-0000AB010000}"/>
    <cellStyle name="Comma 2 2 3 2 2 2 6" xfId="11589" xr:uid="{00000000-0005-0000-0000-0000AC010000}"/>
    <cellStyle name="Comma 2 2 3 2 2 2 6 2" xfId="41920" xr:uid="{00000000-0005-0000-0000-0000AD010000}"/>
    <cellStyle name="Comma 2 2 3 2 2 2 6 3" xfId="26687" xr:uid="{00000000-0005-0000-0000-0000AE010000}"/>
    <cellStyle name="Comma 2 2 3 2 2 2 7" xfId="6568" xr:uid="{00000000-0005-0000-0000-0000AF010000}"/>
    <cellStyle name="Comma 2 2 3 2 2 2 7 2" xfId="36903" xr:uid="{00000000-0005-0000-0000-0000B0010000}"/>
    <cellStyle name="Comma 2 2 3 2 2 2 7 3" xfId="21670" xr:uid="{00000000-0005-0000-0000-0000B1010000}"/>
    <cellStyle name="Comma 2 2 3 2 2 2 8" xfId="31891" xr:uid="{00000000-0005-0000-0000-0000B2010000}"/>
    <cellStyle name="Comma 2 2 3 2 2 2 9" xfId="16657" xr:uid="{00000000-0005-0000-0000-0000B3010000}"/>
    <cellStyle name="Comma 2 2 3 2 2 3" xfId="1704" xr:uid="{00000000-0005-0000-0000-0000B4010000}"/>
    <cellStyle name="Comma 2 2 3 2 2 3 2" xfId="2543" xr:uid="{00000000-0005-0000-0000-0000B5010000}"/>
    <cellStyle name="Comma 2 2 3 2 2 3 2 2" xfId="4233" xr:uid="{00000000-0005-0000-0000-0000B6010000}"/>
    <cellStyle name="Comma 2 2 3 2 2 3 2 2 2" xfId="14306" xr:uid="{00000000-0005-0000-0000-0000B7010000}"/>
    <cellStyle name="Comma 2 2 3 2 2 3 2 2 2 2" xfId="44637" xr:uid="{00000000-0005-0000-0000-0000B8010000}"/>
    <cellStyle name="Comma 2 2 3 2 2 3 2 2 2 3" xfId="29404" xr:uid="{00000000-0005-0000-0000-0000B9010000}"/>
    <cellStyle name="Comma 2 2 3 2 2 3 2 2 3" xfId="9286" xr:uid="{00000000-0005-0000-0000-0000BA010000}"/>
    <cellStyle name="Comma 2 2 3 2 2 3 2 2 3 2" xfId="39620" xr:uid="{00000000-0005-0000-0000-0000BB010000}"/>
    <cellStyle name="Comma 2 2 3 2 2 3 2 2 3 3" xfId="24387" xr:uid="{00000000-0005-0000-0000-0000BC010000}"/>
    <cellStyle name="Comma 2 2 3 2 2 3 2 2 4" xfId="34607" xr:uid="{00000000-0005-0000-0000-0000BD010000}"/>
    <cellStyle name="Comma 2 2 3 2 2 3 2 2 5" xfId="19374" xr:uid="{00000000-0005-0000-0000-0000BE010000}"/>
    <cellStyle name="Comma 2 2 3 2 2 3 2 3" xfId="5925" xr:uid="{00000000-0005-0000-0000-0000BF010000}"/>
    <cellStyle name="Comma 2 2 3 2 2 3 2 3 2" xfId="15977" xr:uid="{00000000-0005-0000-0000-0000C0010000}"/>
    <cellStyle name="Comma 2 2 3 2 2 3 2 3 2 2" xfId="46308" xr:uid="{00000000-0005-0000-0000-0000C1010000}"/>
    <cellStyle name="Comma 2 2 3 2 2 3 2 3 2 3" xfId="31075" xr:uid="{00000000-0005-0000-0000-0000C2010000}"/>
    <cellStyle name="Comma 2 2 3 2 2 3 2 3 3" xfId="10957" xr:uid="{00000000-0005-0000-0000-0000C3010000}"/>
    <cellStyle name="Comma 2 2 3 2 2 3 2 3 3 2" xfId="41291" xr:uid="{00000000-0005-0000-0000-0000C4010000}"/>
    <cellStyle name="Comma 2 2 3 2 2 3 2 3 3 3" xfId="26058" xr:uid="{00000000-0005-0000-0000-0000C5010000}"/>
    <cellStyle name="Comma 2 2 3 2 2 3 2 3 4" xfId="36278" xr:uid="{00000000-0005-0000-0000-0000C6010000}"/>
    <cellStyle name="Comma 2 2 3 2 2 3 2 3 5" xfId="21045" xr:uid="{00000000-0005-0000-0000-0000C7010000}"/>
    <cellStyle name="Comma 2 2 3 2 2 3 2 4" xfId="12635" xr:uid="{00000000-0005-0000-0000-0000C8010000}"/>
    <cellStyle name="Comma 2 2 3 2 2 3 2 4 2" xfId="42966" xr:uid="{00000000-0005-0000-0000-0000C9010000}"/>
    <cellStyle name="Comma 2 2 3 2 2 3 2 4 3" xfId="27733" xr:uid="{00000000-0005-0000-0000-0000CA010000}"/>
    <cellStyle name="Comma 2 2 3 2 2 3 2 5" xfId="7614" xr:uid="{00000000-0005-0000-0000-0000CB010000}"/>
    <cellStyle name="Comma 2 2 3 2 2 3 2 5 2" xfId="37949" xr:uid="{00000000-0005-0000-0000-0000CC010000}"/>
    <cellStyle name="Comma 2 2 3 2 2 3 2 5 3" xfId="22716" xr:uid="{00000000-0005-0000-0000-0000CD010000}"/>
    <cellStyle name="Comma 2 2 3 2 2 3 2 6" xfId="32937" xr:uid="{00000000-0005-0000-0000-0000CE010000}"/>
    <cellStyle name="Comma 2 2 3 2 2 3 2 7" xfId="17703" xr:uid="{00000000-0005-0000-0000-0000CF010000}"/>
    <cellStyle name="Comma 2 2 3 2 2 3 3" xfId="3396" xr:uid="{00000000-0005-0000-0000-0000D0010000}"/>
    <cellStyle name="Comma 2 2 3 2 2 3 3 2" xfId="13470" xr:uid="{00000000-0005-0000-0000-0000D1010000}"/>
    <cellStyle name="Comma 2 2 3 2 2 3 3 2 2" xfId="43801" xr:uid="{00000000-0005-0000-0000-0000D2010000}"/>
    <cellStyle name="Comma 2 2 3 2 2 3 3 2 3" xfId="28568" xr:uid="{00000000-0005-0000-0000-0000D3010000}"/>
    <cellStyle name="Comma 2 2 3 2 2 3 3 3" xfId="8450" xr:uid="{00000000-0005-0000-0000-0000D4010000}"/>
    <cellStyle name="Comma 2 2 3 2 2 3 3 3 2" xfId="38784" xr:uid="{00000000-0005-0000-0000-0000D5010000}"/>
    <cellStyle name="Comma 2 2 3 2 2 3 3 3 3" xfId="23551" xr:uid="{00000000-0005-0000-0000-0000D6010000}"/>
    <cellStyle name="Comma 2 2 3 2 2 3 3 4" xfId="33771" xr:uid="{00000000-0005-0000-0000-0000D7010000}"/>
    <cellStyle name="Comma 2 2 3 2 2 3 3 5" xfId="18538" xr:uid="{00000000-0005-0000-0000-0000D8010000}"/>
    <cellStyle name="Comma 2 2 3 2 2 3 4" xfId="5089" xr:uid="{00000000-0005-0000-0000-0000D9010000}"/>
    <cellStyle name="Comma 2 2 3 2 2 3 4 2" xfId="15141" xr:uid="{00000000-0005-0000-0000-0000DA010000}"/>
    <cellStyle name="Comma 2 2 3 2 2 3 4 2 2" xfId="45472" xr:uid="{00000000-0005-0000-0000-0000DB010000}"/>
    <cellStyle name="Comma 2 2 3 2 2 3 4 2 3" xfId="30239" xr:uid="{00000000-0005-0000-0000-0000DC010000}"/>
    <cellStyle name="Comma 2 2 3 2 2 3 4 3" xfId="10121" xr:uid="{00000000-0005-0000-0000-0000DD010000}"/>
    <cellStyle name="Comma 2 2 3 2 2 3 4 3 2" xfId="40455" xr:uid="{00000000-0005-0000-0000-0000DE010000}"/>
    <cellStyle name="Comma 2 2 3 2 2 3 4 3 3" xfId="25222" xr:uid="{00000000-0005-0000-0000-0000DF010000}"/>
    <cellStyle name="Comma 2 2 3 2 2 3 4 4" xfId="35442" xr:uid="{00000000-0005-0000-0000-0000E0010000}"/>
    <cellStyle name="Comma 2 2 3 2 2 3 4 5" xfId="20209" xr:uid="{00000000-0005-0000-0000-0000E1010000}"/>
    <cellStyle name="Comma 2 2 3 2 2 3 5" xfId="11799" xr:uid="{00000000-0005-0000-0000-0000E2010000}"/>
    <cellStyle name="Comma 2 2 3 2 2 3 5 2" xfId="42130" xr:uid="{00000000-0005-0000-0000-0000E3010000}"/>
    <cellStyle name="Comma 2 2 3 2 2 3 5 3" xfId="26897" xr:uid="{00000000-0005-0000-0000-0000E4010000}"/>
    <cellStyle name="Comma 2 2 3 2 2 3 6" xfId="6778" xr:uid="{00000000-0005-0000-0000-0000E5010000}"/>
    <cellStyle name="Comma 2 2 3 2 2 3 6 2" xfId="37113" xr:uid="{00000000-0005-0000-0000-0000E6010000}"/>
    <cellStyle name="Comma 2 2 3 2 2 3 6 3" xfId="21880" xr:uid="{00000000-0005-0000-0000-0000E7010000}"/>
    <cellStyle name="Comma 2 2 3 2 2 3 7" xfId="32101" xr:uid="{00000000-0005-0000-0000-0000E8010000}"/>
    <cellStyle name="Comma 2 2 3 2 2 3 8" xfId="16867" xr:uid="{00000000-0005-0000-0000-0000E9010000}"/>
    <cellStyle name="Comma 2 2 3 2 2 4" xfId="2125" xr:uid="{00000000-0005-0000-0000-0000EA010000}"/>
    <cellStyle name="Comma 2 2 3 2 2 4 2" xfId="3815" xr:uid="{00000000-0005-0000-0000-0000EB010000}"/>
    <cellStyle name="Comma 2 2 3 2 2 4 2 2" xfId="13888" xr:uid="{00000000-0005-0000-0000-0000EC010000}"/>
    <cellStyle name="Comma 2 2 3 2 2 4 2 2 2" xfId="44219" xr:uid="{00000000-0005-0000-0000-0000ED010000}"/>
    <cellStyle name="Comma 2 2 3 2 2 4 2 2 3" xfId="28986" xr:uid="{00000000-0005-0000-0000-0000EE010000}"/>
    <cellStyle name="Comma 2 2 3 2 2 4 2 3" xfId="8868" xr:uid="{00000000-0005-0000-0000-0000EF010000}"/>
    <cellStyle name="Comma 2 2 3 2 2 4 2 3 2" xfId="39202" xr:uid="{00000000-0005-0000-0000-0000F0010000}"/>
    <cellStyle name="Comma 2 2 3 2 2 4 2 3 3" xfId="23969" xr:uid="{00000000-0005-0000-0000-0000F1010000}"/>
    <cellStyle name="Comma 2 2 3 2 2 4 2 4" xfId="34189" xr:uid="{00000000-0005-0000-0000-0000F2010000}"/>
    <cellStyle name="Comma 2 2 3 2 2 4 2 5" xfId="18956" xr:uid="{00000000-0005-0000-0000-0000F3010000}"/>
    <cellStyle name="Comma 2 2 3 2 2 4 3" xfId="5507" xr:uid="{00000000-0005-0000-0000-0000F4010000}"/>
    <cellStyle name="Comma 2 2 3 2 2 4 3 2" xfId="15559" xr:uid="{00000000-0005-0000-0000-0000F5010000}"/>
    <cellStyle name="Comma 2 2 3 2 2 4 3 2 2" xfId="45890" xr:uid="{00000000-0005-0000-0000-0000F6010000}"/>
    <cellStyle name="Comma 2 2 3 2 2 4 3 2 3" xfId="30657" xr:uid="{00000000-0005-0000-0000-0000F7010000}"/>
    <cellStyle name="Comma 2 2 3 2 2 4 3 3" xfId="10539" xr:uid="{00000000-0005-0000-0000-0000F8010000}"/>
    <cellStyle name="Comma 2 2 3 2 2 4 3 3 2" xfId="40873" xr:uid="{00000000-0005-0000-0000-0000F9010000}"/>
    <cellStyle name="Comma 2 2 3 2 2 4 3 3 3" xfId="25640" xr:uid="{00000000-0005-0000-0000-0000FA010000}"/>
    <cellStyle name="Comma 2 2 3 2 2 4 3 4" xfId="35860" xr:uid="{00000000-0005-0000-0000-0000FB010000}"/>
    <cellStyle name="Comma 2 2 3 2 2 4 3 5" xfId="20627" xr:uid="{00000000-0005-0000-0000-0000FC010000}"/>
    <cellStyle name="Comma 2 2 3 2 2 4 4" xfId="12217" xr:uid="{00000000-0005-0000-0000-0000FD010000}"/>
    <cellStyle name="Comma 2 2 3 2 2 4 4 2" xfId="42548" xr:uid="{00000000-0005-0000-0000-0000FE010000}"/>
    <cellStyle name="Comma 2 2 3 2 2 4 4 3" xfId="27315" xr:uid="{00000000-0005-0000-0000-0000FF010000}"/>
    <cellStyle name="Comma 2 2 3 2 2 4 5" xfId="7196" xr:uid="{00000000-0005-0000-0000-000000020000}"/>
    <cellStyle name="Comma 2 2 3 2 2 4 5 2" xfId="37531" xr:uid="{00000000-0005-0000-0000-000001020000}"/>
    <cellStyle name="Comma 2 2 3 2 2 4 5 3" xfId="22298" xr:uid="{00000000-0005-0000-0000-000002020000}"/>
    <cellStyle name="Comma 2 2 3 2 2 4 6" xfId="32519" xr:uid="{00000000-0005-0000-0000-000003020000}"/>
    <cellStyle name="Comma 2 2 3 2 2 4 7" xfId="17285" xr:uid="{00000000-0005-0000-0000-000004020000}"/>
    <cellStyle name="Comma 2 2 3 2 2 5" xfId="2978" xr:uid="{00000000-0005-0000-0000-000005020000}"/>
    <cellStyle name="Comma 2 2 3 2 2 5 2" xfId="13052" xr:uid="{00000000-0005-0000-0000-000006020000}"/>
    <cellStyle name="Comma 2 2 3 2 2 5 2 2" xfId="43383" xr:uid="{00000000-0005-0000-0000-000007020000}"/>
    <cellStyle name="Comma 2 2 3 2 2 5 2 3" xfId="28150" xr:uid="{00000000-0005-0000-0000-000008020000}"/>
    <cellStyle name="Comma 2 2 3 2 2 5 3" xfId="8032" xr:uid="{00000000-0005-0000-0000-000009020000}"/>
    <cellStyle name="Comma 2 2 3 2 2 5 3 2" xfId="38366" xr:uid="{00000000-0005-0000-0000-00000A020000}"/>
    <cellStyle name="Comma 2 2 3 2 2 5 3 3" xfId="23133" xr:uid="{00000000-0005-0000-0000-00000B020000}"/>
    <cellStyle name="Comma 2 2 3 2 2 5 4" xfId="33353" xr:uid="{00000000-0005-0000-0000-00000C020000}"/>
    <cellStyle name="Comma 2 2 3 2 2 5 5" xfId="18120" xr:uid="{00000000-0005-0000-0000-00000D020000}"/>
    <cellStyle name="Comma 2 2 3 2 2 6" xfId="4671" xr:uid="{00000000-0005-0000-0000-00000E020000}"/>
    <cellStyle name="Comma 2 2 3 2 2 6 2" xfId="14723" xr:uid="{00000000-0005-0000-0000-00000F020000}"/>
    <cellStyle name="Comma 2 2 3 2 2 6 2 2" xfId="45054" xr:uid="{00000000-0005-0000-0000-000010020000}"/>
    <cellStyle name="Comma 2 2 3 2 2 6 2 3" xfId="29821" xr:uid="{00000000-0005-0000-0000-000011020000}"/>
    <cellStyle name="Comma 2 2 3 2 2 6 3" xfId="9703" xr:uid="{00000000-0005-0000-0000-000012020000}"/>
    <cellStyle name="Comma 2 2 3 2 2 6 3 2" xfId="40037" xr:uid="{00000000-0005-0000-0000-000013020000}"/>
    <cellStyle name="Comma 2 2 3 2 2 6 3 3" xfId="24804" xr:uid="{00000000-0005-0000-0000-000014020000}"/>
    <cellStyle name="Comma 2 2 3 2 2 6 4" xfId="35024" xr:uid="{00000000-0005-0000-0000-000015020000}"/>
    <cellStyle name="Comma 2 2 3 2 2 6 5" xfId="19791" xr:uid="{00000000-0005-0000-0000-000016020000}"/>
    <cellStyle name="Comma 2 2 3 2 2 7" xfId="11381" xr:uid="{00000000-0005-0000-0000-000017020000}"/>
    <cellStyle name="Comma 2 2 3 2 2 7 2" xfId="41712" xr:uid="{00000000-0005-0000-0000-000018020000}"/>
    <cellStyle name="Comma 2 2 3 2 2 7 3" xfId="26479" xr:uid="{00000000-0005-0000-0000-000019020000}"/>
    <cellStyle name="Comma 2 2 3 2 2 8" xfId="6360" xr:uid="{00000000-0005-0000-0000-00001A020000}"/>
    <cellStyle name="Comma 2 2 3 2 2 8 2" xfId="36695" xr:uid="{00000000-0005-0000-0000-00001B020000}"/>
    <cellStyle name="Comma 2 2 3 2 2 8 3" xfId="21462" xr:uid="{00000000-0005-0000-0000-00001C020000}"/>
    <cellStyle name="Comma 2 2 3 2 2 9" xfId="31683" xr:uid="{00000000-0005-0000-0000-00001D020000}"/>
    <cellStyle name="Comma 2 2 3 2 3" xfId="1387" xr:uid="{00000000-0005-0000-0000-00001E020000}"/>
    <cellStyle name="Comma 2 2 3 2 3 2" xfId="1808" xr:uid="{00000000-0005-0000-0000-00001F020000}"/>
    <cellStyle name="Comma 2 2 3 2 3 2 2" xfId="2647" xr:uid="{00000000-0005-0000-0000-000020020000}"/>
    <cellStyle name="Comma 2 2 3 2 3 2 2 2" xfId="4337" xr:uid="{00000000-0005-0000-0000-000021020000}"/>
    <cellStyle name="Comma 2 2 3 2 3 2 2 2 2" xfId="14410" xr:uid="{00000000-0005-0000-0000-000022020000}"/>
    <cellStyle name="Comma 2 2 3 2 3 2 2 2 2 2" xfId="44741" xr:uid="{00000000-0005-0000-0000-000023020000}"/>
    <cellStyle name="Comma 2 2 3 2 3 2 2 2 2 3" xfId="29508" xr:uid="{00000000-0005-0000-0000-000024020000}"/>
    <cellStyle name="Comma 2 2 3 2 3 2 2 2 3" xfId="9390" xr:uid="{00000000-0005-0000-0000-000025020000}"/>
    <cellStyle name="Comma 2 2 3 2 3 2 2 2 3 2" xfId="39724" xr:uid="{00000000-0005-0000-0000-000026020000}"/>
    <cellStyle name="Comma 2 2 3 2 3 2 2 2 3 3" xfId="24491" xr:uid="{00000000-0005-0000-0000-000027020000}"/>
    <cellStyle name="Comma 2 2 3 2 3 2 2 2 4" xfId="34711" xr:uid="{00000000-0005-0000-0000-000028020000}"/>
    <cellStyle name="Comma 2 2 3 2 3 2 2 2 5" xfId="19478" xr:uid="{00000000-0005-0000-0000-000029020000}"/>
    <cellStyle name="Comma 2 2 3 2 3 2 2 3" xfId="6029" xr:uid="{00000000-0005-0000-0000-00002A020000}"/>
    <cellStyle name="Comma 2 2 3 2 3 2 2 3 2" xfId="16081" xr:uid="{00000000-0005-0000-0000-00002B020000}"/>
    <cellStyle name="Comma 2 2 3 2 3 2 2 3 2 2" xfId="46412" xr:uid="{00000000-0005-0000-0000-00002C020000}"/>
    <cellStyle name="Comma 2 2 3 2 3 2 2 3 2 3" xfId="31179" xr:uid="{00000000-0005-0000-0000-00002D020000}"/>
    <cellStyle name="Comma 2 2 3 2 3 2 2 3 3" xfId="11061" xr:uid="{00000000-0005-0000-0000-00002E020000}"/>
    <cellStyle name="Comma 2 2 3 2 3 2 2 3 3 2" xfId="41395" xr:uid="{00000000-0005-0000-0000-00002F020000}"/>
    <cellStyle name="Comma 2 2 3 2 3 2 2 3 3 3" xfId="26162" xr:uid="{00000000-0005-0000-0000-000030020000}"/>
    <cellStyle name="Comma 2 2 3 2 3 2 2 3 4" xfId="36382" xr:uid="{00000000-0005-0000-0000-000031020000}"/>
    <cellStyle name="Comma 2 2 3 2 3 2 2 3 5" xfId="21149" xr:uid="{00000000-0005-0000-0000-000032020000}"/>
    <cellStyle name="Comma 2 2 3 2 3 2 2 4" xfId="12739" xr:uid="{00000000-0005-0000-0000-000033020000}"/>
    <cellStyle name="Comma 2 2 3 2 3 2 2 4 2" xfId="43070" xr:uid="{00000000-0005-0000-0000-000034020000}"/>
    <cellStyle name="Comma 2 2 3 2 3 2 2 4 3" xfId="27837" xr:uid="{00000000-0005-0000-0000-000035020000}"/>
    <cellStyle name="Comma 2 2 3 2 3 2 2 5" xfId="7718" xr:uid="{00000000-0005-0000-0000-000036020000}"/>
    <cellStyle name="Comma 2 2 3 2 3 2 2 5 2" xfId="38053" xr:uid="{00000000-0005-0000-0000-000037020000}"/>
    <cellStyle name="Comma 2 2 3 2 3 2 2 5 3" xfId="22820" xr:uid="{00000000-0005-0000-0000-000038020000}"/>
    <cellStyle name="Comma 2 2 3 2 3 2 2 6" xfId="33041" xr:uid="{00000000-0005-0000-0000-000039020000}"/>
    <cellStyle name="Comma 2 2 3 2 3 2 2 7" xfId="17807" xr:uid="{00000000-0005-0000-0000-00003A020000}"/>
    <cellStyle name="Comma 2 2 3 2 3 2 3" xfId="3500" xr:uid="{00000000-0005-0000-0000-00003B020000}"/>
    <cellStyle name="Comma 2 2 3 2 3 2 3 2" xfId="13574" xr:uid="{00000000-0005-0000-0000-00003C020000}"/>
    <cellStyle name="Comma 2 2 3 2 3 2 3 2 2" xfId="43905" xr:uid="{00000000-0005-0000-0000-00003D020000}"/>
    <cellStyle name="Comma 2 2 3 2 3 2 3 2 3" xfId="28672" xr:uid="{00000000-0005-0000-0000-00003E020000}"/>
    <cellStyle name="Comma 2 2 3 2 3 2 3 3" xfId="8554" xr:uid="{00000000-0005-0000-0000-00003F020000}"/>
    <cellStyle name="Comma 2 2 3 2 3 2 3 3 2" xfId="38888" xr:uid="{00000000-0005-0000-0000-000040020000}"/>
    <cellStyle name="Comma 2 2 3 2 3 2 3 3 3" xfId="23655" xr:uid="{00000000-0005-0000-0000-000041020000}"/>
    <cellStyle name="Comma 2 2 3 2 3 2 3 4" xfId="33875" xr:uid="{00000000-0005-0000-0000-000042020000}"/>
    <cellStyle name="Comma 2 2 3 2 3 2 3 5" xfId="18642" xr:uid="{00000000-0005-0000-0000-000043020000}"/>
    <cellStyle name="Comma 2 2 3 2 3 2 4" xfId="5193" xr:uid="{00000000-0005-0000-0000-000044020000}"/>
    <cellStyle name="Comma 2 2 3 2 3 2 4 2" xfId="15245" xr:uid="{00000000-0005-0000-0000-000045020000}"/>
    <cellStyle name="Comma 2 2 3 2 3 2 4 2 2" xfId="45576" xr:uid="{00000000-0005-0000-0000-000046020000}"/>
    <cellStyle name="Comma 2 2 3 2 3 2 4 2 3" xfId="30343" xr:uid="{00000000-0005-0000-0000-000047020000}"/>
    <cellStyle name="Comma 2 2 3 2 3 2 4 3" xfId="10225" xr:uid="{00000000-0005-0000-0000-000048020000}"/>
    <cellStyle name="Comma 2 2 3 2 3 2 4 3 2" xfId="40559" xr:uid="{00000000-0005-0000-0000-000049020000}"/>
    <cellStyle name="Comma 2 2 3 2 3 2 4 3 3" xfId="25326" xr:uid="{00000000-0005-0000-0000-00004A020000}"/>
    <cellStyle name="Comma 2 2 3 2 3 2 4 4" xfId="35546" xr:uid="{00000000-0005-0000-0000-00004B020000}"/>
    <cellStyle name="Comma 2 2 3 2 3 2 4 5" xfId="20313" xr:uid="{00000000-0005-0000-0000-00004C020000}"/>
    <cellStyle name="Comma 2 2 3 2 3 2 5" xfId="11903" xr:uid="{00000000-0005-0000-0000-00004D020000}"/>
    <cellStyle name="Comma 2 2 3 2 3 2 5 2" xfId="42234" xr:uid="{00000000-0005-0000-0000-00004E020000}"/>
    <cellStyle name="Comma 2 2 3 2 3 2 5 3" xfId="27001" xr:uid="{00000000-0005-0000-0000-00004F020000}"/>
    <cellStyle name="Comma 2 2 3 2 3 2 6" xfId="6882" xr:uid="{00000000-0005-0000-0000-000050020000}"/>
    <cellStyle name="Comma 2 2 3 2 3 2 6 2" xfId="37217" xr:uid="{00000000-0005-0000-0000-000051020000}"/>
    <cellStyle name="Comma 2 2 3 2 3 2 6 3" xfId="21984" xr:uid="{00000000-0005-0000-0000-000052020000}"/>
    <cellStyle name="Comma 2 2 3 2 3 2 7" xfId="32205" xr:uid="{00000000-0005-0000-0000-000053020000}"/>
    <cellStyle name="Comma 2 2 3 2 3 2 8" xfId="16971" xr:uid="{00000000-0005-0000-0000-000054020000}"/>
    <cellStyle name="Comma 2 2 3 2 3 3" xfId="2229" xr:uid="{00000000-0005-0000-0000-000055020000}"/>
    <cellStyle name="Comma 2 2 3 2 3 3 2" xfId="3919" xr:uid="{00000000-0005-0000-0000-000056020000}"/>
    <cellStyle name="Comma 2 2 3 2 3 3 2 2" xfId="13992" xr:uid="{00000000-0005-0000-0000-000057020000}"/>
    <cellStyle name="Comma 2 2 3 2 3 3 2 2 2" xfId="44323" xr:uid="{00000000-0005-0000-0000-000058020000}"/>
    <cellStyle name="Comma 2 2 3 2 3 3 2 2 3" xfId="29090" xr:uid="{00000000-0005-0000-0000-000059020000}"/>
    <cellStyle name="Comma 2 2 3 2 3 3 2 3" xfId="8972" xr:uid="{00000000-0005-0000-0000-00005A020000}"/>
    <cellStyle name="Comma 2 2 3 2 3 3 2 3 2" xfId="39306" xr:uid="{00000000-0005-0000-0000-00005B020000}"/>
    <cellStyle name="Comma 2 2 3 2 3 3 2 3 3" xfId="24073" xr:uid="{00000000-0005-0000-0000-00005C020000}"/>
    <cellStyle name="Comma 2 2 3 2 3 3 2 4" xfId="34293" xr:uid="{00000000-0005-0000-0000-00005D020000}"/>
    <cellStyle name="Comma 2 2 3 2 3 3 2 5" xfId="19060" xr:uid="{00000000-0005-0000-0000-00005E020000}"/>
    <cellStyle name="Comma 2 2 3 2 3 3 3" xfId="5611" xr:uid="{00000000-0005-0000-0000-00005F020000}"/>
    <cellStyle name="Comma 2 2 3 2 3 3 3 2" xfId="15663" xr:uid="{00000000-0005-0000-0000-000060020000}"/>
    <cellStyle name="Comma 2 2 3 2 3 3 3 2 2" xfId="45994" xr:uid="{00000000-0005-0000-0000-000061020000}"/>
    <cellStyle name="Comma 2 2 3 2 3 3 3 2 3" xfId="30761" xr:uid="{00000000-0005-0000-0000-000062020000}"/>
    <cellStyle name="Comma 2 2 3 2 3 3 3 3" xfId="10643" xr:uid="{00000000-0005-0000-0000-000063020000}"/>
    <cellStyle name="Comma 2 2 3 2 3 3 3 3 2" xfId="40977" xr:uid="{00000000-0005-0000-0000-000064020000}"/>
    <cellStyle name="Comma 2 2 3 2 3 3 3 3 3" xfId="25744" xr:uid="{00000000-0005-0000-0000-000065020000}"/>
    <cellStyle name="Comma 2 2 3 2 3 3 3 4" xfId="35964" xr:uid="{00000000-0005-0000-0000-000066020000}"/>
    <cellStyle name="Comma 2 2 3 2 3 3 3 5" xfId="20731" xr:uid="{00000000-0005-0000-0000-000067020000}"/>
    <cellStyle name="Comma 2 2 3 2 3 3 4" xfId="12321" xr:uid="{00000000-0005-0000-0000-000068020000}"/>
    <cellStyle name="Comma 2 2 3 2 3 3 4 2" xfId="42652" xr:uid="{00000000-0005-0000-0000-000069020000}"/>
    <cellStyle name="Comma 2 2 3 2 3 3 4 3" xfId="27419" xr:uid="{00000000-0005-0000-0000-00006A020000}"/>
    <cellStyle name="Comma 2 2 3 2 3 3 5" xfId="7300" xr:uid="{00000000-0005-0000-0000-00006B020000}"/>
    <cellStyle name="Comma 2 2 3 2 3 3 5 2" xfId="37635" xr:uid="{00000000-0005-0000-0000-00006C020000}"/>
    <cellStyle name="Comma 2 2 3 2 3 3 5 3" xfId="22402" xr:uid="{00000000-0005-0000-0000-00006D020000}"/>
    <cellStyle name="Comma 2 2 3 2 3 3 6" xfId="32623" xr:uid="{00000000-0005-0000-0000-00006E020000}"/>
    <cellStyle name="Comma 2 2 3 2 3 3 7" xfId="17389" xr:uid="{00000000-0005-0000-0000-00006F020000}"/>
    <cellStyle name="Comma 2 2 3 2 3 4" xfId="3082" xr:uid="{00000000-0005-0000-0000-000070020000}"/>
    <cellStyle name="Comma 2 2 3 2 3 4 2" xfId="13156" xr:uid="{00000000-0005-0000-0000-000071020000}"/>
    <cellStyle name="Comma 2 2 3 2 3 4 2 2" xfId="43487" xr:uid="{00000000-0005-0000-0000-000072020000}"/>
    <cellStyle name="Comma 2 2 3 2 3 4 2 3" xfId="28254" xr:uid="{00000000-0005-0000-0000-000073020000}"/>
    <cellStyle name="Comma 2 2 3 2 3 4 3" xfId="8136" xr:uid="{00000000-0005-0000-0000-000074020000}"/>
    <cellStyle name="Comma 2 2 3 2 3 4 3 2" xfId="38470" xr:uid="{00000000-0005-0000-0000-000075020000}"/>
    <cellStyle name="Comma 2 2 3 2 3 4 3 3" xfId="23237" xr:uid="{00000000-0005-0000-0000-000076020000}"/>
    <cellStyle name="Comma 2 2 3 2 3 4 4" xfId="33457" xr:uid="{00000000-0005-0000-0000-000077020000}"/>
    <cellStyle name="Comma 2 2 3 2 3 4 5" xfId="18224" xr:uid="{00000000-0005-0000-0000-000078020000}"/>
    <cellStyle name="Comma 2 2 3 2 3 5" xfId="4775" xr:uid="{00000000-0005-0000-0000-000079020000}"/>
    <cellStyle name="Comma 2 2 3 2 3 5 2" xfId="14827" xr:uid="{00000000-0005-0000-0000-00007A020000}"/>
    <cellStyle name="Comma 2 2 3 2 3 5 2 2" xfId="45158" xr:uid="{00000000-0005-0000-0000-00007B020000}"/>
    <cellStyle name="Comma 2 2 3 2 3 5 2 3" xfId="29925" xr:uid="{00000000-0005-0000-0000-00007C020000}"/>
    <cellStyle name="Comma 2 2 3 2 3 5 3" xfId="9807" xr:uid="{00000000-0005-0000-0000-00007D020000}"/>
    <cellStyle name="Comma 2 2 3 2 3 5 3 2" xfId="40141" xr:uid="{00000000-0005-0000-0000-00007E020000}"/>
    <cellStyle name="Comma 2 2 3 2 3 5 3 3" xfId="24908" xr:uid="{00000000-0005-0000-0000-00007F020000}"/>
    <cellStyle name="Comma 2 2 3 2 3 5 4" xfId="35128" xr:uid="{00000000-0005-0000-0000-000080020000}"/>
    <cellStyle name="Comma 2 2 3 2 3 5 5" xfId="19895" xr:uid="{00000000-0005-0000-0000-000081020000}"/>
    <cellStyle name="Comma 2 2 3 2 3 6" xfId="11485" xr:uid="{00000000-0005-0000-0000-000082020000}"/>
    <cellStyle name="Comma 2 2 3 2 3 6 2" xfId="41816" xr:uid="{00000000-0005-0000-0000-000083020000}"/>
    <cellStyle name="Comma 2 2 3 2 3 6 3" xfId="26583" xr:uid="{00000000-0005-0000-0000-000084020000}"/>
    <cellStyle name="Comma 2 2 3 2 3 7" xfId="6464" xr:uid="{00000000-0005-0000-0000-000085020000}"/>
    <cellStyle name="Comma 2 2 3 2 3 7 2" xfId="36799" xr:uid="{00000000-0005-0000-0000-000086020000}"/>
    <cellStyle name="Comma 2 2 3 2 3 7 3" xfId="21566" xr:uid="{00000000-0005-0000-0000-000087020000}"/>
    <cellStyle name="Comma 2 2 3 2 3 8" xfId="31787" xr:uid="{00000000-0005-0000-0000-000088020000}"/>
    <cellStyle name="Comma 2 2 3 2 3 9" xfId="16553" xr:uid="{00000000-0005-0000-0000-000089020000}"/>
    <cellStyle name="Comma 2 2 3 2 4" xfId="1600" xr:uid="{00000000-0005-0000-0000-00008A020000}"/>
    <cellStyle name="Comma 2 2 3 2 4 2" xfId="2439" xr:uid="{00000000-0005-0000-0000-00008B020000}"/>
    <cellStyle name="Comma 2 2 3 2 4 2 2" xfId="4129" xr:uid="{00000000-0005-0000-0000-00008C020000}"/>
    <cellStyle name="Comma 2 2 3 2 4 2 2 2" xfId="14202" xr:uid="{00000000-0005-0000-0000-00008D020000}"/>
    <cellStyle name="Comma 2 2 3 2 4 2 2 2 2" xfId="44533" xr:uid="{00000000-0005-0000-0000-00008E020000}"/>
    <cellStyle name="Comma 2 2 3 2 4 2 2 2 3" xfId="29300" xr:uid="{00000000-0005-0000-0000-00008F020000}"/>
    <cellStyle name="Comma 2 2 3 2 4 2 2 3" xfId="9182" xr:uid="{00000000-0005-0000-0000-000090020000}"/>
    <cellStyle name="Comma 2 2 3 2 4 2 2 3 2" xfId="39516" xr:uid="{00000000-0005-0000-0000-000091020000}"/>
    <cellStyle name="Comma 2 2 3 2 4 2 2 3 3" xfId="24283" xr:uid="{00000000-0005-0000-0000-000092020000}"/>
    <cellStyle name="Comma 2 2 3 2 4 2 2 4" xfId="34503" xr:uid="{00000000-0005-0000-0000-000093020000}"/>
    <cellStyle name="Comma 2 2 3 2 4 2 2 5" xfId="19270" xr:uid="{00000000-0005-0000-0000-000094020000}"/>
    <cellStyle name="Comma 2 2 3 2 4 2 3" xfId="5821" xr:uid="{00000000-0005-0000-0000-000095020000}"/>
    <cellStyle name="Comma 2 2 3 2 4 2 3 2" xfId="15873" xr:uid="{00000000-0005-0000-0000-000096020000}"/>
    <cellStyle name="Comma 2 2 3 2 4 2 3 2 2" xfId="46204" xr:uid="{00000000-0005-0000-0000-000097020000}"/>
    <cellStyle name="Comma 2 2 3 2 4 2 3 2 3" xfId="30971" xr:uid="{00000000-0005-0000-0000-000098020000}"/>
    <cellStyle name="Comma 2 2 3 2 4 2 3 3" xfId="10853" xr:uid="{00000000-0005-0000-0000-000099020000}"/>
    <cellStyle name="Comma 2 2 3 2 4 2 3 3 2" xfId="41187" xr:uid="{00000000-0005-0000-0000-00009A020000}"/>
    <cellStyle name="Comma 2 2 3 2 4 2 3 3 3" xfId="25954" xr:uid="{00000000-0005-0000-0000-00009B020000}"/>
    <cellStyle name="Comma 2 2 3 2 4 2 3 4" xfId="36174" xr:uid="{00000000-0005-0000-0000-00009C020000}"/>
    <cellStyle name="Comma 2 2 3 2 4 2 3 5" xfId="20941" xr:uid="{00000000-0005-0000-0000-00009D020000}"/>
    <cellStyle name="Comma 2 2 3 2 4 2 4" xfId="12531" xr:uid="{00000000-0005-0000-0000-00009E020000}"/>
    <cellStyle name="Comma 2 2 3 2 4 2 4 2" xfId="42862" xr:uid="{00000000-0005-0000-0000-00009F020000}"/>
    <cellStyle name="Comma 2 2 3 2 4 2 4 3" xfId="27629" xr:uid="{00000000-0005-0000-0000-0000A0020000}"/>
    <cellStyle name="Comma 2 2 3 2 4 2 5" xfId="7510" xr:uid="{00000000-0005-0000-0000-0000A1020000}"/>
    <cellStyle name="Comma 2 2 3 2 4 2 5 2" xfId="37845" xr:uid="{00000000-0005-0000-0000-0000A2020000}"/>
    <cellStyle name="Comma 2 2 3 2 4 2 5 3" xfId="22612" xr:uid="{00000000-0005-0000-0000-0000A3020000}"/>
    <cellStyle name="Comma 2 2 3 2 4 2 6" xfId="32833" xr:uid="{00000000-0005-0000-0000-0000A4020000}"/>
    <cellStyle name="Comma 2 2 3 2 4 2 7" xfId="17599" xr:uid="{00000000-0005-0000-0000-0000A5020000}"/>
    <cellStyle name="Comma 2 2 3 2 4 3" xfId="3292" xr:uid="{00000000-0005-0000-0000-0000A6020000}"/>
    <cellStyle name="Comma 2 2 3 2 4 3 2" xfId="13366" xr:uid="{00000000-0005-0000-0000-0000A7020000}"/>
    <cellStyle name="Comma 2 2 3 2 4 3 2 2" xfId="43697" xr:uid="{00000000-0005-0000-0000-0000A8020000}"/>
    <cellStyle name="Comma 2 2 3 2 4 3 2 3" xfId="28464" xr:uid="{00000000-0005-0000-0000-0000A9020000}"/>
    <cellStyle name="Comma 2 2 3 2 4 3 3" xfId="8346" xr:uid="{00000000-0005-0000-0000-0000AA020000}"/>
    <cellStyle name="Comma 2 2 3 2 4 3 3 2" xfId="38680" xr:uid="{00000000-0005-0000-0000-0000AB020000}"/>
    <cellStyle name="Comma 2 2 3 2 4 3 3 3" xfId="23447" xr:uid="{00000000-0005-0000-0000-0000AC020000}"/>
    <cellStyle name="Comma 2 2 3 2 4 3 4" xfId="33667" xr:uid="{00000000-0005-0000-0000-0000AD020000}"/>
    <cellStyle name="Comma 2 2 3 2 4 3 5" xfId="18434" xr:uid="{00000000-0005-0000-0000-0000AE020000}"/>
    <cellStyle name="Comma 2 2 3 2 4 4" xfId="4985" xr:uid="{00000000-0005-0000-0000-0000AF020000}"/>
    <cellStyle name="Comma 2 2 3 2 4 4 2" xfId="15037" xr:uid="{00000000-0005-0000-0000-0000B0020000}"/>
    <cellStyle name="Comma 2 2 3 2 4 4 2 2" xfId="45368" xr:uid="{00000000-0005-0000-0000-0000B1020000}"/>
    <cellStyle name="Comma 2 2 3 2 4 4 2 3" xfId="30135" xr:uid="{00000000-0005-0000-0000-0000B2020000}"/>
    <cellStyle name="Comma 2 2 3 2 4 4 3" xfId="10017" xr:uid="{00000000-0005-0000-0000-0000B3020000}"/>
    <cellStyle name="Comma 2 2 3 2 4 4 3 2" xfId="40351" xr:uid="{00000000-0005-0000-0000-0000B4020000}"/>
    <cellStyle name="Comma 2 2 3 2 4 4 3 3" xfId="25118" xr:uid="{00000000-0005-0000-0000-0000B5020000}"/>
    <cellStyle name="Comma 2 2 3 2 4 4 4" xfId="35338" xr:uid="{00000000-0005-0000-0000-0000B6020000}"/>
    <cellStyle name="Comma 2 2 3 2 4 4 5" xfId="20105" xr:uid="{00000000-0005-0000-0000-0000B7020000}"/>
    <cellStyle name="Comma 2 2 3 2 4 5" xfId="11695" xr:uid="{00000000-0005-0000-0000-0000B8020000}"/>
    <cellStyle name="Comma 2 2 3 2 4 5 2" xfId="42026" xr:uid="{00000000-0005-0000-0000-0000B9020000}"/>
    <cellStyle name="Comma 2 2 3 2 4 5 3" xfId="26793" xr:uid="{00000000-0005-0000-0000-0000BA020000}"/>
    <cellStyle name="Comma 2 2 3 2 4 6" xfId="6674" xr:uid="{00000000-0005-0000-0000-0000BB020000}"/>
    <cellStyle name="Comma 2 2 3 2 4 6 2" xfId="37009" xr:uid="{00000000-0005-0000-0000-0000BC020000}"/>
    <cellStyle name="Comma 2 2 3 2 4 6 3" xfId="21776" xr:uid="{00000000-0005-0000-0000-0000BD020000}"/>
    <cellStyle name="Comma 2 2 3 2 4 7" xfId="31997" xr:uid="{00000000-0005-0000-0000-0000BE020000}"/>
    <cellStyle name="Comma 2 2 3 2 4 8" xfId="16763" xr:uid="{00000000-0005-0000-0000-0000BF020000}"/>
    <cellStyle name="Comma 2 2 3 2 5" xfId="2021" xr:uid="{00000000-0005-0000-0000-0000C0020000}"/>
    <cellStyle name="Comma 2 2 3 2 5 2" xfId="3711" xr:uid="{00000000-0005-0000-0000-0000C1020000}"/>
    <cellStyle name="Comma 2 2 3 2 5 2 2" xfId="13784" xr:uid="{00000000-0005-0000-0000-0000C2020000}"/>
    <cellStyle name="Comma 2 2 3 2 5 2 2 2" xfId="44115" xr:uid="{00000000-0005-0000-0000-0000C3020000}"/>
    <cellStyle name="Comma 2 2 3 2 5 2 2 3" xfId="28882" xr:uid="{00000000-0005-0000-0000-0000C4020000}"/>
    <cellStyle name="Comma 2 2 3 2 5 2 3" xfId="8764" xr:uid="{00000000-0005-0000-0000-0000C5020000}"/>
    <cellStyle name="Comma 2 2 3 2 5 2 3 2" xfId="39098" xr:uid="{00000000-0005-0000-0000-0000C6020000}"/>
    <cellStyle name="Comma 2 2 3 2 5 2 3 3" xfId="23865" xr:uid="{00000000-0005-0000-0000-0000C7020000}"/>
    <cellStyle name="Comma 2 2 3 2 5 2 4" xfId="34085" xr:uid="{00000000-0005-0000-0000-0000C8020000}"/>
    <cellStyle name="Comma 2 2 3 2 5 2 5" xfId="18852" xr:uid="{00000000-0005-0000-0000-0000C9020000}"/>
    <cellStyle name="Comma 2 2 3 2 5 3" xfId="5403" xr:uid="{00000000-0005-0000-0000-0000CA020000}"/>
    <cellStyle name="Comma 2 2 3 2 5 3 2" xfId="15455" xr:uid="{00000000-0005-0000-0000-0000CB020000}"/>
    <cellStyle name="Comma 2 2 3 2 5 3 2 2" xfId="45786" xr:uid="{00000000-0005-0000-0000-0000CC020000}"/>
    <cellStyle name="Comma 2 2 3 2 5 3 2 3" xfId="30553" xr:uid="{00000000-0005-0000-0000-0000CD020000}"/>
    <cellStyle name="Comma 2 2 3 2 5 3 3" xfId="10435" xr:uid="{00000000-0005-0000-0000-0000CE020000}"/>
    <cellStyle name="Comma 2 2 3 2 5 3 3 2" xfId="40769" xr:uid="{00000000-0005-0000-0000-0000CF020000}"/>
    <cellStyle name="Comma 2 2 3 2 5 3 3 3" xfId="25536" xr:uid="{00000000-0005-0000-0000-0000D0020000}"/>
    <cellStyle name="Comma 2 2 3 2 5 3 4" xfId="35756" xr:uid="{00000000-0005-0000-0000-0000D1020000}"/>
    <cellStyle name="Comma 2 2 3 2 5 3 5" xfId="20523" xr:uid="{00000000-0005-0000-0000-0000D2020000}"/>
    <cellStyle name="Comma 2 2 3 2 5 4" xfId="12113" xr:uid="{00000000-0005-0000-0000-0000D3020000}"/>
    <cellStyle name="Comma 2 2 3 2 5 4 2" xfId="42444" xr:uid="{00000000-0005-0000-0000-0000D4020000}"/>
    <cellStyle name="Comma 2 2 3 2 5 4 3" xfId="27211" xr:uid="{00000000-0005-0000-0000-0000D5020000}"/>
    <cellStyle name="Comma 2 2 3 2 5 5" xfId="7092" xr:uid="{00000000-0005-0000-0000-0000D6020000}"/>
    <cellStyle name="Comma 2 2 3 2 5 5 2" xfId="37427" xr:uid="{00000000-0005-0000-0000-0000D7020000}"/>
    <cellStyle name="Comma 2 2 3 2 5 5 3" xfId="22194" xr:uid="{00000000-0005-0000-0000-0000D8020000}"/>
    <cellStyle name="Comma 2 2 3 2 5 6" xfId="32415" xr:uid="{00000000-0005-0000-0000-0000D9020000}"/>
    <cellStyle name="Comma 2 2 3 2 5 7" xfId="17181" xr:uid="{00000000-0005-0000-0000-0000DA020000}"/>
    <cellStyle name="Comma 2 2 3 2 6" xfId="2874" xr:uid="{00000000-0005-0000-0000-0000DB020000}"/>
    <cellStyle name="Comma 2 2 3 2 6 2" xfId="12948" xr:uid="{00000000-0005-0000-0000-0000DC020000}"/>
    <cellStyle name="Comma 2 2 3 2 6 2 2" xfId="43279" xr:uid="{00000000-0005-0000-0000-0000DD020000}"/>
    <cellStyle name="Comma 2 2 3 2 6 2 3" xfId="28046" xr:uid="{00000000-0005-0000-0000-0000DE020000}"/>
    <cellStyle name="Comma 2 2 3 2 6 3" xfId="7928" xr:uid="{00000000-0005-0000-0000-0000DF020000}"/>
    <cellStyle name="Comma 2 2 3 2 6 3 2" xfId="38262" xr:uid="{00000000-0005-0000-0000-0000E0020000}"/>
    <cellStyle name="Comma 2 2 3 2 6 3 3" xfId="23029" xr:uid="{00000000-0005-0000-0000-0000E1020000}"/>
    <cellStyle name="Comma 2 2 3 2 6 4" xfId="33249" xr:uid="{00000000-0005-0000-0000-0000E2020000}"/>
    <cellStyle name="Comma 2 2 3 2 6 5" xfId="18016" xr:uid="{00000000-0005-0000-0000-0000E3020000}"/>
    <cellStyle name="Comma 2 2 3 2 7" xfId="4567" xr:uid="{00000000-0005-0000-0000-0000E4020000}"/>
    <cellStyle name="Comma 2 2 3 2 7 2" xfId="14619" xr:uid="{00000000-0005-0000-0000-0000E5020000}"/>
    <cellStyle name="Comma 2 2 3 2 7 2 2" xfId="44950" xr:uid="{00000000-0005-0000-0000-0000E6020000}"/>
    <cellStyle name="Comma 2 2 3 2 7 2 3" xfId="29717" xr:uid="{00000000-0005-0000-0000-0000E7020000}"/>
    <cellStyle name="Comma 2 2 3 2 7 3" xfId="9599" xr:uid="{00000000-0005-0000-0000-0000E8020000}"/>
    <cellStyle name="Comma 2 2 3 2 7 3 2" xfId="39933" xr:uid="{00000000-0005-0000-0000-0000E9020000}"/>
    <cellStyle name="Comma 2 2 3 2 7 3 3" xfId="24700" xr:uid="{00000000-0005-0000-0000-0000EA020000}"/>
    <cellStyle name="Comma 2 2 3 2 7 4" xfId="34920" xr:uid="{00000000-0005-0000-0000-0000EB020000}"/>
    <cellStyle name="Comma 2 2 3 2 7 5" xfId="19687" xr:uid="{00000000-0005-0000-0000-0000EC020000}"/>
    <cellStyle name="Comma 2 2 3 2 8" xfId="11277" xr:uid="{00000000-0005-0000-0000-0000ED020000}"/>
    <cellStyle name="Comma 2 2 3 2 8 2" xfId="41608" xr:uid="{00000000-0005-0000-0000-0000EE020000}"/>
    <cellStyle name="Comma 2 2 3 2 8 3" xfId="26375" xr:uid="{00000000-0005-0000-0000-0000EF020000}"/>
    <cellStyle name="Comma 2 2 3 2 9" xfId="6256" xr:uid="{00000000-0005-0000-0000-0000F0020000}"/>
    <cellStyle name="Comma 2 2 3 2 9 2" xfId="36591" xr:uid="{00000000-0005-0000-0000-0000F1020000}"/>
    <cellStyle name="Comma 2 2 3 2 9 3" xfId="21358" xr:uid="{00000000-0005-0000-0000-0000F2020000}"/>
    <cellStyle name="Comma 2 2 3 3" xfId="1220" xr:uid="{00000000-0005-0000-0000-0000F3020000}"/>
    <cellStyle name="Comma 2 2 3 3 10" xfId="16397" xr:uid="{00000000-0005-0000-0000-0000F4020000}"/>
    <cellStyle name="Comma 2 2 3 3 2" xfId="1439" xr:uid="{00000000-0005-0000-0000-0000F5020000}"/>
    <cellStyle name="Comma 2 2 3 3 2 2" xfId="1860" xr:uid="{00000000-0005-0000-0000-0000F6020000}"/>
    <cellStyle name="Comma 2 2 3 3 2 2 2" xfId="2699" xr:uid="{00000000-0005-0000-0000-0000F7020000}"/>
    <cellStyle name="Comma 2 2 3 3 2 2 2 2" xfId="4389" xr:uid="{00000000-0005-0000-0000-0000F8020000}"/>
    <cellStyle name="Comma 2 2 3 3 2 2 2 2 2" xfId="14462" xr:uid="{00000000-0005-0000-0000-0000F9020000}"/>
    <cellStyle name="Comma 2 2 3 3 2 2 2 2 2 2" xfId="44793" xr:uid="{00000000-0005-0000-0000-0000FA020000}"/>
    <cellStyle name="Comma 2 2 3 3 2 2 2 2 2 3" xfId="29560" xr:uid="{00000000-0005-0000-0000-0000FB020000}"/>
    <cellStyle name="Comma 2 2 3 3 2 2 2 2 3" xfId="9442" xr:uid="{00000000-0005-0000-0000-0000FC020000}"/>
    <cellStyle name="Comma 2 2 3 3 2 2 2 2 3 2" xfId="39776" xr:uid="{00000000-0005-0000-0000-0000FD020000}"/>
    <cellStyle name="Comma 2 2 3 3 2 2 2 2 3 3" xfId="24543" xr:uid="{00000000-0005-0000-0000-0000FE020000}"/>
    <cellStyle name="Comma 2 2 3 3 2 2 2 2 4" xfId="34763" xr:uid="{00000000-0005-0000-0000-0000FF020000}"/>
    <cellStyle name="Comma 2 2 3 3 2 2 2 2 5" xfId="19530" xr:uid="{00000000-0005-0000-0000-000000030000}"/>
    <cellStyle name="Comma 2 2 3 3 2 2 2 3" xfId="6081" xr:uid="{00000000-0005-0000-0000-000001030000}"/>
    <cellStyle name="Comma 2 2 3 3 2 2 2 3 2" xfId="16133" xr:uid="{00000000-0005-0000-0000-000002030000}"/>
    <cellStyle name="Comma 2 2 3 3 2 2 2 3 2 2" xfId="46464" xr:uid="{00000000-0005-0000-0000-000003030000}"/>
    <cellStyle name="Comma 2 2 3 3 2 2 2 3 2 3" xfId="31231" xr:uid="{00000000-0005-0000-0000-000004030000}"/>
    <cellStyle name="Comma 2 2 3 3 2 2 2 3 3" xfId="11113" xr:uid="{00000000-0005-0000-0000-000005030000}"/>
    <cellStyle name="Comma 2 2 3 3 2 2 2 3 3 2" xfId="41447" xr:uid="{00000000-0005-0000-0000-000006030000}"/>
    <cellStyle name="Comma 2 2 3 3 2 2 2 3 3 3" xfId="26214" xr:uid="{00000000-0005-0000-0000-000007030000}"/>
    <cellStyle name="Comma 2 2 3 3 2 2 2 3 4" xfId="36434" xr:uid="{00000000-0005-0000-0000-000008030000}"/>
    <cellStyle name="Comma 2 2 3 3 2 2 2 3 5" xfId="21201" xr:uid="{00000000-0005-0000-0000-000009030000}"/>
    <cellStyle name="Comma 2 2 3 3 2 2 2 4" xfId="12791" xr:uid="{00000000-0005-0000-0000-00000A030000}"/>
    <cellStyle name="Comma 2 2 3 3 2 2 2 4 2" xfId="43122" xr:uid="{00000000-0005-0000-0000-00000B030000}"/>
    <cellStyle name="Comma 2 2 3 3 2 2 2 4 3" xfId="27889" xr:uid="{00000000-0005-0000-0000-00000C030000}"/>
    <cellStyle name="Comma 2 2 3 3 2 2 2 5" xfId="7770" xr:uid="{00000000-0005-0000-0000-00000D030000}"/>
    <cellStyle name="Comma 2 2 3 3 2 2 2 5 2" xfId="38105" xr:uid="{00000000-0005-0000-0000-00000E030000}"/>
    <cellStyle name="Comma 2 2 3 3 2 2 2 5 3" xfId="22872" xr:uid="{00000000-0005-0000-0000-00000F030000}"/>
    <cellStyle name="Comma 2 2 3 3 2 2 2 6" xfId="33093" xr:uid="{00000000-0005-0000-0000-000010030000}"/>
    <cellStyle name="Comma 2 2 3 3 2 2 2 7" xfId="17859" xr:uid="{00000000-0005-0000-0000-000011030000}"/>
    <cellStyle name="Comma 2 2 3 3 2 2 3" xfId="3552" xr:uid="{00000000-0005-0000-0000-000012030000}"/>
    <cellStyle name="Comma 2 2 3 3 2 2 3 2" xfId="13626" xr:uid="{00000000-0005-0000-0000-000013030000}"/>
    <cellStyle name="Comma 2 2 3 3 2 2 3 2 2" xfId="43957" xr:uid="{00000000-0005-0000-0000-000014030000}"/>
    <cellStyle name="Comma 2 2 3 3 2 2 3 2 3" xfId="28724" xr:uid="{00000000-0005-0000-0000-000015030000}"/>
    <cellStyle name="Comma 2 2 3 3 2 2 3 3" xfId="8606" xr:uid="{00000000-0005-0000-0000-000016030000}"/>
    <cellStyle name="Comma 2 2 3 3 2 2 3 3 2" xfId="38940" xr:uid="{00000000-0005-0000-0000-000017030000}"/>
    <cellStyle name="Comma 2 2 3 3 2 2 3 3 3" xfId="23707" xr:uid="{00000000-0005-0000-0000-000018030000}"/>
    <cellStyle name="Comma 2 2 3 3 2 2 3 4" xfId="33927" xr:uid="{00000000-0005-0000-0000-000019030000}"/>
    <cellStyle name="Comma 2 2 3 3 2 2 3 5" xfId="18694" xr:uid="{00000000-0005-0000-0000-00001A030000}"/>
    <cellStyle name="Comma 2 2 3 3 2 2 4" xfId="5245" xr:uid="{00000000-0005-0000-0000-00001B030000}"/>
    <cellStyle name="Comma 2 2 3 3 2 2 4 2" xfId="15297" xr:uid="{00000000-0005-0000-0000-00001C030000}"/>
    <cellStyle name="Comma 2 2 3 3 2 2 4 2 2" xfId="45628" xr:uid="{00000000-0005-0000-0000-00001D030000}"/>
    <cellStyle name="Comma 2 2 3 3 2 2 4 2 3" xfId="30395" xr:uid="{00000000-0005-0000-0000-00001E030000}"/>
    <cellStyle name="Comma 2 2 3 3 2 2 4 3" xfId="10277" xr:uid="{00000000-0005-0000-0000-00001F030000}"/>
    <cellStyle name="Comma 2 2 3 3 2 2 4 3 2" xfId="40611" xr:uid="{00000000-0005-0000-0000-000020030000}"/>
    <cellStyle name="Comma 2 2 3 3 2 2 4 3 3" xfId="25378" xr:uid="{00000000-0005-0000-0000-000021030000}"/>
    <cellStyle name="Comma 2 2 3 3 2 2 4 4" xfId="35598" xr:uid="{00000000-0005-0000-0000-000022030000}"/>
    <cellStyle name="Comma 2 2 3 3 2 2 4 5" xfId="20365" xr:uid="{00000000-0005-0000-0000-000023030000}"/>
    <cellStyle name="Comma 2 2 3 3 2 2 5" xfId="11955" xr:uid="{00000000-0005-0000-0000-000024030000}"/>
    <cellStyle name="Comma 2 2 3 3 2 2 5 2" xfId="42286" xr:uid="{00000000-0005-0000-0000-000025030000}"/>
    <cellStyle name="Comma 2 2 3 3 2 2 5 3" xfId="27053" xr:uid="{00000000-0005-0000-0000-000026030000}"/>
    <cellStyle name="Comma 2 2 3 3 2 2 6" xfId="6934" xr:uid="{00000000-0005-0000-0000-000027030000}"/>
    <cellStyle name="Comma 2 2 3 3 2 2 6 2" xfId="37269" xr:uid="{00000000-0005-0000-0000-000028030000}"/>
    <cellStyle name="Comma 2 2 3 3 2 2 6 3" xfId="22036" xr:uid="{00000000-0005-0000-0000-000029030000}"/>
    <cellStyle name="Comma 2 2 3 3 2 2 7" xfId="32257" xr:uid="{00000000-0005-0000-0000-00002A030000}"/>
    <cellStyle name="Comma 2 2 3 3 2 2 8" xfId="17023" xr:uid="{00000000-0005-0000-0000-00002B030000}"/>
    <cellStyle name="Comma 2 2 3 3 2 3" xfId="2281" xr:uid="{00000000-0005-0000-0000-00002C030000}"/>
    <cellStyle name="Comma 2 2 3 3 2 3 2" xfId="3971" xr:uid="{00000000-0005-0000-0000-00002D030000}"/>
    <cellStyle name="Comma 2 2 3 3 2 3 2 2" xfId="14044" xr:uid="{00000000-0005-0000-0000-00002E030000}"/>
    <cellStyle name="Comma 2 2 3 3 2 3 2 2 2" xfId="44375" xr:uid="{00000000-0005-0000-0000-00002F030000}"/>
    <cellStyle name="Comma 2 2 3 3 2 3 2 2 3" xfId="29142" xr:uid="{00000000-0005-0000-0000-000030030000}"/>
    <cellStyle name="Comma 2 2 3 3 2 3 2 3" xfId="9024" xr:uid="{00000000-0005-0000-0000-000031030000}"/>
    <cellStyle name="Comma 2 2 3 3 2 3 2 3 2" xfId="39358" xr:uid="{00000000-0005-0000-0000-000032030000}"/>
    <cellStyle name="Comma 2 2 3 3 2 3 2 3 3" xfId="24125" xr:uid="{00000000-0005-0000-0000-000033030000}"/>
    <cellStyle name="Comma 2 2 3 3 2 3 2 4" xfId="34345" xr:uid="{00000000-0005-0000-0000-000034030000}"/>
    <cellStyle name="Comma 2 2 3 3 2 3 2 5" xfId="19112" xr:uid="{00000000-0005-0000-0000-000035030000}"/>
    <cellStyle name="Comma 2 2 3 3 2 3 3" xfId="5663" xr:uid="{00000000-0005-0000-0000-000036030000}"/>
    <cellStyle name="Comma 2 2 3 3 2 3 3 2" xfId="15715" xr:uid="{00000000-0005-0000-0000-000037030000}"/>
    <cellStyle name="Comma 2 2 3 3 2 3 3 2 2" xfId="46046" xr:uid="{00000000-0005-0000-0000-000038030000}"/>
    <cellStyle name="Comma 2 2 3 3 2 3 3 2 3" xfId="30813" xr:uid="{00000000-0005-0000-0000-000039030000}"/>
    <cellStyle name="Comma 2 2 3 3 2 3 3 3" xfId="10695" xr:uid="{00000000-0005-0000-0000-00003A030000}"/>
    <cellStyle name="Comma 2 2 3 3 2 3 3 3 2" xfId="41029" xr:uid="{00000000-0005-0000-0000-00003B030000}"/>
    <cellStyle name="Comma 2 2 3 3 2 3 3 3 3" xfId="25796" xr:uid="{00000000-0005-0000-0000-00003C030000}"/>
    <cellStyle name="Comma 2 2 3 3 2 3 3 4" xfId="36016" xr:uid="{00000000-0005-0000-0000-00003D030000}"/>
    <cellStyle name="Comma 2 2 3 3 2 3 3 5" xfId="20783" xr:uid="{00000000-0005-0000-0000-00003E030000}"/>
    <cellStyle name="Comma 2 2 3 3 2 3 4" xfId="12373" xr:uid="{00000000-0005-0000-0000-00003F030000}"/>
    <cellStyle name="Comma 2 2 3 3 2 3 4 2" xfId="42704" xr:uid="{00000000-0005-0000-0000-000040030000}"/>
    <cellStyle name="Comma 2 2 3 3 2 3 4 3" xfId="27471" xr:uid="{00000000-0005-0000-0000-000041030000}"/>
    <cellStyle name="Comma 2 2 3 3 2 3 5" xfId="7352" xr:uid="{00000000-0005-0000-0000-000042030000}"/>
    <cellStyle name="Comma 2 2 3 3 2 3 5 2" xfId="37687" xr:uid="{00000000-0005-0000-0000-000043030000}"/>
    <cellStyle name="Comma 2 2 3 3 2 3 5 3" xfId="22454" xr:uid="{00000000-0005-0000-0000-000044030000}"/>
    <cellStyle name="Comma 2 2 3 3 2 3 6" xfId="32675" xr:uid="{00000000-0005-0000-0000-000045030000}"/>
    <cellStyle name="Comma 2 2 3 3 2 3 7" xfId="17441" xr:uid="{00000000-0005-0000-0000-000046030000}"/>
    <cellStyle name="Comma 2 2 3 3 2 4" xfId="3134" xr:uid="{00000000-0005-0000-0000-000047030000}"/>
    <cellStyle name="Comma 2 2 3 3 2 4 2" xfId="13208" xr:uid="{00000000-0005-0000-0000-000048030000}"/>
    <cellStyle name="Comma 2 2 3 3 2 4 2 2" xfId="43539" xr:uid="{00000000-0005-0000-0000-000049030000}"/>
    <cellStyle name="Comma 2 2 3 3 2 4 2 3" xfId="28306" xr:uid="{00000000-0005-0000-0000-00004A030000}"/>
    <cellStyle name="Comma 2 2 3 3 2 4 3" xfId="8188" xr:uid="{00000000-0005-0000-0000-00004B030000}"/>
    <cellStyle name="Comma 2 2 3 3 2 4 3 2" xfId="38522" xr:uid="{00000000-0005-0000-0000-00004C030000}"/>
    <cellStyle name="Comma 2 2 3 3 2 4 3 3" xfId="23289" xr:uid="{00000000-0005-0000-0000-00004D030000}"/>
    <cellStyle name="Comma 2 2 3 3 2 4 4" xfId="33509" xr:uid="{00000000-0005-0000-0000-00004E030000}"/>
    <cellStyle name="Comma 2 2 3 3 2 4 5" xfId="18276" xr:uid="{00000000-0005-0000-0000-00004F030000}"/>
    <cellStyle name="Comma 2 2 3 3 2 5" xfId="4827" xr:uid="{00000000-0005-0000-0000-000050030000}"/>
    <cellStyle name="Comma 2 2 3 3 2 5 2" xfId="14879" xr:uid="{00000000-0005-0000-0000-000051030000}"/>
    <cellStyle name="Comma 2 2 3 3 2 5 2 2" xfId="45210" xr:uid="{00000000-0005-0000-0000-000052030000}"/>
    <cellStyle name="Comma 2 2 3 3 2 5 2 3" xfId="29977" xr:uid="{00000000-0005-0000-0000-000053030000}"/>
    <cellStyle name="Comma 2 2 3 3 2 5 3" xfId="9859" xr:uid="{00000000-0005-0000-0000-000054030000}"/>
    <cellStyle name="Comma 2 2 3 3 2 5 3 2" xfId="40193" xr:uid="{00000000-0005-0000-0000-000055030000}"/>
    <cellStyle name="Comma 2 2 3 3 2 5 3 3" xfId="24960" xr:uid="{00000000-0005-0000-0000-000056030000}"/>
    <cellStyle name="Comma 2 2 3 3 2 5 4" xfId="35180" xr:uid="{00000000-0005-0000-0000-000057030000}"/>
    <cellStyle name="Comma 2 2 3 3 2 5 5" xfId="19947" xr:uid="{00000000-0005-0000-0000-000058030000}"/>
    <cellStyle name="Comma 2 2 3 3 2 6" xfId="11537" xr:uid="{00000000-0005-0000-0000-000059030000}"/>
    <cellStyle name="Comma 2 2 3 3 2 6 2" xfId="41868" xr:uid="{00000000-0005-0000-0000-00005A030000}"/>
    <cellStyle name="Comma 2 2 3 3 2 6 3" xfId="26635" xr:uid="{00000000-0005-0000-0000-00005B030000}"/>
    <cellStyle name="Comma 2 2 3 3 2 7" xfId="6516" xr:uid="{00000000-0005-0000-0000-00005C030000}"/>
    <cellStyle name="Comma 2 2 3 3 2 7 2" xfId="36851" xr:uid="{00000000-0005-0000-0000-00005D030000}"/>
    <cellStyle name="Comma 2 2 3 3 2 7 3" xfId="21618" xr:uid="{00000000-0005-0000-0000-00005E030000}"/>
    <cellStyle name="Comma 2 2 3 3 2 8" xfId="31839" xr:uid="{00000000-0005-0000-0000-00005F030000}"/>
    <cellStyle name="Comma 2 2 3 3 2 9" xfId="16605" xr:uid="{00000000-0005-0000-0000-000060030000}"/>
    <cellStyle name="Comma 2 2 3 3 3" xfId="1652" xr:uid="{00000000-0005-0000-0000-000061030000}"/>
    <cellStyle name="Comma 2 2 3 3 3 2" xfId="2491" xr:uid="{00000000-0005-0000-0000-000062030000}"/>
    <cellStyle name="Comma 2 2 3 3 3 2 2" xfId="4181" xr:uid="{00000000-0005-0000-0000-000063030000}"/>
    <cellStyle name="Comma 2 2 3 3 3 2 2 2" xfId="14254" xr:uid="{00000000-0005-0000-0000-000064030000}"/>
    <cellStyle name="Comma 2 2 3 3 3 2 2 2 2" xfId="44585" xr:uid="{00000000-0005-0000-0000-000065030000}"/>
    <cellStyle name="Comma 2 2 3 3 3 2 2 2 3" xfId="29352" xr:uid="{00000000-0005-0000-0000-000066030000}"/>
    <cellStyle name="Comma 2 2 3 3 3 2 2 3" xfId="9234" xr:uid="{00000000-0005-0000-0000-000067030000}"/>
    <cellStyle name="Comma 2 2 3 3 3 2 2 3 2" xfId="39568" xr:uid="{00000000-0005-0000-0000-000068030000}"/>
    <cellStyle name="Comma 2 2 3 3 3 2 2 3 3" xfId="24335" xr:uid="{00000000-0005-0000-0000-000069030000}"/>
    <cellStyle name="Comma 2 2 3 3 3 2 2 4" xfId="34555" xr:uid="{00000000-0005-0000-0000-00006A030000}"/>
    <cellStyle name="Comma 2 2 3 3 3 2 2 5" xfId="19322" xr:uid="{00000000-0005-0000-0000-00006B030000}"/>
    <cellStyle name="Comma 2 2 3 3 3 2 3" xfId="5873" xr:uid="{00000000-0005-0000-0000-00006C030000}"/>
    <cellStyle name="Comma 2 2 3 3 3 2 3 2" xfId="15925" xr:uid="{00000000-0005-0000-0000-00006D030000}"/>
    <cellStyle name="Comma 2 2 3 3 3 2 3 2 2" xfId="46256" xr:uid="{00000000-0005-0000-0000-00006E030000}"/>
    <cellStyle name="Comma 2 2 3 3 3 2 3 2 3" xfId="31023" xr:uid="{00000000-0005-0000-0000-00006F030000}"/>
    <cellStyle name="Comma 2 2 3 3 3 2 3 3" xfId="10905" xr:uid="{00000000-0005-0000-0000-000070030000}"/>
    <cellStyle name="Comma 2 2 3 3 3 2 3 3 2" xfId="41239" xr:uid="{00000000-0005-0000-0000-000071030000}"/>
    <cellStyle name="Comma 2 2 3 3 3 2 3 3 3" xfId="26006" xr:uid="{00000000-0005-0000-0000-000072030000}"/>
    <cellStyle name="Comma 2 2 3 3 3 2 3 4" xfId="36226" xr:uid="{00000000-0005-0000-0000-000073030000}"/>
    <cellStyle name="Comma 2 2 3 3 3 2 3 5" xfId="20993" xr:uid="{00000000-0005-0000-0000-000074030000}"/>
    <cellStyle name="Comma 2 2 3 3 3 2 4" xfId="12583" xr:uid="{00000000-0005-0000-0000-000075030000}"/>
    <cellStyle name="Comma 2 2 3 3 3 2 4 2" xfId="42914" xr:uid="{00000000-0005-0000-0000-000076030000}"/>
    <cellStyle name="Comma 2 2 3 3 3 2 4 3" xfId="27681" xr:uid="{00000000-0005-0000-0000-000077030000}"/>
    <cellStyle name="Comma 2 2 3 3 3 2 5" xfId="7562" xr:uid="{00000000-0005-0000-0000-000078030000}"/>
    <cellStyle name="Comma 2 2 3 3 3 2 5 2" xfId="37897" xr:uid="{00000000-0005-0000-0000-000079030000}"/>
    <cellStyle name="Comma 2 2 3 3 3 2 5 3" xfId="22664" xr:uid="{00000000-0005-0000-0000-00007A030000}"/>
    <cellStyle name="Comma 2 2 3 3 3 2 6" xfId="32885" xr:uid="{00000000-0005-0000-0000-00007B030000}"/>
    <cellStyle name="Comma 2 2 3 3 3 2 7" xfId="17651" xr:uid="{00000000-0005-0000-0000-00007C030000}"/>
    <cellStyle name="Comma 2 2 3 3 3 3" xfId="3344" xr:uid="{00000000-0005-0000-0000-00007D030000}"/>
    <cellStyle name="Comma 2 2 3 3 3 3 2" xfId="13418" xr:uid="{00000000-0005-0000-0000-00007E030000}"/>
    <cellStyle name="Comma 2 2 3 3 3 3 2 2" xfId="43749" xr:uid="{00000000-0005-0000-0000-00007F030000}"/>
    <cellStyle name="Comma 2 2 3 3 3 3 2 3" xfId="28516" xr:uid="{00000000-0005-0000-0000-000080030000}"/>
    <cellStyle name="Comma 2 2 3 3 3 3 3" xfId="8398" xr:uid="{00000000-0005-0000-0000-000081030000}"/>
    <cellStyle name="Comma 2 2 3 3 3 3 3 2" xfId="38732" xr:uid="{00000000-0005-0000-0000-000082030000}"/>
    <cellStyle name="Comma 2 2 3 3 3 3 3 3" xfId="23499" xr:uid="{00000000-0005-0000-0000-000083030000}"/>
    <cellStyle name="Comma 2 2 3 3 3 3 4" xfId="33719" xr:uid="{00000000-0005-0000-0000-000084030000}"/>
    <cellStyle name="Comma 2 2 3 3 3 3 5" xfId="18486" xr:uid="{00000000-0005-0000-0000-000085030000}"/>
    <cellStyle name="Comma 2 2 3 3 3 4" xfId="5037" xr:uid="{00000000-0005-0000-0000-000086030000}"/>
    <cellStyle name="Comma 2 2 3 3 3 4 2" xfId="15089" xr:uid="{00000000-0005-0000-0000-000087030000}"/>
    <cellStyle name="Comma 2 2 3 3 3 4 2 2" xfId="45420" xr:uid="{00000000-0005-0000-0000-000088030000}"/>
    <cellStyle name="Comma 2 2 3 3 3 4 2 3" xfId="30187" xr:uid="{00000000-0005-0000-0000-000089030000}"/>
    <cellStyle name="Comma 2 2 3 3 3 4 3" xfId="10069" xr:uid="{00000000-0005-0000-0000-00008A030000}"/>
    <cellStyle name="Comma 2 2 3 3 3 4 3 2" xfId="40403" xr:uid="{00000000-0005-0000-0000-00008B030000}"/>
    <cellStyle name="Comma 2 2 3 3 3 4 3 3" xfId="25170" xr:uid="{00000000-0005-0000-0000-00008C030000}"/>
    <cellStyle name="Comma 2 2 3 3 3 4 4" xfId="35390" xr:uid="{00000000-0005-0000-0000-00008D030000}"/>
    <cellStyle name="Comma 2 2 3 3 3 4 5" xfId="20157" xr:uid="{00000000-0005-0000-0000-00008E030000}"/>
    <cellStyle name="Comma 2 2 3 3 3 5" xfId="11747" xr:uid="{00000000-0005-0000-0000-00008F030000}"/>
    <cellStyle name="Comma 2 2 3 3 3 5 2" xfId="42078" xr:uid="{00000000-0005-0000-0000-000090030000}"/>
    <cellStyle name="Comma 2 2 3 3 3 5 3" xfId="26845" xr:uid="{00000000-0005-0000-0000-000091030000}"/>
    <cellStyle name="Comma 2 2 3 3 3 6" xfId="6726" xr:uid="{00000000-0005-0000-0000-000092030000}"/>
    <cellStyle name="Comma 2 2 3 3 3 6 2" xfId="37061" xr:uid="{00000000-0005-0000-0000-000093030000}"/>
    <cellStyle name="Comma 2 2 3 3 3 6 3" xfId="21828" xr:uid="{00000000-0005-0000-0000-000094030000}"/>
    <cellStyle name="Comma 2 2 3 3 3 7" xfId="32049" xr:uid="{00000000-0005-0000-0000-000095030000}"/>
    <cellStyle name="Comma 2 2 3 3 3 8" xfId="16815" xr:uid="{00000000-0005-0000-0000-000096030000}"/>
    <cellStyle name="Comma 2 2 3 3 4" xfId="2073" xr:uid="{00000000-0005-0000-0000-000097030000}"/>
    <cellStyle name="Comma 2 2 3 3 4 2" xfId="3763" xr:uid="{00000000-0005-0000-0000-000098030000}"/>
    <cellStyle name="Comma 2 2 3 3 4 2 2" xfId="13836" xr:uid="{00000000-0005-0000-0000-000099030000}"/>
    <cellStyle name="Comma 2 2 3 3 4 2 2 2" xfId="44167" xr:uid="{00000000-0005-0000-0000-00009A030000}"/>
    <cellStyle name="Comma 2 2 3 3 4 2 2 3" xfId="28934" xr:uid="{00000000-0005-0000-0000-00009B030000}"/>
    <cellStyle name="Comma 2 2 3 3 4 2 3" xfId="8816" xr:uid="{00000000-0005-0000-0000-00009C030000}"/>
    <cellStyle name="Comma 2 2 3 3 4 2 3 2" xfId="39150" xr:uid="{00000000-0005-0000-0000-00009D030000}"/>
    <cellStyle name="Comma 2 2 3 3 4 2 3 3" xfId="23917" xr:uid="{00000000-0005-0000-0000-00009E030000}"/>
    <cellStyle name="Comma 2 2 3 3 4 2 4" xfId="34137" xr:uid="{00000000-0005-0000-0000-00009F030000}"/>
    <cellStyle name="Comma 2 2 3 3 4 2 5" xfId="18904" xr:uid="{00000000-0005-0000-0000-0000A0030000}"/>
    <cellStyle name="Comma 2 2 3 3 4 3" xfId="5455" xr:uid="{00000000-0005-0000-0000-0000A1030000}"/>
    <cellStyle name="Comma 2 2 3 3 4 3 2" xfId="15507" xr:uid="{00000000-0005-0000-0000-0000A2030000}"/>
    <cellStyle name="Comma 2 2 3 3 4 3 2 2" xfId="45838" xr:uid="{00000000-0005-0000-0000-0000A3030000}"/>
    <cellStyle name="Comma 2 2 3 3 4 3 2 3" xfId="30605" xr:uid="{00000000-0005-0000-0000-0000A4030000}"/>
    <cellStyle name="Comma 2 2 3 3 4 3 3" xfId="10487" xr:uid="{00000000-0005-0000-0000-0000A5030000}"/>
    <cellStyle name="Comma 2 2 3 3 4 3 3 2" xfId="40821" xr:uid="{00000000-0005-0000-0000-0000A6030000}"/>
    <cellStyle name="Comma 2 2 3 3 4 3 3 3" xfId="25588" xr:uid="{00000000-0005-0000-0000-0000A7030000}"/>
    <cellStyle name="Comma 2 2 3 3 4 3 4" xfId="35808" xr:uid="{00000000-0005-0000-0000-0000A8030000}"/>
    <cellStyle name="Comma 2 2 3 3 4 3 5" xfId="20575" xr:uid="{00000000-0005-0000-0000-0000A9030000}"/>
    <cellStyle name="Comma 2 2 3 3 4 4" xfId="12165" xr:uid="{00000000-0005-0000-0000-0000AA030000}"/>
    <cellStyle name="Comma 2 2 3 3 4 4 2" xfId="42496" xr:uid="{00000000-0005-0000-0000-0000AB030000}"/>
    <cellStyle name="Comma 2 2 3 3 4 4 3" xfId="27263" xr:uid="{00000000-0005-0000-0000-0000AC030000}"/>
    <cellStyle name="Comma 2 2 3 3 4 5" xfId="7144" xr:uid="{00000000-0005-0000-0000-0000AD030000}"/>
    <cellStyle name="Comma 2 2 3 3 4 5 2" xfId="37479" xr:uid="{00000000-0005-0000-0000-0000AE030000}"/>
    <cellStyle name="Comma 2 2 3 3 4 5 3" xfId="22246" xr:uid="{00000000-0005-0000-0000-0000AF030000}"/>
    <cellStyle name="Comma 2 2 3 3 4 6" xfId="32467" xr:uid="{00000000-0005-0000-0000-0000B0030000}"/>
    <cellStyle name="Comma 2 2 3 3 4 7" xfId="17233" xr:uid="{00000000-0005-0000-0000-0000B1030000}"/>
    <cellStyle name="Comma 2 2 3 3 5" xfId="2926" xr:uid="{00000000-0005-0000-0000-0000B2030000}"/>
    <cellStyle name="Comma 2 2 3 3 5 2" xfId="13000" xr:uid="{00000000-0005-0000-0000-0000B3030000}"/>
    <cellStyle name="Comma 2 2 3 3 5 2 2" xfId="43331" xr:uid="{00000000-0005-0000-0000-0000B4030000}"/>
    <cellStyle name="Comma 2 2 3 3 5 2 3" xfId="28098" xr:uid="{00000000-0005-0000-0000-0000B5030000}"/>
    <cellStyle name="Comma 2 2 3 3 5 3" xfId="7980" xr:uid="{00000000-0005-0000-0000-0000B6030000}"/>
    <cellStyle name="Comma 2 2 3 3 5 3 2" xfId="38314" xr:uid="{00000000-0005-0000-0000-0000B7030000}"/>
    <cellStyle name="Comma 2 2 3 3 5 3 3" xfId="23081" xr:uid="{00000000-0005-0000-0000-0000B8030000}"/>
    <cellStyle name="Comma 2 2 3 3 5 4" xfId="33301" xr:uid="{00000000-0005-0000-0000-0000B9030000}"/>
    <cellStyle name="Comma 2 2 3 3 5 5" xfId="18068" xr:uid="{00000000-0005-0000-0000-0000BA030000}"/>
    <cellStyle name="Comma 2 2 3 3 6" xfId="4619" xr:uid="{00000000-0005-0000-0000-0000BB030000}"/>
    <cellStyle name="Comma 2 2 3 3 6 2" xfId="14671" xr:uid="{00000000-0005-0000-0000-0000BC030000}"/>
    <cellStyle name="Comma 2 2 3 3 6 2 2" xfId="45002" xr:uid="{00000000-0005-0000-0000-0000BD030000}"/>
    <cellStyle name="Comma 2 2 3 3 6 2 3" xfId="29769" xr:uid="{00000000-0005-0000-0000-0000BE030000}"/>
    <cellStyle name="Comma 2 2 3 3 6 3" xfId="9651" xr:uid="{00000000-0005-0000-0000-0000BF030000}"/>
    <cellStyle name="Comma 2 2 3 3 6 3 2" xfId="39985" xr:uid="{00000000-0005-0000-0000-0000C0030000}"/>
    <cellStyle name="Comma 2 2 3 3 6 3 3" xfId="24752" xr:uid="{00000000-0005-0000-0000-0000C1030000}"/>
    <cellStyle name="Comma 2 2 3 3 6 4" xfId="34972" xr:uid="{00000000-0005-0000-0000-0000C2030000}"/>
    <cellStyle name="Comma 2 2 3 3 6 5" xfId="19739" xr:uid="{00000000-0005-0000-0000-0000C3030000}"/>
    <cellStyle name="Comma 2 2 3 3 7" xfId="11329" xr:uid="{00000000-0005-0000-0000-0000C4030000}"/>
    <cellStyle name="Comma 2 2 3 3 7 2" xfId="41660" xr:uid="{00000000-0005-0000-0000-0000C5030000}"/>
    <cellStyle name="Comma 2 2 3 3 7 3" xfId="26427" xr:uid="{00000000-0005-0000-0000-0000C6030000}"/>
    <cellStyle name="Comma 2 2 3 3 8" xfId="6308" xr:uid="{00000000-0005-0000-0000-0000C7030000}"/>
    <cellStyle name="Comma 2 2 3 3 8 2" xfId="36643" xr:uid="{00000000-0005-0000-0000-0000C8030000}"/>
    <cellStyle name="Comma 2 2 3 3 8 3" xfId="21410" xr:uid="{00000000-0005-0000-0000-0000C9030000}"/>
    <cellStyle name="Comma 2 2 3 3 9" xfId="31632" xr:uid="{00000000-0005-0000-0000-0000CA030000}"/>
    <cellStyle name="Comma 2 2 3 4" xfId="1333" xr:uid="{00000000-0005-0000-0000-0000CB030000}"/>
    <cellStyle name="Comma 2 2 3 4 2" xfId="1756" xr:uid="{00000000-0005-0000-0000-0000CC030000}"/>
    <cellStyle name="Comma 2 2 3 4 2 2" xfId="2595" xr:uid="{00000000-0005-0000-0000-0000CD030000}"/>
    <cellStyle name="Comma 2 2 3 4 2 2 2" xfId="4285" xr:uid="{00000000-0005-0000-0000-0000CE030000}"/>
    <cellStyle name="Comma 2 2 3 4 2 2 2 2" xfId="14358" xr:uid="{00000000-0005-0000-0000-0000CF030000}"/>
    <cellStyle name="Comma 2 2 3 4 2 2 2 2 2" xfId="44689" xr:uid="{00000000-0005-0000-0000-0000D0030000}"/>
    <cellStyle name="Comma 2 2 3 4 2 2 2 2 3" xfId="29456" xr:uid="{00000000-0005-0000-0000-0000D1030000}"/>
    <cellStyle name="Comma 2 2 3 4 2 2 2 3" xfId="9338" xr:uid="{00000000-0005-0000-0000-0000D2030000}"/>
    <cellStyle name="Comma 2 2 3 4 2 2 2 3 2" xfId="39672" xr:uid="{00000000-0005-0000-0000-0000D3030000}"/>
    <cellStyle name="Comma 2 2 3 4 2 2 2 3 3" xfId="24439" xr:uid="{00000000-0005-0000-0000-0000D4030000}"/>
    <cellStyle name="Comma 2 2 3 4 2 2 2 4" xfId="34659" xr:uid="{00000000-0005-0000-0000-0000D5030000}"/>
    <cellStyle name="Comma 2 2 3 4 2 2 2 5" xfId="19426" xr:uid="{00000000-0005-0000-0000-0000D6030000}"/>
    <cellStyle name="Comma 2 2 3 4 2 2 3" xfId="5977" xr:uid="{00000000-0005-0000-0000-0000D7030000}"/>
    <cellStyle name="Comma 2 2 3 4 2 2 3 2" xfId="16029" xr:uid="{00000000-0005-0000-0000-0000D8030000}"/>
    <cellStyle name="Comma 2 2 3 4 2 2 3 2 2" xfId="46360" xr:uid="{00000000-0005-0000-0000-0000D9030000}"/>
    <cellStyle name="Comma 2 2 3 4 2 2 3 2 3" xfId="31127" xr:uid="{00000000-0005-0000-0000-0000DA030000}"/>
    <cellStyle name="Comma 2 2 3 4 2 2 3 3" xfId="11009" xr:uid="{00000000-0005-0000-0000-0000DB030000}"/>
    <cellStyle name="Comma 2 2 3 4 2 2 3 3 2" xfId="41343" xr:uid="{00000000-0005-0000-0000-0000DC030000}"/>
    <cellStyle name="Comma 2 2 3 4 2 2 3 3 3" xfId="26110" xr:uid="{00000000-0005-0000-0000-0000DD030000}"/>
    <cellStyle name="Comma 2 2 3 4 2 2 3 4" xfId="36330" xr:uid="{00000000-0005-0000-0000-0000DE030000}"/>
    <cellStyle name="Comma 2 2 3 4 2 2 3 5" xfId="21097" xr:uid="{00000000-0005-0000-0000-0000DF030000}"/>
    <cellStyle name="Comma 2 2 3 4 2 2 4" xfId="12687" xr:uid="{00000000-0005-0000-0000-0000E0030000}"/>
    <cellStyle name="Comma 2 2 3 4 2 2 4 2" xfId="43018" xr:uid="{00000000-0005-0000-0000-0000E1030000}"/>
    <cellStyle name="Comma 2 2 3 4 2 2 4 3" xfId="27785" xr:uid="{00000000-0005-0000-0000-0000E2030000}"/>
    <cellStyle name="Comma 2 2 3 4 2 2 5" xfId="7666" xr:uid="{00000000-0005-0000-0000-0000E3030000}"/>
    <cellStyle name="Comma 2 2 3 4 2 2 5 2" xfId="38001" xr:uid="{00000000-0005-0000-0000-0000E4030000}"/>
    <cellStyle name="Comma 2 2 3 4 2 2 5 3" xfId="22768" xr:uid="{00000000-0005-0000-0000-0000E5030000}"/>
    <cellStyle name="Comma 2 2 3 4 2 2 6" xfId="32989" xr:uid="{00000000-0005-0000-0000-0000E6030000}"/>
    <cellStyle name="Comma 2 2 3 4 2 2 7" xfId="17755" xr:uid="{00000000-0005-0000-0000-0000E7030000}"/>
    <cellStyle name="Comma 2 2 3 4 2 3" xfId="3448" xr:uid="{00000000-0005-0000-0000-0000E8030000}"/>
    <cellStyle name="Comma 2 2 3 4 2 3 2" xfId="13522" xr:uid="{00000000-0005-0000-0000-0000E9030000}"/>
    <cellStyle name="Comma 2 2 3 4 2 3 2 2" xfId="43853" xr:uid="{00000000-0005-0000-0000-0000EA030000}"/>
    <cellStyle name="Comma 2 2 3 4 2 3 2 3" xfId="28620" xr:uid="{00000000-0005-0000-0000-0000EB030000}"/>
    <cellStyle name="Comma 2 2 3 4 2 3 3" xfId="8502" xr:uid="{00000000-0005-0000-0000-0000EC030000}"/>
    <cellStyle name="Comma 2 2 3 4 2 3 3 2" xfId="38836" xr:uid="{00000000-0005-0000-0000-0000ED030000}"/>
    <cellStyle name="Comma 2 2 3 4 2 3 3 3" xfId="23603" xr:uid="{00000000-0005-0000-0000-0000EE030000}"/>
    <cellStyle name="Comma 2 2 3 4 2 3 4" xfId="33823" xr:uid="{00000000-0005-0000-0000-0000EF030000}"/>
    <cellStyle name="Comma 2 2 3 4 2 3 5" xfId="18590" xr:uid="{00000000-0005-0000-0000-0000F0030000}"/>
    <cellStyle name="Comma 2 2 3 4 2 4" xfId="5141" xr:uid="{00000000-0005-0000-0000-0000F1030000}"/>
    <cellStyle name="Comma 2 2 3 4 2 4 2" xfId="15193" xr:uid="{00000000-0005-0000-0000-0000F2030000}"/>
    <cellStyle name="Comma 2 2 3 4 2 4 2 2" xfId="45524" xr:uid="{00000000-0005-0000-0000-0000F3030000}"/>
    <cellStyle name="Comma 2 2 3 4 2 4 2 3" xfId="30291" xr:uid="{00000000-0005-0000-0000-0000F4030000}"/>
    <cellStyle name="Comma 2 2 3 4 2 4 3" xfId="10173" xr:uid="{00000000-0005-0000-0000-0000F5030000}"/>
    <cellStyle name="Comma 2 2 3 4 2 4 3 2" xfId="40507" xr:uid="{00000000-0005-0000-0000-0000F6030000}"/>
    <cellStyle name="Comma 2 2 3 4 2 4 3 3" xfId="25274" xr:uid="{00000000-0005-0000-0000-0000F7030000}"/>
    <cellStyle name="Comma 2 2 3 4 2 4 4" xfId="35494" xr:uid="{00000000-0005-0000-0000-0000F8030000}"/>
    <cellStyle name="Comma 2 2 3 4 2 4 5" xfId="20261" xr:uid="{00000000-0005-0000-0000-0000F9030000}"/>
    <cellStyle name="Comma 2 2 3 4 2 5" xfId="11851" xr:uid="{00000000-0005-0000-0000-0000FA030000}"/>
    <cellStyle name="Comma 2 2 3 4 2 5 2" xfId="42182" xr:uid="{00000000-0005-0000-0000-0000FB030000}"/>
    <cellStyle name="Comma 2 2 3 4 2 5 3" xfId="26949" xr:uid="{00000000-0005-0000-0000-0000FC030000}"/>
    <cellStyle name="Comma 2 2 3 4 2 6" xfId="6830" xr:uid="{00000000-0005-0000-0000-0000FD030000}"/>
    <cellStyle name="Comma 2 2 3 4 2 6 2" xfId="37165" xr:uid="{00000000-0005-0000-0000-0000FE030000}"/>
    <cellStyle name="Comma 2 2 3 4 2 6 3" xfId="21932" xr:uid="{00000000-0005-0000-0000-0000FF030000}"/>
    <cellStyle name="Comma 2 2 3 4 2 7" xfId="32153" xr:uid="{00000000-0005-0000-0000-000000040000}"/>
    <cellStyle name="Comma 2 2 3 4 2 8" xfId="16919" xr:uid="{00000000-0005-0000-0000-000001040000}"/>
    <cellStyle name="Comma 2 2 3 4 3" xfId="2177" xr:uid="{00000000-0005-0000-0000-000002040000}"/>
    <cellStyle name="Comma 2 2 3 4 3 2" xfId="3867" xr:uid="{00000000-0005-0000-0000-000003040000}"/>
    <cellStyle name="Comma 2 2 3 4 3 2 2" xfId="13940" xr:uid="{00000000-0005-0000-0000-000004040000}"/>
    <cellStyle name="Comma 2 2 3 4 3 2 2 2" xfId="44271" xr:uid="{00000000-0005-0000-0000-000005040000}"/>
    <cellStyle name="Comma 2 2 3 4 3 2 2 3" xfId="29038" xr:uid="{00000000-0005-0000-0000-000006040000}"/>
    <cellStyle name="Comma 2 2 3 4 3 2 3" xfId="8920" xr:uid="{00000000-0005-0000-0000-000007040000}"/>
    <cellStyle name="Comma 2 2 3 4 3 2 3 2" xfId="39254" xr:uid="{00000000-0005-0000-0000-000008040000}"/>
    <cellStyle name="Comma 2 2 3 4 3 2 3 3" xfId="24021" xr:uid="{00000000-0005-0000-0000-000009040000}"/>
    <cellStyle name="Comma 2 2 3 4 3 2 4" xfId="34241" xr:uid="{00000000-0005-0000-0000-00000A040000}"/>
    <cellStyle name="Comma 2 2 3 4 3 2 5" xfId="19008" xr:uid="{00000000-0005-0000-0000-00000B040000}"/>
    <cellStyle name="Comma 2 2 3 4 3 3" xfId="5559" xr:uid="{00000000-0005-0000-0000-00000C040000}"/>
    <cellStyle name="Comma 2 2 3 4 3 3 2" xfId="15611" xr:uid="{00000000-0005-0000-0000-00000D040000}"/>
    <cellStyle name="Comma 2 2 3 4 3 3 2 2" xfId="45942" xr:uid="{00000000-0005-0000-0000-00000E040000}"/>
    <cellStyle name="Comma 2 2 3 4 3 3 2 3" xfId="30709" xr:uid="{00000000-0005-0000-0000-00000F040000}"/>
    <cellStyle name="Comma 2 2 3 4 3 3 3" xfId="10591" xr:uid="{00000000-0005-0000-0000-000010040000}"/>
    <cellStyle name="Comma 2 2 3 4 3 3 3 2" xfId="40925" xr:uid="{00000000-0005-0000-0000-000011040000}"/>
    <cellStyle name="Comma 2 2 3 4 3 3 3 3" xfId="25692" xr:uid="{00000000-0005-0000-0000-000012040000}"/>
    <cellStyle name="Comma 2 2 3 4 3 3 4" xfId="35912" xr:uid="{00000000-0005-0000-0000-000013040000}"/>
    <cellStyle name="Comma 2 2 3 4 3 3 5" xfId="20679" xr:uid="{00000000-0005-0000-0000-000014040000}"/>
    <cellStyle name="Comma 2 2 3 4 3 4" xfId="12269" xr:uid="{00000000-0005-0000-0000-000015040000}"/>
    <cellStyle name="Comma 2 2 3 4 3 4 2" xfId="42600" xr:uid="{00000000-0005-0000-0000-000016040000}"/>
    <cellStyle name="Comma 2 2 3 4 3 4 3" xfId="27367" xr:uid="{00000000-0005-0000-0000-000017040000}"/>
    <cellStyle name="Comma 2 2 3 4 3 5" xfId="7248" xr:uid="{00000000-0005-0000-0000-000018040000}"/>
    <cellStyle name="Comma 2 2 3 4 3 5 2" xfId="37583" xr:uid="{00000000-0005-0000-0000-000019040000}"/>
    <cellStyle name="Comma 2 2 3 4 3 5 3" xfId="22350" xr:uid="{00000000-0005-0000-0000-00001A040000}"/>
    <cellStyle name="Comma 2 2 3 4 3 6" xfId="32571" xr:uid="{00000000-0005-0000-0000-00001B040000}"/>
    <cellStyle name="Comma 2 2 3 4 3 7" xfId="17337" xr:uid="{00000000-0005-0000-0000-00001C040000}"/>
    <cellStyle name="Comma 2 2 3 4 4" xfId="3030" xr:uid="{00000000-0005-0000-0000-00001D040000}"/>
    <cellStyle name="Comma 2 2 3 4 4 2" xfId="13104" xr:uid="{00000000-0005-0000-0000-00001E040000}"/>
    <cellStyle name="Comma 2 2 3 4 4 2 2" xfId="43435" xr:uid="{00000000-0005-0000-0000-00001F040000}"/>
    <cellStyle name="Comma 2 2 3 4 4 2 3" xfId="28202" xr:uid="{00000000-0005-0000-0000-000020040000}"/>
    <cellStyle name="Comma 2 2 3 4 4 3" xfId="8084" xr:uid="{00000000-0005-0000-0000-000021040000}"/>
    <cellStyle name="Comma 2 2 3 4 4 3 2" xfId="38418" xr:uid="{00000000-0005-0000-0000-000022040000}"/>
    <cellStyle name="Comma 2 2 3 4 4 3 3" xfId="23185" xr:uid="{00000000-0005-0000-0000-000023040000}"/>
    <cellStyle name="Comma 2 2 3 4 4 4" xfId="33405" xr:uid="{00000000-0005-0000-0000-000024040000}"/>
    <cellStyle name="Comma 2 2 3 4 4 5" xfId="18172" xr:uid="{00000000-0005-0000-0000-000025040000}"/>
    <cellStyle name="Comma 2 2 3 4 5" xfId="4723" xr:uid="{00000000-0005-0000-0000-000026040000}"/>
    <cellStyle name="Comma 2 2 3 4 5 2" xfId="14775" xr:uid="{00000000-0005-0000-0000-000027040000}"/>
    <cellStyle name="Comma 2 2 3 4 5 2 2" xfId="45106" xr:uid="{00000000-0005-0000-0000-000028040000}"/>
    <cellStyle name="Comma 2 2 3 4 5 2 3" xfId="29873" xr:uid="{00000000-0005-0000-0000-000029040000}"/>
    <cellStyle name="Comma 2 2 3 4 5 3" xfId="9755" xr:uid="{00000000-0005-0000-0000-00002A040000}"/>
    <cellStyle name="Comma 2 2 3 4 5 3 2" xfId="40089" xr:uid="{00000000-0005-0000-0000-00002B040000}"/>
    <cellStyle name="Comma 2 2 3 4 5 3 3" xfId="24856" xr:uid="{00000000-0005-0000-0000-00002C040000}"/>
    <cellStyle name="Comma 2 2 3 4 5 4" xfId="35076" xr:uid="{00000000-0005-0000-0000-00002D040000}"/>
    <cellStyle name="Comma 2 2 3 4 5 5" xfId="19843" xr:uid="{00000000-0005-0000-0000-00002E040000}"/>
    <cellStyle name="Comma 2 2 3 4 6" xfId="11433" xr:uid="{00000000-0005-0000-0000-00002F040000}"/>
    <cellStyle name="Comma 2 2 3 4 6 2" xfId="41764" xr:uid="{00000000-0005-0000-0000-000030040000}"/>
    <cellStyle name="Comma 2 2 3 4 6 3" xfId="26531" xr:uid="{00000000-0005-0000-0000-000031040000}"/>
    <cellStyle name="Comma 2 2 3 4 7" xfId="6412" xr:uid="{00000000-0005-0000-0000-000032040000}"/>
    <cellStyle name="Comma 2 2 3 4 7 2" xfId="36747" xr:uid="{00000000-0005-0000-0000-000033040000}"/>
    <cellStyle name="Comma 2 2 3 4 7 3" xfId="21514" xr:uid="{00000000-0005-0000-0000-000034040000}"/>
    <cellStyle name="Comma 2 2 3 4 8" xfId="31735" xr:uid="{00000000-0005-0000-0000-000035040000}"/>
    <cellStyle name="Comma 2 2 3 4 9" xfId="16501" xr:uid="{00000000-0005-0000-0000-000036040000}"/>
    <cellStyle name="Comma 2 2 3 5" xfId="1546" xr:uid="{00000000-0005-0000-0000-000037040000}"/>
    <cellStyle name="Comma 2 2 3 5 2" xfId="2387" xr:uid="{00000000-0005-0000-0000-000038040000}"/>
    <cellStyle name="Comma 2 2 3 5 2 2" xfId="4077" xr:uid="{00000000-0005-0000-0000-000039040000}"/>
    <cellStyle name="Comma 2 2 3 5 2 2 2" xfId="14150" xr:uid="{00000000-0005-0000-0000-00003A040000}"/>
    <cellStyle name="Comma 2 2 3 5 2 2 2 2" xfId="44481" xr:uid="{00000000-0005-0000-0000-00003B040000}"/>
    <cellStyle name="Comma 2 2 3 5 2 2 2 3" xfId="29248" xr:uid="{00000000-0005-0000-0000-00003C040000}"/>
    <cellStyle name="Comma 2 2 3 5 2 2 3" xfId="9130" xr:uid="{00000000-0005-0000-0000-00003D040000}"/>
    <cellStyle name="Comma 2 2 3 5 2 2 3 2" xfId="39464" xr:uid="{00000000-0005-0000-0000-00003E040000}"/>
    <cellStyle name="Comma 2 2 3 5 2 2 3 3" xfId="24231" xr:uid="{00000000-0005-0000-0000-00003F040000}"/>
    <cellStyle name="Comma 2 2 3 5 2 2 4" xfId="34451" xr:uid="{00000000-0005-0000-0000-000040040000}"/>
    <cellStyle name="Comma 2 2 3 5 2 2 5" xfId="19218" xr:uid="{00000000-0005-0000-0000-000041040000}"/>
    <cellStyle name="Comma 2 2 3 5 2 3" xfId="5769" xr:uid="{00000000-0005-0000-0000-000042040000}"/>
    <cellStyle name="Comma 2 2 3 5 2 3 2" xfId="15821" xr:uid="{00000000-0005-0000-0000-000043040000}"/>
    <cellStyle name="Comma 2 2 3 5 2 3 2 2" xfId="46152" xr:uid="{00000000-0005-0000-0000-000044040000}"/>
    <cellStyle name="Comma 2 2 3 5 2 3 2 3" xfId="30919" xr:uid="{00000000-0005-0000-0000-000045040000}"/>
    <cellStyle name="Comma 2 2 3 5 2 3 3" xfId="10801" xr:uid="{00000000-0005-0000-0000-000046040000}"/>
    <cellStyle name="Comma 2 2 3 5 2 3 3 2" xfId="41135" xr:uid="{00000000-0005-0000-0000-000047040000}"/>
    <cellStyle name="Comma 2 2 3 5 2 3 3 3" xfId="25902" xr:uid="{00000000-0005-0000-0000-000048040000}"/>
    <cellStyle name="Comma 2 2 3 5 2 3 4" xfId="36122" xr:uid="{00000000-0005-0000-0000-000049040000}"/>
    <cellStyle name="Comma 2 2 3 5 2 3 5" xfId="20889" xr:uid="{00000000-0005-0000-0000-00004A040000}"/>
    <cellStyle name="Comma 2 2 3 5 2 4" xfId="12479" xr:uid="{00000000-0005-0000-0000-00004B040000}"/>
    <cellStyle name="Comma 2 2 3 5 2 4 2" xfId="42810" xr:uid="{00000000-0005-0000-0000-00004C040000}"/>
    <cellStyle name="Comma 2 2 3 5 2 4 3" xfId="27577" xr:uid="{00000000-0005-0000-0000-00004D040000}"/>
    <cellStyle name="Comma 2 2 3 5 2 5" xfId="7458" xr:uid="{00000000-0005-0000-0000-00004E040000}"/>
    <cellStyle name="Comma 2 2 3 5 2 5 2" xfId="37793" xr:uid="{00000000-0005-0000-0000-00004F040000}"/>
    <cellStyle name="Comma 2 2 3 5 2 5 3" xfId="22560" xr:uid="{00000000-0005-0000-0000-000050040000}"/>
    <cellStyle name="Comma 2 2 3 5 2 6" xfId="32781" xr:uid="{00000000-0005-0000-0000-000051040000}"/>
    <cellStyle name="Comma 2 2 3 5 2 7" xfId="17547" xr:uid="{00000000-0005-0000-0000-000052040000}"/>
    <cellStyle name="Comma 2 2 3 5 3" xfId="3240" xr:uid="{00000000-0005-0000-0000-000053040000}"/>
    <cellStyle name="Comma 2 2 3 5 3 2" xfId="13314" xr:uid="{00000000-0005-0000-0000-000054040000}"/>
    <cellStyle name="Comma 2 2 3 5 3 2 2" xfId="43645" xr:uid="{00000000-0005-0000-0000-000055040000}"/>
    <cellStyle name="Comma 2 2 3 5 3 2 3" xfId="28412" xr:uid="{00000000-0005-0000-0000-000056040000}"/>
    <cellStyle name="Comma 2 2 3 5 3 3" xfId="8294" xr:uid="{00000000-0005-0000-0000-000057040000}"/>
    <cellStyle name="Comma 2 2 3 5 3 3 2" xfId="38628" xr:uid="{00000000-0005-0000-0000-000058040000}"/>
    <cellStyle name="Comma 2 2 3 5 3 3 3" xfId="23395" xr:uid="{00000000-0005-0000-0000-000059040000}"/>
    <cellStyle name="Comma 2 2 3 5 3 4" xfId="33615" xr:uid="{00000000-0005-0000-0000-00005A040000}"/>
    <cellStyle name="Comma 2 2 3 5 3 5" xfId="18382" xr:uid="{00000000-0005-0000-0000-00005B040000}"/>
    <cellStyle name="Comma 2 2 3 5 4" xfId="4933" xr:uid="{00000000-0005-0000-0000-00005C040000}"/>
    <cellStyle name="Comma 2 2 3 5 4 2" xfId="14985" xr:uid="{00000000-0005-0000-0000-00005D040000}"/>
    <cellStyle name="Comma 2 2 3 5 4 2 2" xfId="45316" xr:uid="{00000000-0005-0000-0000-00005E040000}"/>
    <cellStyle name="Comma 2 2 3 5 4 2 3" xfId="30083" xr:uid="{00000000-0005-0000-0000-00005F040000}"/>
    <cellStyle name="Comma 2 2 3 5 4 3" xfId="9965" xr:uid="{00000000-0005-0000-0000-000060040000}"/>
    <cellStyle name="Comma 2 2 3 5 4 3 2" xfId="40299" xr:uid="{00000000-0005-0000-0000-000061040000}"/>
    <cellStyle name="Comma 2 2 3 5 4 3 3" xfId="25066" xr:uid="{00000000-0005-0000-0000-000062040000}"/>
    <cellStyle name="Comma 2 2 3 5 4 4" xfId="35286" xr:uid="{00000000-0005-0000-0000-000063040000}"/>
    <cellStyle name="Comma 2 2 3 5 4 5" xfId="20053" xr:uid="{00000000-0005-0000-0000-000064040000}"/>
    <cellStyle name="Comma 2 2 3 5 5" xfId="11643" xr:uid="{00000000-0005-0000-0000-000065040000}"/>
    <cellStyle name="Comma 2 2 3 5 5 2" xfId="41974" xr:uid="{00000000-0005-0000-0000-000066040000}"/>
    <cellStyle name="Comma 2 2 3 5 5 3" xfId="26741" xr:uid="{00000000-0005-0000-0000-000067040000}"/>
    <cellStyle name="Comma 2 2 3 5 6" xfId="6622" xr:uid="{00000000-0005-0000-0000-000068040000}"/>
    <cellStyle name="Comma 2 2 3 5 6 2" xfId="36957" xr:uid="{00000000-0005-0000-0000-000069040000}"/>
    <cellStyle name="Comma 2 2 3 5 6 3" xfId="21724" xr:uid="{00000000-0005-0000-0000-00006A040000}"/>
    <cellStyle name="Comma 2 2 3 5 7" xfId="31945" xr:uid="{00000000-0005-0000-0000-00006B040000}"/>
    <cellStyle name="Comma 2 2 3 5 8" xfId="16711" xr:uid="{00000000-0005-0000-0000-00006C040000}"/>
    <cellStyle name="Comma 2 2 3 6" xfId="1967" xr:uid="{00000000-0005-0000-0000-00006D040000}"/>
    <cellStyle name="Comma 2 2 3 6 2" xfId="3659" xr:uid="{00000000-0005-0000-0000-00006E040000}"/>
    <cellStyle name="Comma 2 2 3 6 2 2" xfId="13732" xr:uid="{00000000-0005-0000-0000-00006F040000}"/>
    <cellStyle name="Comma 2 2 3 6 2 2 2" xfId="44063" xr:uid="{00000000-0005-0000-0000-000070040000}"/>
    <cellStyle name="Comma 2 2 3 6 2 2 3" xfId="28830" xr:uid="{00000000-0005-0000-0000-000071040000}"/>
    <cellStyle name="Comma 2 2 3 6 2 3" xfId="8712" xr:uid="{00000000-0005-0000-0000-000072040000}"/>
    <cellStyle name="Comma 2 2 3 6 2 3 2" xfId="39046" xr:uid="{00000000-0005-0000-0000-000073040000}"/>
    <cellStyle name="Comma 2 2 3 6 2 3 3" xfId="23813" xr:uid="{00000000-0005-0000-0000-000074040000}"/>
    <cellStyle name="Comma 2 2 3 6 2 4" xfId="34033" xr:uid="{00000000-0005-0000-0000-000075040000}"/>
    <cellStyle name="Comma 2 2 3 6 2 5" xfId="18800" xr:uid="{00000000-0005-0000-0000-000076040000}"/>
    <cellStyle name="Comma 2 2 3 6 3" xfId="5351" xr:uid="{00000000-0005-0000-0000-000077040000}"/>
    <cellStyle name="Comma 2 2 3 6 3 2" xfId="15403" xr:uid="{00000000-0005-0000-0000-000078040000}"/>
    <cellStyle name="Comma 2 2 3 6 3 2 2" xfId="45734" xr:uid="{00000000-0005-0000-0000-000079040000}"/>
    <cellStyle name="Comma 2 2 3 6 3 2 3" xfId="30501" xr:uid="{00000000-0005-0000-0000-00007A040000}"/>
    <cellStyle name="Comma 2 2 3 6 3 3" xfId="10383" xr:uid="{00000000-0005-0000-0000-00007B040000}"/>
    <cellStyle name="Comma 2 2 3 6 3 3 2" xfId="40717" xr:uid="{00000000-0005-0000-0000-00007C040000}"/>
    <cellStyle name="Comma 2 2 3 6 3 3 3" xfId="25484" xr:uid="{00000000-0005-0000-0000-00007D040000}"/>
    <cellStyle name="Comma 2 2 3 6 3 4" xfId="35704" xr:uid="{00000000-0005-0000-0000-00007E040000}"/>
    <cellStyle name="Comma 2 2 3 6 3 5" xfId="20471" xr:uid="{00000000-0005-0000-0000-00007F040000}"/>
    <cellStyle name="Comma 2 2 3 6 4" xfId="12061" xr:uid="{00000000-0005-0000-0000-000080040000}"/>
    <cellStyle name="Comma 2 2 3 6 4 2" xfId="42392" xr:uid="{00000000-0005-0000-0000-000081040000}"/>
    <cellStyle name="Comma 2 2 3 6 4 3" xfId="27159" xr:uid="{00000000-0005-0000-0000-000082040000}"/>
    <cellStyle name="Comma 2 2 3 6 5" xfId="7040" xr:uid="{00000000-0005-0000-0000-000083040000}"/>
    <cellStyle name="Comma 2 2 3 6 5 2" xfId="37375" xr:uid="{00000000-0005-0000-0000-000084040000}"/>
    <cellStyle name="Comma 2 2 3 6 5 3" xfId="22142" xr:uid="{00000000-0005-0000-0000-000085040000}"/>
    <cellStyle name="Comma 2 2 3 6 6" xfId="32363" xr:uid="{00000000-0005-0000-0000-000086040000}"/>
    <cellStyle name="Comma 2 2 3 6 7" xfId="17129" xr:uid="{00000000-0005-0000-0000-000087040000}"/>
    <cellStyle name="Comma 2 2 3 7" xfId="2816" xr:uid="{00000000-0005-0000-0000-000088040000}"/>
    <cellStyle name="Comma 2 2 3 7 2" xfId="12896" xr:uid="{00000000-0005-0000-0000-000089040000}"/>
    <cellStyle name="Comma 2 2 3 7 2 2" xfId="43227" xr:uid="{00000000-0005-0000-0000-00008A040000}"/>
    <cellStyle name="Comma 2 2 3 7 2 3" xfId="27994" xr:uid="{00000000-0005-0000-0000-00008B040000}"/>
    <cellStyle name="Comma 2 2 3 7 3" xfId="7876" xr:uid="{00000000-0005-0000-0000-00008C040000}"/>
    <cellStyle name="Comma 2 2 3 7 3 2" xfId="38210" xr:uid="{00000000-0005-0000-0000-00008D040000}"/>
    <cellStyle name="Comma 2 2 3 7 3 3" xfId="22977" xr:uid="{00000000-0005-0000-0000-00008E040000}"/>
    <cellStyle name="Comma 2 2 3 7 4" xfId="33197" xr:uid="{00000000-0005-0000-0000-00008F040000}"/>
    <cellStyle name="Comma 2 2 3 7 5" xfId="17964" xr:uid="{00000000-0005-0000-0000-000090040000}"/>
    <cellStyle name="Comma 2 2 3 8" xfId="4511" xr:uid="{00000000-0005-0000-0000-000091040000}"/>
    <cellStyle name="Comma 2 2 3 8 2" xfId="14567" xr:uid="{00000000-0005-0000-0000-000092040000}"/>
    <cellStyle name="Comma 2 2 3 8 2 2" xfId="44898" xr:uid="{00000000-0005-0000-0000-000093040000}"/>
    <cellStyle name="Comma 2 2 3 8 2 3" xfId="29665" xr:uid="{00000000-0005-0000-0000-000094040000}"/>
    <cellStyle name="Comma 2 2 3 8 3" xfId="9547" xr:uid="{00000000-0005-0000-0000-000095040000}"/>
    <cellStyle name="Comma 2 2 3 8 3 2" xfId="39881" xr:uid="{00000000-0005-0000-0000-000096040000}"/>
    <cellStyle name="Comma 2 2 3 8 3 3" xfId="24648" xr:uid="{00000000-0005-0000-0000-000097040000}"/>
    <cellStyle name="Comma 2 2 3 8 4" xfId="34868" xr:uid="{00000000-0005-0000-0000-000098040000}"/>
    <cellStyle name="Comma 2 2 3 8 5" xfId="19635" xr:uid="{00000000-0005-0000-0000-000099040000}"/>
    <cellStyle name="Comma 2 2 3 9" xfId="11223" xr:uid="{00000000-0005-0000-0000-00009A040000}"/>
    <cellStyle name="Comma 2 2 3 9 2" xfId="41556" xr:uid="{00000000-0005-0000-0000-00009B040000}"/>
    <cellStyle name="Comma 2 2 3 9 3" xfId="26323"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3" xr:uid="{00000000-0005-0000-0000-0000A3040000}"/>
    <cellStyle name="Comma 2 3 6 10 2" xfId="36540" xr:uid="{00000000-0005-0000-0000-0000A4040000}"/>
    <cellStyle name="Comma 2 3 6 10 3" xfId="21307" xr:uid="{00000000-0005-0000-0000-0000A5040000}"/>
    <cellStyle name="Comma 2 3 6 11" xfId="31529" xr:uid="{00000000-0005-0000-0000-0000A6040000}"/>
    <cellStyle name="Comma 2 3 6 12" xfId="16292" xr:uid="{00000000-0005-0000-0000-0000A7040000}"/>
    <cellStyle name="Comma 2 3 6 2" xfId="1167" xr:uid="{00000000-0005-0000-0000-0000A8040000}"/>
    <cellStyle name="Comma 2 3 6 2 10" xfId="31583" xr:uid="{00000000-0005-0000-0000-0000A9040000}"/>
    <cellStyle name="Comma 2 3 6 2 11" xfId="16346" xr:uid="{00000000-0005-0000-0000-0000AA040000}"/>
    <cellStyle name="Comma 2 3 6 2 2" xfId="1275" xr:uid="{00000000-0005-0000-0000-0000AB040000}"/>
    <cellStyle name="Comma 2 3 6 2 2 10" xfId="16450" xr:uid="{00000000-0005-0000-0000-0000AC040000}"/>
    <cellStyle name="Comma 2 3 6 2 2 2" xfId="1492" xr:uid="{00000000-0005-0000-0000-0000AD040000}"/>
    <cellStyle name="Comma 2 3 6 2 2 2 2" xfId="1913" xr:uid="{00000000-0005-0000-0000-0000AE040000}"/>
    <cellStyle name="Comma 2 3 6 2 2 2 2 2" xfId="2752" xr:uid="{00000000-0005-0000-0000-0000AF040000}"/>
    <cellStyle name="Comma 2 3 6 2 2 2 2 2 2" xfId="4442" xr:uid="{00000000-0005-0000-0000-0000B0040000}"/>
    <cellStyle name="Comma 2 3 6 2 2 2 2 2 2 2" xfId="14515" xr:uid="{00000000-0005-0000-0000-0000B1040000}"/>
    <cellStyle name="Comma 2 3 6 2 2 2 2 2 2 2 2" xfId="44846" xr:uid="{00000000-0005-0000-0000-0000B2040000}"/>
    <cellStyle name="Comma 2 3 6 2 2 2 2 2 2 2 3" xfId="29613" xr:uid="{00000000-0005-0000-0000-0000B3040000}"/>
    <cellStyle name="Comma 2 3 6 2 2 2 2 2 2 3" xfId="9495" xr:uid="{00000000-0005-0000-0000-0000B4040000}"/>
    <cellStyle name="Comma 2 3 6 2 2 2 2 2 2 3 2" xfId="39829" xr:uid="{00000000-0005-0000-0000-0000B5040000}"/>
    <cellStyle name="Comma 2 3 6 2 2 2 2 2 2 3 3" xfId="24596" xr:uid="{00000000-0005-0000-0000-0000B6040000}"/>
    <cellStyle name="Comma 2 3 6 2 2 2 2 2 2 4" xfId="34816" xr:uid="{00000000-0005-0000-0000-0000B7040000}"/>
    <cellStyle name="Comma 2 3 6 2 2 2 2 2 2 5" xfId="19583" xr:uid="{00000000-0005-0000-0000-0000B8040000}"/>
    <cellStyle name="Comma 2 3 6 2 2 2 2 2 3" xfId="6134" xr:uid="{00000000-0005-0000-0000-0000B9040000}"/>
    <cellStyle name="Comma 2 3 6 2 2 2 2 2 3 2" xfId="16186" xr:uid="{00000000-0005-0000-0000-0000BA040000}"/>
    <cellStyle name="Comma 2 3 6 2 2 2 2 2 3 2 2" xfId="46517" xr:uid="{00000000-0005-0000-0000-0000BB040000}"/>
    <cellStyle name="Comma 2 3 6 2 2 2 2 2 3 2 3" xfId="31284" xr:uid="{00000000-0005-0000-0000-0000BC040000}"/>
    <cellStyle name="Comma 2 3 6 2 2 2 2 2 3 3" xfId="11166" xr:uid="{00000000-0005-0000-0000-0000BD040000}"/>
    <cellStyle name="Comma 2 3 6 2 2 2 2 2 3 3 2" xfId="41500" xr:uid="{00000000-0005-0000-0000-0000BE040000}"/>
    <cellStyle name="Comma 2 3 6 2 2 2 2 2 3 3 3" xfId="26267" xr:uid="{00000000-0005-0000-0000-0000BF040000}"/>
    <cellStyle name="Comma 2 3 6 2 2 2 2 2 3 4" xfId="36487" xr:uid="{00000000-0005-0000-0000-0000C0040000}"/>
    <cellStyle name="Comma 2 3 6 2 2 2 2 2 3 5" xfId="21254" xr:uid="{00000000-0005-0000-0000-0000C1040000}"/>
    <cellStyle name="Comma 2 3 6 2 2 2 2 2 4" xfId="12844" xr:uid="{00000000-0005-0000-0000-0000C2040000}"/>
    <cellStyle name="Comma 2 3 6 2 2 2 2 2 4 2" xfId="43175" xr:uid="{00000000-0005-0000-0000-0000C3040000}"/>
    <cellStyle name="Comma 2 3 6 2 2 2 2 2 4 3" xfId="27942" xr:uid="{00000000-0005-0000-0000-0000C4040000}"/>
    <cellStyle name="Comma 2 3 6 2 2 2 2 2 5" xfId="7823" xr:uid="{00000000-0005-0000-0000-0000C5040000}"/>
    <cellStyle name="Comma 2 3 6 2 2 2 2 2 5 2" xfId="38158" xr:uid="{00000000-0005-0000-0000-0000C6040000}"/>
    <cellStyle name="Comma 2 3 6 2 2 2 2 2 5 3" xfId="22925" xr:uid="{00000000-0005-0000-0000-0000C7040000}"/>
    <cellStyle name="Comma 2 3 6 2 2 2 2 2 6" xfId="33146" xr:uid="{00000000-0005-0000-0000-0000C8040000}"/>
    <cellStyle name="Comma 2 3 6 2 2 2 2 2 7" xfId="17912" xr:uid="{00000000-0005-0000-0000-0000C9040000}"/>
    <cellStyle name="Comma 2 3 6 2 2 2 2 3" xfId="3605" xr:uid="{00000000-0005-0000-0000-0000CA040000}"/>
    <cellStyle name="Comma 2 3 6 2 2 2 2 3 2" xfId="13679" xr:uid="{00000000-0005-0000-0000-0000CB040000}"/>
    <cellStyle name="Comma 2 3 6 2 2 2 2 3 2 2" xfId="44010" xr:uid="{00000000-0005-0000-0000-0000CC040000}"/>
    <cellStyle name="Comma 2 3 6 2 2 2 2 3 2 3" xfId="28777" xr:uid="{00000000-0005-0000-0000-0000CD040000}"/>
    <cellStyle name="Comma 2 3 6 2 2 2 2 3 3" xfId="8659" xr:uid="{00000000-0005-0000-0000-0000CE040000}"/>
    <cellStyle name="Comma 2 3 6 2 2 2 2 3 3 2" xfId="38993" xr:uid="{00000000-0005-0000-0000-0000CF040000}"/>
    <cellStyle name="Comma 2 3 6 2 2 2 2 3 3 3" xfId="23760" xr:uid="{00000000-0005-0000-0000-0000D0040000}"/>
    <cellStyle name="Comma 2 3 6 2 2 2 2 3 4" xfId="33980" xr:uid="{00000000-0005-0000-0000-0000D1040000}"/>
    <cellStyle name="Comma 2 3 6 2 2 2 2 3 5" xfId="18747" xr:uid="{00000000-0005-0000-0000-0000D2040000}"/>
    <cellStyle name="Comma 2 3 6 2 2 2 2 4" xfId="5298" xr:uid="{00000000-0005-0000-0000-0000D3040000}"/>
    <cellStyle name="Comma 2 3 6 2 2 2 2 4 2" xfId="15350" xr:uid="{00000000-0005-0000-0000-0000D4040000}"/>
    <cellStyle name="Comma 2 3 6 2 2 2 2 4 2 2" xfId="45681" xr:uid="{00000000-0005-0000-0000-0000D5040000}"/>
    <cellStyle name="Comma 2 3 6 2 2 2 2 4 2 3" xfId="30448" xr:uid="{00000000-0005-0000-0000-0000D6040000}"/>
    <cellStyle name="Comma 2 3 6 2 2 2 2 4 3" xfId="10330" xr:uid="{00000000-0005-0000-0000-0000D7040000}"/>
    <cellStyle name="Comma 2 3 6 2 2 2 2 4 3 2" xfId="40664" xr:uid="{00000000-0005-0000-0000-0000D8040000}"/>
    <cellStyle name="Comma 2 3 6 2 2 2 2 4 3 3" xfId="25431" xr:uid="{00000000-0005-0000-0000-0000D9040000}"/>
    <cellStyle name="Comma 2 3 6 2 2 2 2 4 4" xfId="35651" xr:uid="{00000000-0005-0000-0000-0000DA040000}"/>
    <cellStyle name="Comma 2 3 6 2 2 2 2 4 5" xfId="20418" xr:uid="{00000000-0005-0000-0000-0000DB040000}"/>
    <cellStyle name="Comma 2 3 6 2 2 2 2 5" xfId="12008" xr:uid="{00000000-0005-0000-0000-0000DC040000}"/>
    <cellStyle name="Comma 2 3 6 2 2 2 2 5 2" xfId="42339" xr:uid="{00000000-0005-0000-0000-0000DD040000}"/>
    <cellStyle name="Comma 2 3 6 2 2 2 2 5 3" xfId="27106" xr:uid="{00000000-0005-0000-0000-0000DE040000}"/>
    <cellStyle name="Comma 2 3 6 2 2 2 2 6" xfId="6987" xr:uid="{00000000-0005-0000-0000-0000DF040000}"/>
    <cellStyle name="Comma 2 3 6 2 2 2 2 6 2" xfId="37322" xr:uid="{00000000-0005-0000-0000-0000E0040000}"/>
    <cellStyle name="Comma 2 3 6 2 2 2 2 6 3" xfId="22089" xr:uid="{00000000-0005-0000-0000-0000E1040000}"/>
    <cellStyle name="Comma 2 3 6 2 2 2 2 7" xfId="32310" xr:uid="{00000000-0005-0000-0000-0000E2040000}"/>
    <cellStyle name="Comma 2 3 6 2 2 2 2 8" xfId="17076" xr:uid="{00000000-0005-0000-0000-0000E3040000}"/>
    <cellStyle name="Comma 2 3 6 2 2 2 3" xfId="2334" xr:uid="{00000000-0005-0000-0000-0000E4040000}"/>
    <cellStyle name="Comma 2 3 6 2 2 2 3 2" xfId="4024" xr:uid="{00000000-0005-0000-0000-0000E5040000}"/>
    <cellStyle name="Comma 2 3 6 2 2 2 3 2 2" xfId="14097" xr:uid="{00000000-0005-0000-0000-0000E6040000}"/>
    <cellStyle name="Comma 2 3 6 2 2 2 3 2 2 2" xfId="44428" xr:uid="{00000000-0005-0000-0000-0000E7040000}"/>
    <cellStyle name="Comma 2 3 6 2 2 2 3 2 2 3" xfId="29195" xr:uid="{00000000-0005-0000-0000-0000E8040000}"/>
    <cellStyle name="Comma 2 3 6 2 2 2 3 2 3" xfId="9077" xr:uid="{00000000-0005-0000-0000-0000E9040000}"/>
    <cellStyle name="Comma 2 3 6 2 2 2 3 2 3 2" xfId="39411" xr:uid="{00000000-0005-0000-0000-0000EA040000}"/>
    <cellStyle name="Comma 2 3 6 2 2 2 3 2 3 3" xfId="24178" xr:uid="{00000000-0005-0000-0000-0000EB040000}"/>
    <cellStyle name="Comma 2 3 6 2 2 2 3 2 4" xfId="34398" xr:uid="{00000000-0005-0000-0000-0000EC040000}"/>
    <cellStyle name="Comma 2 3 6 2 2 2 3 2 5" xfId="19165" xr:uid="{00000000-0005-0000-0000-0000ED040000}"/>
    <cellStyle name="Comma 2 3 6 2 2 2 3 3" xfId="5716" xr:uid="{00000000-0005-0000-0000-0000EE040000}"/>
    <cellStyle name="Comma 2 3 6 2 2 2 3 3 2" xfId="15768" xr:uid="{00000000-0005-0000-0000-0000EF040000}"/>
    <cellStyle name="Comma 2 3 6 2 2 2 3 3 2 2" xfId="46099" xr:uid="{00000000-0005-0000-0000-0000F0040000}"/>
    <cellStyle name="Comma 2 3 6 2 2 2 3 3 2 3" xfId="30866" xr:uid="{00000000-0005-0000-0000-0000F1040000}"/>
    <cellStyle name="Comma 2 3 6 2 2 2 3 3 3" xfId="10748" xr:uid="{00000000-0005-0000-0000-0000F2040000}"/>
    <cellStyle name="Comma 2 3 6 2 2 2 3 3 3 2" xfId="41082" xr:uid="{00000000-0005-0000-0000-0000F3040000}"/>
    <cellStyle name="Comma 2 3 6 2 2 2 3 3 3 3" xfId="25849" xr:uid="{00000000-0005-0000-0000-0000F4040000}"/>
    <cellStyle name="Comma 2 3 6 2 2 2 3 3 4" xfId="36069" xr:uid="{00000000-0005-0000-0000-0000F5040000}"/>
    <cellStyle name="Comma 2 3 6 2 2 2 3 3 5" xfId="20836" xr:uid="{00000000-0005-0000-0000-0000F6040000}"/>
    <cellStyle name="Comma 2 3 6 2 2 2 3 4" xfId="12426" xr:uid="{00000000-0005-0000-0000-0000F7040000}"/>
    <cellStyle name="Comma 2 3 6 2 2 2 3 4 2" xfId="42757" xr:uid="{00000000-0005-0000-0000-0000F8040000}"/>
    <cellStyle name="Comma 2 3 6 2 2 2 3 4 3" xfId="27524" xr:uid="{00000000-0005-0000-0000-0000F9040000}"/>
    <cellStyle name="Comma 2 3 6 2 2 2 3 5" xfId="7405" xr:uid="{00000000-0005-0000-0000-0000FA040000}"/>
    <cellStyle name="Comma 2 3 6 2 2 2 3 5 2" xfId="37740" xr:uid="{00000000-0005-0000-0000-0000FB040000}"/>
    <cellStyle name="Comma 2 3 6 2 2 2 3 5 3" xfId="22507" xr:uid="{00000000-0005-0000-0000-0000FC040000}"/>
    <cellStyle name="Comma 2 3 6 2 2 2 3 6" xfId="32728" xr:uid="{00000000-0005-0000-0000-0000FD040000}"/>
    <cellStyle name="Comma 2 3 6 2 2 2 3 7" xfId="17494" xr:uid="{00000000-0005-0000-0000-0000FE040000}"/>
    <cellStyle name="Comma 2 3 6 2 2 2 4" xfId="3187" xr:uid="{00000000-0005-0000-0000-0000FF040000}"/>
    <cellStyle name="Comma 2 3 6 2 2 2 4 2" xfId="13261" xr:uid="{00000000-0005-0000-0000-000000050000}"/>
    <cellStyle name="Comma 2 3 6 2 2 2 4 2 2" xfId="43592" xr:uid="{00000000-0005-0000-0000-000001050000}"/>
    <cellStyle name="Comma 2 3 6 2 2 2 4 2 3" xfId="28359" xr:uid="{00000000-0005-0000-0000-000002050000}"/>
    <cellStyle name="Comma 2 3 6 2 2 2 4 3" xfId="8241" xr:uid="{00000000-0005-0000-0000-000003050000}"/>
    <cellStyle name="Comma 2 3 6 2 2 2 4 3 2" xfId="38575" xr:uid="{00000000-0005-0000-0000-000004050000}"/>
    <cellStyle name="Comma 2 3 6 2 2 2 4 3 3" xfId="23342" xr:uid="{00000000-0005-0000-0000-000005050000}"/>
    <cellStyle name="Comma 2 3 6 2 2 2 4 4" xfId="33562" xr:uid="{00000000-0005-0000-0000-000006050000}"/>
    <cellStyle name="Comma 2 3 6 2 2 2 4 5" xfId="18329" xr:uid="{00000000-0005-0000-0000-000007050000}"/>
    <cellStyle name="Comma 2 3 6 2 2 2 5" xfId="4880" xr:uid="{00000000-0005-0000-0000-000008050000}"/>
    <cellStyle name="Comma 2 3 6 2 2 2 5 2" xfId="14932" xr:uid="{00000000-0005-0000-0000-000009050000}"/>
    <cellStyle name="Comma 2 3 6 2 2 2 5 2 2" xfId="45263" xr:uid="{00000000-0005-0000-0000-00000A050000}"/>
    <cellStyle name="Comma 2 3 6 2 2 2 5 2 3" xfId="30030" xr:uid="{00000000-0005-0000-0000-00000B050000}"/>
    <cellStyle name="Comma 2 3 6 2 2 2 5 3" xfId="9912" xr:uid="{00000000-0005-0000-0000-00000C050000}"/>
    <cellStyle name="Comma 2 3 6 2 2 2 5 3 2" xfId="40246" xr:uid="{00000000-0005-0000-0000-00000D050000}"/>
    <cellStyle name="Comma 2 3 6 2 2 2 5 3 3" xfId="25013" xr:uid="{00000000-0005-0000-0000-00000E050000}"/>
    <cellStyle name="Comma 2 3 6 2 2 2 5 4" xfId="35233" xr:uid="{00000000-0005-0000-0000-00000F050000}"/>
    <cellStyle name="Comma 2 3 6 2 2 2 5 5" xfId="20000" xr:uid="{00000000-0005-0000-0000-000010050000}"/>
    <cellStyle name="Comma 2 3 6 2 2 2 6" xfId="11590" xr:uid="{00000000-0005-0000-0000-000011050000}"/>
    <cellStyle name="Comma 2 3 6 2 2 2 6 2" xfId="41921" xr:uid="{00000000-0005-0000-0000-000012050000}"/>
    <cellStyle name="Comma 2 3 6 2 2 2 6 3" xfId="26688" xr:uid="{00000000-0005-0000-0000-000013050000}"/>
    <cellStyle name="Comma 2 3 6 2 2 2 7" xfId="6569" xr:uid="{00000000-0005-0000-0000-000014050000}"/>
    <cellStyle name="Comma 2 3 6 2 2 2 7 2" xfId="36904" xr:uid="{00000000-0005-0000-0000-000015050000}"/>
    <cellStyle name="Comma 2 3 6 2 2 2 7 3" xfId="21671" xr:uid="{00000000-0005-0000-0000-000016050000}"/>
    <cellStyle name="Comma 2 3 6 2 2 2 8" xfId="31892" xr:uid="{00000000-0005-0000-0000-000017050000}"/>
    <cellStyle name="Comma 2 3 6 2 2 2 9" xfId="16658" xr:uid="{00000000-0005-0000-0000-000018050000}"/>
    <cellStyle name="Comma 2 3 6 2 2 3" xfId="1705" xr:uid="{00000000-0005-0000-0000-000019050000}"/>
    <cellStyle name="Comma 2 3 6 2 2 3 2" xfId="2544" xr:uid="{00000000-0005-0000-0000-00001A050000}"/>
    <cellStyle name="Comma 2 3 6 2 2 3 2 2" xfId="4234" xr:uid="{00000000-0005-0000-0000-00001B050000}"/>
    <cellStyle name="Comma 2 3 6 2 2 3 2 2 2" xfId="14307" xr:uid="{00000000-0005-0000-0000-00001C050000}"/>
    <cellStyle name="Comma 2 3 6 2 2 3 2 2 2 2" xfId="44638" xr:uid="{00000000-0005-0000-0000-00001D050000}"/>
    <cellStyle name="Comma 2 3 6 2 2 3 2 2 2 3" xfId="29405" xr:uid="{00000000-0005-0000-0000-00001E050000}"/>
    <cellStyle name="Comma 2 3 6 2 2 3 2 2 3" xfId="9287" xr:uid="{00000000-0005-0000-0000-00001F050000}"/>
    <cellStyle name="Comma 2 3 6 2 2 3 2 2 3 2" xfId="39621" xr:uid="{00000000-0005-0000-0000-000020050000}"/>
    <cellStyle name="Comma 2 3 6 2 2 3 2 2 3 3" xfId="24388" xr:uid="{00000000-0005-0000-0000-000021050000}"/>
    <cellStyle name="Comma 2 3 6 2 2 3 2 2 4" xfId="34608" xr:uid="{00000000-0005-0000-0000-000022050000}"/>
    <cellStyle name="Comma 2 3 6 2 2 3 2 2 5" xfId="19375" xr:uid="{00000000-0005-0000-0000-000023050000}"/>
    <cellStyle name="Comma 2 3 6 2 2 3 2 3" xfId="5926" xr:uid="{00000000-0005-0000-0000-000024050000}"/>
    <cellStyle name="Comma 2 3 6 2 2 3 2 3 2" xfId="15978" xr:uid="{00000000-0005-0000-0000-000025050000}"/>
    <cellStyle name="Comma 2 3 6 2 2 3 2 3 2 2" xfId="46309" xr:uid="{00000000-0005-0000-0000-000026050000}"/>
    <cellStyle name="Comma 2 3 6 2 2 3 2 3 2 3" xfId="31076" xr:uid="{00000000-0005-0000-0000-000027050000}"/>
    <cellStyle name="Comma 2 3 6 2 2 3 2 3 3" xfId="10958" xr:uid="{00000000-0005-0000-0000-000028050000}"/>
    <cellStyle name="Comma 2 3 6 2 2 3 2 3 3 2" xfId="41292" xr:uid="{00000000-0005-0000-0000-000029050000}"/>
    <cellStyle name="Comma 2 3 6 2 2 3 2 3 3 3" xfId="26059" xr:uid="{00000000-0005-0000-0000-00002A050000}"/>
    <cellStyle name="Comma 2 3 6 2 2 3 2 3 4" xfId="36279" xr:uid="{00000000-0005-0000-0000-00002B050000}"/>
    <cellStyle name="Comma 2 3 6 2 2 3 2 3 5" xfId="21046" xr:uid="{00000000-0005-0000-0000-00002C050000}"/>
    <cellStyle name="Comma 2 3 6 2 2 3 2 4" xfId="12636" xr:uid="{00000000-0005-0000-0000-00002D050000}"/>
    <cellStyle name="Comma 2 3 6 2 2 3 2 4 2" xfId="42967" xr:uid="{00000000-0005-0000-0000-00002E050000}"/>
    <cellStyle name="Comma 2 3 6 2 2 3 2 4 3" xfId="27734" xr:uid="{00000000-0005-0000-0000-00002F050000}"/>
    <cellStyle name="Comma 2 3 6 2 2 3 2 5" xfId="7615" xr:uid="{00000000-0005-0000-0000-000030050000}"/>
    <cellStyle name="Comma 2 3 6 2 2 3 2 5 2" xfId="37950" xr:uid="{00000000-0005-0000-0000-000031050000}"/>
    <cellStyle name="Comma 2 3 6 2 2 3 2 5 3" xfId="22717" xr:uid="{00000000-0005-0000-0000-000032050000}"/>
    <cellStyle name="Comma 2 3 6 2 2 3 2 6" xfId="32938" xr:uid="{00000000-0005-0000-0000-000033050000}"/>
    <cellStyle name="Comma 2 3 6 2 2 3 2 7" xfId="17704" xr:uid="{00000000-0005-0000-0000-000034050000}"/>
    <cellStyle name="Comma 2 3 6 2 2 3 3" xfId="3397" xr:uid="{00000000-0005-0000-0000-000035050000}"/>
    <cellStyle name="Comma 2 3 6 2 2 3 3 2" xfId="13471" xr:uid="{00000000-0005-0000-0000-000036050000}"/>
    <cellStyle name="Comma 2 3 6 2 2 3 3 2 2" xfId="43802" xr:uid="{00000000-0005-0000-0000-000037050000}"/>
    <cellStyle name="Comma 2 3 6 2 2 3 3 2 3" xfId="28569" xr:uid="{00000000-0005-0000-0000-000038050000}"/>
    <cellStyle name="Comma 2 3 6 2 2 3 3 3" xfId="8451" xr:uid="{00000000-0005-0000-0000-000039050000}"/>
    <cellStyle name="Comma 2 3 6 2 2 3 3 3 2" xfId="38785" xr:uid="{00000000-0005-0000-0000-00003A050000}"/>
    <cellStyle name="Comma 2 3 6 2 2 3 3 3 3" xfId="23552" xr:uid="{00000000-0005-0000-0000-00003B050000}"/>
    <cellStyle name="Comma 2 3 6 2 2 3 3 4" xfId="33772" xr:uid="{00000000-0005-0000-0000-00003C050000}"/>
    <cellStyle name="Comma 2 3 6 2 2 3 3 5" xfId="18539" xr:uid="{00000000-0005-0000-0000-00003D050000}"/>
    <cellStyle name="Comma 2 3 6 2 2 3 4" xfId="5090" xr:uid="{00000000-0005-0000-0000-00003E050000}"/>
    <cellStyle name="Comma 2 3 6 2 2 3 4 2" xfId="15142" xr:uid="{00000000-0005-0000-0000-00003F050000}"/>
    <cellStyle name="Comma 2 3 6 2 2 3 4 2 2" xfId="45473" xr:uid="{00000000-0005-0000-0000-000040050000}"/>
    <cellStyle name="Comma 2 3 6 2 2 3 4 2 3" xfId="30240" xr:uid="{00000000-0005-0000-0000-000041050000}"/>
    <cellStyle name="Comma 2 3 6 2 2 3 4 3" xfId="10122" xr:uid="{00000000-0005-0000-0000-000042050000}"/>
    <cellStyle name="Comma 2 3 6 2 2 3 4 3 2" xfId="40456" xr:uid="{00000000-0005-0000-0000-000043050000}"/>
    <cellStyle name="Comma 2 3 6 2 2 3 4 3 3" xfId="25223" xr:uid="{00000000-0005-0000-0000-000044050000}"/>
    <cellStyle name="Comma 2 3 6 2 2 3 4 4" xfId="35443" xr:uid="{00000000-0005-0000-0000-000045050000}"/>
    <cellStyle name="Comma 2 3 6 2 2 3 4 5" xfId="20210" xr:uid="{00000000-0005-0000-0000-000046050000}"/>
    <cellStyle name="Comma 2 3 6 2 2 3 5" xfId="11800" xr:uid="{00000000-0005-0000-0000-000047050000}"/>
    <cellStyle name="Comma 2 3 6 2 2 3 5 2" xfId="42131" xr:uid="{00000000-0005-0000-0000-000048050000}"/>
    <cellStyle name="Comma 2 3 6 2 2 3 5 3" xfId="26898" xr:uid="{00000000-0005-0000-0000-000049050000}"/>
    <cellStyle name="Comma 2 3 6 2 2 3 6" xfId="6779" xr:uid="{00000000-0005-0000-0000-00004A050000}"/>
    <cellStyle name="Comma 2 3 6 2 2 3 6 2" xfId="37114" xr:uid="{00000000-0005-0000-0000-00004B050000}"/>
    <cellStyle name="Comma 2 3 6 2 2 3 6 3" xfId="21881" xr:uid="{00000000-0005-0000-0000-00004C050000}"/>
    <cellStyle name="Comma 2 3 6 2 2 3 7" xfId="32102" xr:uid="{00000000-0005-0000-0000-00004D050000}"/>
    <cellStyle name="Comma 2 3 6 2 2 3 8" xfId="16868" xr:uid="{00000000-0005-0000-0000-00004E050000}"/>
    <cellStyle name="Comma 2 3 6 2 2 4" xfId="2126" xr:uid="{00000000-0005-0000-0000-00004F050000}"/>
    <cellStyle name="Comma 2 3 6 2 2 4 2" xfId="3816" xr:uid="{00000000-0005-0000-0000-000050050000}"/>
    <cellStyle name="Comma 2 3 6 2 2 4 2 2" xfId="13889" xr:uid="{00000000-0005-0000-0000-000051050000}"/>
    <cellStyle name="Comma 2 3 6 2 2 4 2 2 2" xfId="44220" xr:uid="{00000000-0005-0000-0000-000052050000}"/>
    <cellStyle name="Comma 2 3 6 2 2 4 2 2 3" xfId="28987" xr:uid="{00000000-0005-0000-0000-000053050000}"/>
    <cellStyle name="Comma 2 3 6 2 2 4 2 3" xfId="8869" xr:uid="{00000000-0005-0000-0000-000054050000}"/>
    <cellStyle name="Comma 2 3 6 2 2 4 2 3 2" xfId="39203" xr:uid="{00000000-0005-0000-0000-000055050000}"/>
    <cellStyle name="Comma 2 3 6 2 2 4 2 3 3" xfId="23970" xr:uid="{00000000-0005-0000-0000-000056050000}"/>
    <cellStyle name="Comma 2 3 6 2 2 4 2 4" xfId="34190" xr:uid="{00000000-0005-0000-0000-000057050000}"/>
    <cellStyle name="Comma 2 3 6 2 2 4 2 5" xfId="18957" xr:uid="{00000000-0005-0000-0000-000058050000}"/>
    <cellStyle name="Comma 2 3 6 2 2 4 3" xfId="5508" xr:uid="{00000000-0005-0000-0000-000059050000}"/>
    <cellStyle name="Comma 2 3 6 2 2 4 3 2" xfId="15560" xr:uid="{00000000-0005-0000-0000-00005A050000}"/>
    <cellStyle name="Comma 2 3 6 2 2 4 3 2 2" xfId="45891" xr:uid="{00000000-0005-0000-0000-00005B050000}"/>
    <cellStyle name="Comma 2 3 6 2 2 4 3 2 3" xfId="30658" xr:uid="{00000000-0005-0000-0000-00005C050000}"/>
    <cellStyle name="Comma 2 3 6 2 2 4 3 3" xfId="10540" xr:uid="{00000000-0005-0000-0000-00005D050000}"/>
    <cellStyle name="Comma 2 3 6 2 2 4 3 3 2" xfId="40874" xr:uid="{00000000-0005-0000-0000-00005E050000}"/>
    <cellStyle name="Comma 2 3 6 2 2 4 3 3 3" xfId="25641" xr:uid="{00000000-0005-0000-0000-00005F050000}"/>
    <cellStyle name="Comma 2 3 6 2 2 4 3 4" xfId="35861" xr:uid="{00000000-0005-0000-0000-000060050000}"/>
    <cellStyle name="Comma 2 3 6 2 2 4 3 5" xfId="20628" xr:uid="{00000000-0005-0000-0000-000061050000}"/>
    <cellStyle name="Comma 2 3 6 2 2 4 4" xfId="12218" xr:uid="{00000000-0005-0000-0000-000062050000}"/>
    <cellStyle name="Comma 2 3 6 2 2 4 4 2" xfId="42549" xr:uid="{00000000-0005-0000-0000-000063050000}"/>
    <cellStyle name="Comma 2 3 6 2 2 4 4 3" xfId="27316" xr:uid="{00000000-0005-0000-0000-000064050000}"/>
    <cellStyle name="Comma 2 3 6 2 2 4 5" xfId="7197" xr:uid="{00000000-0005-0000-0000-000065050000}"/>
    <cellStyle name="Comma 2 3 6 2 2 4 5 2" xfId="37532" xr:uid="{00000000-0005-0000-0000-000066050000}"/>
    <cellStyle name="Comma 2 3 6 2 2 4 5 3" xfId="22299" xr:uid="{00000000-0005-0000-0000-000067050000}"/>
    <cellStyle name="Comma 2 3 6 2 2 4 6" xfId="32520" xr:uid="{00000000-0005-0000-0000-000068050000}"/>
    <cellStyle name="Comma 2 3 6 2 2 4 7" xfId="17286" xr:uid="{00000000-0005-0000-0000-000069050000}"/>
    <cellStyle name="Comma 2 3 6 2 2 5" xfId="2979" xr:uid="{00000000-0005-0000-0000-00006A050000}"/>
    <cellStyle name="Comma 2 3 6 2 2 5 2" xfId="13053" xr:uid="{00000000-0005-0000-0000-00006B050000}"/>
    <cellStyle name="Comma 2 3 6 2 2 5 2 2" xfId="43384" xr:uid="{00000000-0005-0000-0000-00006C050000}"/>
    <cellStyle name="Comma 2 3 6 2 2 5 2 3" xfId="28151" xr:uid="{00000000-0005-0000-0000-00006D050000}"/>
    <cellStyle name="Comma 2 3 6 2 2 5 3" xfId="8033" xr:uid="{00000000-0005-0000-0000-00006E050000}"/>
    <cellStyle name="Comma 2 3 6 2 2 5 3 2" xfId="38367" xr:uid="{00000000-0005-0000-0000-00006F050000}"/>
    <cellStyle name="Comma 2 3 6 2 2 5 3 3" xfId="23134" xr:uid="{00000000-0005-0000-0000-000070050000}"/>
    <cellStyle name="Comma 2 3 6 2 2 5 4" xfId="33354" xr:uid="{00000000-0005-0000-0000-000071050000}"/>
    <cellStyle name="Comma 2 3 6 2 2 5 5" xfId="18121" xr:uid="{00000000-0005-0000-0000-000072050000}"/>
    <cellStyle name="Comma 2 3 6 2 2 6" xfId="4672" xr:uid="{00000000-0005-0000-0000-000073050000}"/>
    <cellStyle name="Comma 2 3 6 2 2 6 2" xfId="14724" xr:uid="{00000000-0005-0000-0000-000074050000}"/>
    <cellStyle name="Comma 2 3 6 2 2 6 2 2" xfId="45055" xr:uid="{00000000-0005-0000-0000-000075050000}"/>
    <cellStyle name="Comma 2 3 6 2 2 6 2 3" xfId="29822" xr:uid="{00000000-0005-0000-0000-000076050000}"/>
    <cellStyle name="Comma 2 3 6 2 2 6 3" xfId="9704" xr:uid="{00000000-0005-0000-0000-000077050000}"/>
    <cellStyle name="Comma 2 3 6 2 2 6 3 2" xfId="40038" xr:uid="{00000000-0005-0000-0000-000078050000}"/>
    <cellStyle name="Comma 2 3 6 2 2 6 3 3" xfId="24805" xr:uid="{00000000-0005-0000-0000-000079050000}"/>
    <cellStyle name="Comma 2 3 6 2 2 6 4" xfId="35025" xr:uid="{00000000-0005-0000-0000-00007A050000}"/>
    <cellStyle name="Comma 2 3 6 2 2 6 5" xfId="19792" xr:uid="{00000000-0005-0000-0000-00007B050000}"/>
    <cellStyle name="Comma 2 3 6 2 2 7" xfId="11382" xr:uid="{00000000-0005-0000-0000-00007C050000}"/>
    <cellStyle name="Comma 2 3 6 2 2 7 2" xfId="41713" xr:uid="{00000000-0005-0000-0000-00007D050000}"/>
    <cellStyle name="Comma 2 3 6 2 2 7 3" xfId="26480" xr:uid="{00000000-0005-0000-0000-00007E050000}"/>
    <cellStyle name="Comma 2 3 6 2 2 8" xfId="6361" xr:uid="{00000000-0005-0000-0000-00007F050000}"/>
    <cellStyle name="Comma 2 3 6 2 2 8 2" xfId="36696" xr:uid="{00000000-0005-0000-0000-000080050000}"/>
    <cellStyle name="Comma 2 3 6 2 2 8 3" xfId="21463" xr:uid="{00000000-0005-0000-0000-000081050000}"/>
    <cellStyle name="Comma 2 3 6 2 2 9" xfId="31684" xr:uid="{00000000-0005-0000-0000-000082050000}"/>
    <cellStyle name="Comma 2 3 6 2 3" xfId="1388" xr:uid="{00000000-0005-0000-0000-000083050000}"/>
    <cellStyle name="Comma 2 3 6 2 3 2" xfId="1809" xr:uid="{00000000-0005-0000-0000-000084050000}"/>
    <cellStyle name="Comma 2 3 6 2 3 2 2" xfId="2648" xr:uid="{00000000-0005-0000-0000-000085050000}"/>
    <cellStyle name="Comma 2 3 6 2 3 2 2 2" xfId="4338" xr:uid="{00000000-0005-0000-0000-000086050000}"/>
    <cellStyle name="Comma 2 3 6 2 3 2 2 2 2" xfId="14411" xr:uid="{00000000-0005-0000-0000-000087050000}"/>
    <cellStyle name="Comma 2 3 6 2 3 2 2 2 2 2" xfId="44742" xr:uid="{00000000-0005-0000-0000-000088050000}"/>
    <cellStyle name="Comma 2 3 6 2 3 2 2 2 2 3" xfId="29509" xr:uid="{00000000-0005-0000-0000-000089050000}"/>
    <cellStyle name="Comma 2 3 6 2 3 2 2 2 3" xfId="9391" xr:uid="{00000000-0005-0000-0000-00008A050000}"/>
    <cellStyle name="Comma 2 3 6 2 3 2 2 2 3 2" xfId="39725" xr:uid="{00000000-0005-0000-0000-00008B050000}"/>
    <cellStyle name="Comma 2 3 6 2 3 2 2 2 3 3" xfId="24492" xr:uid="{00000000-0005-0000-0000-00008C050000}"/>
    <cellStyle name="Comma 2 3 6 2 3 2 2 2 4" xfId="34712" xr:uid="{00000000-0005-0000-0000-00008D050000}"/>
    <cellStyle name="Comma 2 3 6 2 3 2 2 2 5" xfId="19479" xr:uid="{00000000-0005-0000-0000-00008E050000}"/>
    <cellStyle name="Comma 2 3 6 2 3 2 2 3" xfId="6030" xr:uid="{00000000-0005-0000-0000-00008F050000}"/>
    <cellStyle name="Comma 2 3 6 2 3 2 2 3 2" xfId="16082" xr:uid="{00000000-0005-0000-0000-000090050000}"/>
    <cellStyle name="Comma 2 3 6 2 3 2 2 3 2 2" xfId="46413" xr:uid="{00000000-0005-0000-0000-000091050000}"/>
    <cellStyle name="Comma 2 3 6 2 3 2 2 3 2 3" xfId="31180" xr:uid="{00000000-0005-0000-0000-000092050000}"/>
    <cellStyle name="Comma 2 3 6 2 3 2 2 3 3" xfId="11062" xr:uid="{00000000-0005-0000-0000-000093050000}"/>
    <cellStyle name="Comma 2 3 6 2 3 2 2 3 3 2" xfId="41396" xr:uid="{00000000-0005-0000-0000-000094050000}"/>
    <cellStyle name="Comma 2 3 6 2 3 2 2 3 3 3" xfId="26163" xr:uid="{00000000-0005-0000-0000-000095050000}"/>
    <cellStyle name="Comma 2 3 6 2 3 2 2 3 4" xfId="36383" xr:uid="{00000000-0005-0000-0000-000096050000}"/>
    <cellStyle name="Comma 2 3 6 2 3 2 2 3 5" xfId="21150" xr:uid="{00000000-0005-0000-0000-000097050000}"/>
    <cellStyle name="Comma 2 3 6 2 3 2 2 4" xfId="12740" xr:uid="{00000000-0005-0000-0000-000098050000}"/>
    <cellStyle name="Comma 2 3 6 2 3 2 2 4 2" xfId="43071" xr:uid="{00000000-0005-0000-0000-000099050000}"/>
    <cellStyle name="Comma 2 3 6 2 3 2 2 4 3" xfId="27838" xr:uid="{00000000-0005-0000-0000-00009A050000}"/>
    <cellStyle name="Comma 2 3 6 2 3 2 2 5" xfId="7719" xr:uid="{00000000-0005-0000-0000-00009B050000}"/>
    <cellStyle name="Comma 2 3 6 2 3 2 2 5 2" xfId="38054" xr:uid="{00000000-0005-0000-0000-00009C050000}"/>
    <cellStyle name="Comma 2 3 6 2 3 2 2 5 3" xfId="22821" xr:uid="{00000000-0005-0000-0000-00009D050000}"/>
    <cellStyle name="Comma 2 3 6 2 3 2 2 6" xfId="33042" xr:uid="{00000000-0005-0000-0000-00009E050000}"/>
    <cellStyle name="Comma 2 3 6 2 3 2 2 7" xfId="17808" xr:uid="{00000000-0005-0000-0000-00009F050000}"/>
    <cellStyle name="Comma 2 3 6 2 3 2 3" xfId="3501" xr:uid="{00000000-0005-0000-0000-0000A0050000}"/>
    <cellStyle name="Comma 2 3 6 2 3 2 3 2" xfId="13575" xr:uid="{00000000-0005-0000-0000-0000A1050000}"/>
    <cellStyle name="Comma 2 3 6 2 3 2 3 2 2" xfId="43906" xr:uid="{00000000-0005-0000-0000-0000A2050000}"/>
    <cellStyle name="Comma 2 3 6 2 3 2 3 2 3" xfId="28673" xr:uid="{00000000-0005-0000-0000-0000A3050000}"/>
    <cellStyle name="Comma 2 3 6 2 3 2 3 3" xfId="8555" xr:uid="{00000000-0005-0000-0000-0000A4050000}"/>
    <cellStyle name="Comma 2 3 6 2 3 2 3 3 2" xfId="38889" xr:uid="{00000000-0005-0000-0000-0000A5050000}"/>
    <cellStyle name="Comma 2 3 6 2 3 2 3 3 3" xfId="23656" xr:uid="{00000000-0005-0000-0000-0000A6050000}"/>
    <cellStyle name="Comma 2 3 6 2 3 2 3 4" xfId="33876" xr:uid="{00000000-0005-0000-0000-0000A7050000}"/>
    <cellStyle name="Comma 2 3 6 2 3 2 3 5" xfId="18643" xr:uid="{00000000-0005-0000-0000-0000A8050000}"/>
    <cellStyle name="Comma 2 3 6 2 3 2 4" xfId="5194" xr:uid="{00000000-0005-0000-0000-0000A9050000}"/>
    <cellStyle name="Comma 2 3 6 2 3 2 4 2" xfId="15246" xr:uid="{00000000-0005-0000-0000-0000AA050000}"/>
    <cellStyle name="Comma 2 3 6 2 3 2 4 2 2" xfId="45577" xr:uid="{00000000-0005-0000-0000-0000AB050000}"/>
    <cellStyle name="Comma 2 3 6 2 3 2 4 2 3" xfId="30344" xr:uid="{00000000-0005-0000-0000-0000AC050000}"/>
    <cellStyle name="Comma 2 3 6 2 3 2 4 3" xfId="10226" xr:uid="{00000000-0005-0000-0000-0000AD050000}"/>
    <cellStyle name="Comma 2 3 6 2 3 2 4 3 2" xfId="40560" xr:uid="{00000000-0005-0000-0000-0000AE050000}"/>
    <cellStyle name="Comma 2 3 6 2 3 2 4 3 3" xfId="25327" xr:uid="{00000000-0005-0000-0000-0000AF050000}"/>
    <cellStyle name="Comma 2 3 6 2 3 2 4 4" xfId="35547" xr:uid="{00000000-0005-0000-0000-0000B0050000}"/>
    <cellStyle name="Comma 2 3 6 2 3 2 4 5" xfId="20314" xr:uid="{00000000-0005-0000-0000-0000B1050000}"/>
    <cellStyle name="Comma 2 3 6 2 3 2 5" xfId="11904" xr:uid="{00000000-0005-0000-0000-0000B2050000}"/>
    <cellStyle name="Comma 2 3 6 2 3 2 5 2" xfId="42235" xr:uid="{00000000-0005-0000-0000-0000B3050000}"/>
    <cellStyle name="Comma 2 3 6 2 3 2 5 3" xfId="27002" xr:uid="{00000000-0005-0000-0000-0000B4050000}"/>
    <cellStyle name="Comma 2 3 6 2 3 2 6" xfId="6883" xr:uid="{00000000-0005-0000-0000-0000B5050000}"/>
    <cellStyle name="Comma 2 3 6 2 3 2 6 2" xfId="37218" xr:uid="{00000000-0005-0000-0000-0000B6050000}"/>
    <cellStyle name="Comma 2 3 6 2 3 2 6 3" xfId="21985" xr:uid="{00000000-0005-0000-0000-0000B7050000}"/>
    <cellStyle name="Comma 2 3 6 2 3 2 7" xfId="32206" xr:uid="{00000000-0005-0000-0000-0000B8050000}"/>
    <cellStyle name="Comma 2 3 6 2 3 2 8" xfId="16972" xr:uid="{00000000-0005-0000-0000-0000B9050000}"/>
    <cellStyle name="Comma 2 3 6 2 3 3" xfId="2230" xr:uid="{00000000-0005-0000-0000-0000BA050000}"/>
    <cellStyle name="Comma 2 3 6 2 3 3 2" xfId="3920" xr:uid="{00000000-0005-0000-0000-0000BB050000}"/>
    <cellStyle name="Comma 2 3 6 2 3 3 2 2" xfId="13993" xr:uid="{00000000-0005-0000-0000-0000BC050000}"/>
    <cellStyle name="Comma 2 3 6 2 3 3 2 2 2" xfId="44324" xr:uid="{00000000-0005-0000-0000-0000BD050000}"/>
    <cellStyle name="Comma 2 3 6 2 3 3 2 2 3" xfId="29091" xr:uid="{00000000-0005-0000-0000-0000BE050000}"/>
    <cellStyle name="Comma 2 3 6 2 3 3 2 3" xfId="8973" xr:uid="{00000000-0005-0000-0000-0000BF050000}"/>
    <cellStyle name="Comma 2 3 6 2 3 3 2 3 2" xfId="39307" xr:uid="{00000000-0005-0000-0000-0000C0050000}"/>
    <cellStyle name="Comma 2 3 6 2 3 3 2 3 3" xfId="24074" xr:uid="{00000000-0005-0000-0000-0000C1050000}"/>
    <cellStyle name="Comma 2 3 6 2 3 3 2 4" xfId="34294" xr:uid="{00000000-0005-0000-0000-0000C2050000}"/>
    <cellStyle name="Comma 2 3 6 2 3 3 2 5" xfId="19061" xr:uid="{00000000-0005-0000-0000-0000C3050000}"/>
    <cellStyle name="Comma 2 3 6 2 3 3 3" xfId="5612" xr:uid="{00000000-0005-0000-0000-0000C4050000}"/>
    <cellStyle name="Comma 2 3 6 2 3 3 3 2" xfId="15664" xr:uid="{00000000-0005-0000-0000-0000C5050000}"/>
    <cellStyle name="Comma 2 3 6 2 3 3 3 2 2" xfId="45995" xr:uid="{00000000-0005-0000-0000-0000C6050000}"/>
    <cellStyle name="Comma 2 3 6 2 3 3 3 2 3" xfId="30762" xr:uid="{00000000-0005-0000-0000-0000C7050000}"/>
    <cellStyle name="Comma 2 3 6 2 3 3 3 3" xfId="10644" xr:uid="{00000000-0005-0000-0000-0000C8050000}"/>
    <cellStyle name="Comma 2 3 6 2 3 3 3 3 2" xfId="40978" xr:uid="{00000000-0005-0000-0000-0000C9050000}"/>
    <cellStyle name="Comma 2 3 6 2 3 3 3 3 3" xfId="25745" xr:uid="{00000000-0005-0000-0000-0000CA050000}"/>
    <cellStyle name="Comma 2 3 6 2 3 3 3 4" xfId="35965" xr:uid="{00000000-0005-0000-0000-0000CB050000}"/>
    <cellStyle name="Comma 2 3 6 2 3 3 3 5" xfId="20732" xr:uid="{00000000-0005-0000-0000-0000CC050000}"/>
    <cellStyle name="Comma 2 3 6 2 3 3 4" xfId="12322" xr:uid="{00000000-0005-0000-0000-0000CD050000}"/>
    <cellStyle name="Comma 2 3 6 2 3 3 4 2" xfId="42653" xr:uid="{00000000-0005-0000-0000-0000CE050000}"/>
    <cellStyle name="Comma 2 3 6 2 3 3 4 3" xfId="27420" xr:uid="{00000000-0005-0000-0000-0000CF050000}"/>
    <cellStyle name="Comma 2 3 6 2 3 3 5" xfId="7301" xr:uid="{00000000-0005-0000-0000-0000D0050000}"/>
    <cellStyle name="Comma 2 3 6 2 3 3 5 2" xfId="37636" xr:uid="{00000000-0005-0000-0000-0000D1050000}"/>
    <cellStyle name="Comma 2 3 6 2 3 3 5 3" xfId="22403" xr:uid="{00000000-0005-0000-0000-0000D2050000}"/>
    <cellStyle name="Comma 2 3 6 2 3 3 6" xfId="32624" xr:uid="{00000000-0005-0000-0000-0000D3050000}"/>
    <cellStyle name="Comma 2 3 6 2 3 3 7" xfId="17390" xr:uid="{00000000-0005-0000-0000-0000D4050000}"/>
    <cellStyle name="Comma 2 3 6 2 3 4" xfId="3083" xr:uid="{00000000-0005-0000-0000-0000D5050000}"/>
    <cellStyle name="Comma 2 3 6 2 3 4 2" xfId="13157" xr:uid="{00000000-0005-0000-0000-0000D6050000}"/>
    <cellStyle name="Comma 2 3 6 2 3 4 2 2" xfId="43488" xr:uid="{00000000-0005-0000-0000-0000D7050000}"/>
    <cellStyle name="Comma 2 3 6 2 3 4 2 3" xfId="28255" xr:uid="{00000000-0005-0000-0000-0000D8050000}"/>
    <cellStyle name="Comma 2 3 6 2 3 4 3" xfId="8137" xr:uid="{00000000-0005-0000-0000-0000D9050000}"/>
    <cellStyle name="Comma 2 3 6 2 3 4 3 2" xfId="38471" xr:uid="{00000000-0005-0000-0000-0000DA050000}"/>
    <cellStyle name="Comma 2 3 6 2 3 4 3 3" xfId="23238" xr:uid="{00000000-0005-0000-0000-0000DB050000}"/>
    <cellStyle name="Comma 2 3 6 2 3 4 4" xfId="33458" xr:uid="{00000000-0005-0000-0000-0000DC050000}"/>
    <cellStyle name="Comma 2 3 6 2 3 4 5" xfId="18225" xr:uid="{00000000-0005-0000-0000-0000DD050000}"/>
    <cellStyle name="Comma 2 3 6 2 3 5" xfId="4776" xr:uid="{00000000-0005-0000-0000-0000DE050000}"/>
    <cellStyle name="Comma 2 3 6 2 3 5 2" xfId="14828" xr:uid="{00000000-0005-0000-0000-0000DF050000}"/>
    <cellStyle name="Comma 2 3 6 2 3 5 2 2" xfId="45159" xr:uid="{00000000-0005-0000-0000-0000E0050000}"/>
    <cellStyle name="Comma 2 3 6 2 3 5 2 3" xfId="29926" xr:uid="{00000000-0005-0000-0000-0000E1050000}"/>
    <cellStyle name="Comma 2 3 6 2 3 5 3" xfId="9808" xr:uid="{00000000-0005-0000-0000-0000E2050000}"/>
    <cellStyle name="Comma 2 3 6 2 3 5 3 2" xfId="40142" xr:uid="{00000000-0005-0000-0000-0000E3050000}"/>
    <cellStyle name="Comma 2 3 6 2 3 5 3 3" xfId="24909" xr:uid="{00000000-0005-0000-0000-0000E4050000}"/>
    <cellStyle name="Comma 2 3 6 2 3 5 4" xfId="35129" xr:uid="{00000000-0005-0000-0000-0000E5050000}"/>
    <cellStyle name="Comma 2 3 6 2 3 5 5" xfId="19896" xr:uid="{00000000-0005-0000-0000-0000E6050000}"/>
    <cellStyle name="Comma 2 3 6 2 3 6" xfId="11486" xr:uid="{00000000-0005-0000-0000-0000E7050000}"/>
    <cellStyle name="Comma 2 3 6 2 3 6 2" xfId="41817" xr:uid="{00000000-0005-0000-0000-0000E8050000}"/>
    <cellStyle name="Comma 2 3 6 2 3 6 3" xfId="26584" xr:uid="{00000000-0005-0000-0000-0000E9050000}"/>
    <cellStyle name="Comma 2 3 6 2 3 7" xfId="6465" xr:uid="{00000000-0005-0000-0000-0000EA050000}"/>
    <cellStyle name="Comma 2 3 6 2 3 7 2" xfId="36800" xr:uid="{00000000-0005-0000-0000-0000EB050000}"/>
    <cellStyle name="Comma 2 3 6 2 3 7 3" xfId="21567" xr:uid="{00000000-0005-0000-0000-0000EC050000}"/>
    <cellStyle name="Comma 2 3 6 2 3 8" xfId="31788" xr:uid="{00000000-0005-0000-0000-0000ED050000}"/>
    <cellStyle name="Comma 2 3 6 2 3 9" xfId="16554" xr:uid="{00000000-0005-0000-0000-0000EE050000}"/>
    <cellStyle name="Comma 2 3 6 2 4" xfId="1601" xr:uid="{00000000-0005-0000-0000-0000EF050000}"/>
    <cellStyle name="Comma 2 3 6 2 4 2" xfId="2440" xr:uid="{00000000-0005-0000-0000-0000F0050000}"/>
    <cellStyle name="Comma 2 3 6 2 4 2 2" xfId="4130" xr:uid="{00000000-0005-0000-0000-0000F1050000}"/>
    <cellStyle name="Comma 2 3 6 2 4 2 2 2" xfId="14203" xr:uid="{00000000-0005-0000-0000-0000F2050000}"/>
    <cellStyle name="Comma 2 3 6 2 4 2 2 2 2" xfId="44534" xr:uid="{00000000-0005-0000-0000-0000F3050000}"/>
    <cellStyle name="Comma 2 3 6 2 4 2 2 2 3" xfId="29301" xr:uid="{00000000-0005-0000-0000-0000F4050000}"/>
    <cellStyle name="Comma 2 3 6 2 4 2 2 3" xfId="9183" xr:uid="{00000000-0005-0000-0000-0000F5050000}"/>
    <cellStyle name="Comma 2 3 6 2 4 2 2 3 2" xfId="39517" xr:uid="{00000000-0005-0000-0000-0000F6050000}"/>
    <cellStyle name="Comma 2 3 6 2 4 2 2 3 3" xfId="24284" xr:uid="{00000000-0005-0000-0000-0000F7050000}"/>
    <cellStyle name="Comma 2 3 6 2 4 2 2 4" xfId="34504" xr:uid="{00000000-0005-0000-0000-0000F8050000}"/>
    <cellStyle name="Comma 2 3 6 2 4 2 2 5" xfId="19271" xr:uid="{00000000-0005-0000-0000-0000F9050000}"/>
    <cellStyle name="Comma 2 3 6 2 4 2 3" xfId="5822" xr:uid="{00000000-0005-0000-0000-0000FA050000}"/>
    <cellStyle name="Comma 2 3 6 2 4 2 3 2" xfId="15874" xr:uid="{00000000-0005-0000-0000-0000FB050000}"/>
    <cellStyle name="Comma 2 3 6 2 4 2 3 2 2" xfId="46205" xr:uid="{00000000-0005-0000-0000-0000FC050000}"/>
    <cellStyle name="Comma 2 3 6 2 4 2 3 2 3" xfId="30972" xr:uid="{00000000-0005-0000-0000-0000FD050000}"/>
    <cellStyle name="Comma 2 3 6 2 4 2 3 3" xfId="10854" xr:uid="{00000000-0005-0000-0000-0000FE050000}"/>
    <cellStyle name="Comma 2 3 6 2 4 2 3 3 2" xfId="41188" xr:uid="{00000000-0005-0000-0000-0000FF050000}"/>
    <cellStyle name="Comma 2 3 6 2 4 2 3 3 3" xfId="25955" xr:uid="{00000000-0005-0000-0000-000000060000}"/>
    <cellStyle name="Comma 2 3 6 2 4 2 3 4" xfId="36175" xr:uid="{00000000-0005-0000-0000-000001060000}"/>
    <cellStyle name="Comma 2 3 6 2 4 2 3 5" xfId="20942" xr:uid="{00000000-0005-0000-0000-000002060000}"/>
    <cellStyle name="Comma 2 3 6 2 4 2 4" xfId="12532" xr:uid="{00000000-0005-0000-0000-000003060000}"/>
    <cellStyle name="Comma 2 3 6 2 4 2 4 2" xfId="42863" xr:uid="{00000000-0005-0000-0000-000004060000}"/>
    <cellStyle name="Comma 2 3 6 2 4 2 4 3" xfId="27630" xr:uid="{00000000-0005-0000-0000-000005060000}"/>
    <cellStyle name="Comma 2 3 6 2 4 2 5" xfId="7511" xr:uid="{00000000-0005-0000-0000-000006060000}"/>
    <cellStyle name="Comma 2 3 6 2 4 2 5 2" xfId="37846" xr:uid="{00000000-0005-0000-0000-000007060000}"/>
    <cellStyle name="Comma 2 3 6 2 4 2 5 3" xfId="22613" xr:uid="{00000000-0005-0000-0000-000008060000}"/>
    <cellStyle name="Comma 2 3 6 2 4 2 6" xfId="32834" xr:uid="{00000000-0005-0000-0000-000009060000}"/>
    <cellStyle name="Comma 2 3 6 2 4 2 7" xfId="17600" xr:uid="{00000000-0005-0000-0000-00000A060000}"/>
    <cellStyle name="Comma 2 3 6 2 4 3" xfId="3293" xr:uid="{00000000-0005-0000-0000-00000B060000}"/>
    <cellStyle name="Comma 2 3 6 2 4 3 2" xfId="13367" xr:uid="{00000000-0005-0000-0000-00000C060000}"/>
    <cellStyle name="Comma 2 3 6 2 4 3 2 2" xfId="43698" xr:uid="{00000000-0005-0000-0000-00000D060000}"/>
    <cellStyle name="Comma 2 3 6 2 4 3 2 3" xfId="28465" xr:uid="{00000000-0005-0000-0000-00000E060000}"/>
    <cellStyle name="Comma 2 3 6 2 4 3 3" xfId="8347" xr:uid="{00000000-0005-0000-0000-00000F060000}"/>
    <cellStyle name="Comma 2 3 6 2 4 3 3 2" xfId="38681" xr:uid="{00000000-0005-0000-0000-000010060000}"/>
    <cellStyle name="Comma 2 3 6 2 4 3 3 3" xfId="23448" xr:uid="{00000000-0005-0000-0000-000011060000}"/>
    <cellStyle name="Comma 2 3 6 2 4 3 4" xfId="33668" xr:uid="{00000000-0005-0000-0000-000012060000}"/>
    <cellStyle name="Comma 2 3 6 2 4 3 5" xfId="18435" xr:uid="{00000000-0005-0000-0000-000013060000}"/>
    <cellStyle name="Comma 2 3 6 2 4 4" xfId="4986" xr:uid="{00000000-0005-0000-0000-000014060000}"/>
    <cellStyle name="Comma 2 3 6 2 4 4 2" xfId="15038" xr:uid="{00000000-0005-0000-0000-000015060000}"/>
    <cellStyle name="Comma 2 3 6 2 4 4 2 2" xfId="45369" xr:uid="{00000000-0005-0000-0000-000016060000}"/>
    <cellStyle name="Comma 2 3 6 2 4 4 2 3" xfId="30136" xr:uid="{00000000-0005-0000-0000-000017060000}"/>
    <cellStyle name="Comma 2 3 6 2 4 4 3" xfId="10018" xr:uid="{00000000-0005-0000-0000-000018060000}"/>
    <cellStyle name="Comma 2 3 6 2 4 4 3 2" xfId="40352" xr:uid="{00000000-0005-0000-0000-000019060000}"/>
    <cellStyle name="Comma 2 3 6 2 4 4 3 3" xfId="25119" xr:uid="{00000000-0005-0000-0000-00001A060000}"/>
    <cellStyle name="Comma 2 3 6 2 4 4 4" xfId="35339" xr:uid="{00000000-0005-0000-0000-00001B060000}"/>
    <cellStyle name="Comma 2 3 6 2 4 4 5" xfId="20106" xr:uid="{00000000-0005-0000-0000-00001C060000}"/>
    <cellStyle name="Comma 2 3 6 2 4 5" xfId="11696" xr:uid="{00000000-0005-0000-0000-00001D060000}"/>
    <cellStyle name="Comma 2 3 6 2 4 5 2" xfId="42027" xr:uid="{00000000-0005-0000-0000-00001E060000}"/>
    <cellStyle name="Comma 2 3 6 2 4 5 3" xfId="26794" xr:uid="{00000000-0005-0000-0000-00001F060000}"/>
    <cellStyle name="Comma 2 3 6 2 4 6" xfId="6675" xr:uid="{00000000-0005-0000-0000-000020060000}"/>
    <cellStyle name="Comma 2 3 6 2 4 6 2" xfId="37010" xr:uid="{00000000-0005-0000-0000-000021060000}"/>
    <cellStyle name="Comma 2 3 6 2 4 6 3" xfId="21777" xr:uid="{00000000-0005-0000-0000-000022060000}"/>
    <cellStyle name="Comma 2 3 6 2 4 7" xfId="31998" xr:uid="{00000000-0005-0000-0000-000023060000}"/>
    <cellStyle name="Comma 2 3 6 2 4 8" xfId="16764" xr:uid="{00000000-0005-0000-0000-000024060000}"/>
    <cellStyle name="Comma 2 3 6 2 5" xfId="2022" xr:uid="{00000000-0005-0000-0000-000025060000}"/>
    <cellStyle name="Comma 2 3 6 2 5 2" xfId="3712" xr:uid="{00000000-0005-0000-0000-000026060000}"/>
    <cellStyle name="Comma 2 3 6 2 5 2 2" xfId="13785" xr:uid="{00000000-0005-0000-0000-000027060000}"/>
    <cellStyle name="Comma 2 3 6 2 5 2 2 2" xfId="44116" xr:uid="{00000000-0005-0000-0000-000028060000}"/>
    <cellStyle name="Comma 2 3 6 2 5 2 2 3" xfId="28883" xr:uid="{00000000-0005-0000-0000-000029060000}"/>
    <cellStyle name="Comma 2 3 6 2 5 2 3" xfId="8765" xr:uid="{00000000-0005-0000-0000-00002A060000}"/>
    <cellStyle name="Comma 2 3 6 2 5 2 3 2" xfId="39099" xr:uid="{00000000-0005-0000-0000-00002B060000}"/>
    <cellStyle name="Comma 2 3 6 2 5 2 3 3" xfId="23866" xr:uid="{00000000-0005-0000-0000-00002C060000}"/>
    <cellStyle name="Comma 2 3 6 2 5 2 4" xfId="34086" xr:uid="{00000000-0005-0000-0000-00002D060000}"/>
    <cellStyle name="Comma 2 3 6 2 5 2 5" xfId="18853" xr:uid="{00000000-0005-0000-0000-00002E060000}"/>
    <cellStyle name="Comma 2 3 6 2 5 3" xfId="5404" xr:uid="{00000000-0005-0000-0000-00002F060000}"/>
    <cellStyle name="Comma 2 3 6 2 5 3 2" xfId="15456" xr:uid="{00000000-0005-0000-0000-000030060000}"/>
    <cellStyle name="Comma 2 3 6 2 5 3 2 2" xfId="45787" xr:uid="{00000000-0005-0000-0000-000031060000}"/>
    <cellStyle name="Comma 2 3 6 2 5 3 2 3" xfId="30554" xr:uid="{00000000-0005-0000-0000-000032060000}"/>
    <cellStyle name="Comma 2 3 6 2 5 3 3" xfId="10436" xr:uid="{00000000-0005-0000-0000-000033060000}"/>
    <cellStyle name="Comma 2 3 6 2 5 3 3 2" xfId="40770" xr:uid="{00000000-0005-0000-0000-000034060000}"/>
    <cellStyle name="Comma 2 3 6 2 5 3 3 3" xfId="25537" xr:uid="{00000000-0005-0000-0000-000035060000}"/>
    <cellStyle name="Comma 2 3 6 2 5 3 4" xfId="35757" xr:uid="{00000000-0005-0000-0000-000036060000}"/>
    <cellStyle name="Comma 2 3 6 2 5 3 5" xfId="20524" xr:uid="{00000000-0005-0000-0000-000037060000}"/>
    <cellStyle name="Comma 2 3 6 2 5 4" xfId="12114" xr:uid="{00000000-0005-0000-0000-000038060000}"/>
    <cellStyle name="Comma 2 3 6 2 5 4 2" xfId="42445" xr:uid="{00000000-0005-0000-0000-000039060000}"/>
    <cellStyle name="Comma 2 3 6 2 5 4 3" xfId="27212" xr:uid="{00000000-0005-0000-0000-00003A060000}"/>
    <cellStyle name="Comma 2 3 6 2 5 5" xfId="7093" xr:uid="{00000000-0005-0000-0000-00003B060000}"/>
    <cellStyle name="Comma 2 3 6 2 5 5 2" xfId="37428" xr:uid="{00000000-0005-0000-0000-00003C060000}"/>
    <cellStyle name="Comma 2 3 6 2 5 5 3" xfId="22195" xr:uid="{00000000-0005-0000-0000-00003D060000}"/>
    <cellStyle name="Comma 2 3 6 2 5 6" xfId="32416" xr:uid="{00000000-0005-0000-0000-00003E060000}"/>
    <cellStyle name="Comma 2 3 6 2 5 7" xfId="17182" xr:uid="{00000000-0005-0000-0000-00003F060000}"/>
    <cellStyle name="Comma 2 3 6 2 6" xfId="2875" xr:uid="{00000000-0005-0000-0000-000040060000}"/>
    <cellStyle name="Comma 2 3 6 2 6 2" xfId="12949" xr:uid="{00000000-0005-0000-0000-000041060000}"/>
    <cellStyle name="Comma 2 3 6 2 6 2 2" xfId="43280" xr:uid="{00000000-0005-0000-0000-000042060000}"/>
    <cellStyle name="Comma 2 3 6 2 6 2 3" xfId="28047" xr:uid="{00000000-0005-0000-0000-000043060000}"/>
    <cellStyle name="Comma 2 3 6 2 6 3" xfId="7929" xr:uid="{00000000-0005-0000-0000-000044060000}"/>
    <cellStyle name="Comma 2 3 6 2 6 3 2" xfId="38263" xr:uid="{00000000-0005-0000-0000-000045060000}"/>
    <cellStyle name="Comma 2 3 6 2 6 3 3" xfId="23030" xr:uid="{00000000-0005-0000-0000-000046060000}"/>
    <cellStyle name="Comma 2 3 6 2 6 4" xfId="33250" xr:uid="{00000000-0005-0000-0000-000047060000}"/>
    <cellStyle name="Comma 2 3 6 2 6 5" xfId="18017" xr:uid="{00000000-0005-0000-0000-000048060000}"/>
    <cellStyle name="Comma 2 3 6 2 7" xfId="4568" xr:uid="{00000000-0005-0000-0000-000049060000}"/>
    <cellStyle name="Comma 2 3 6 2 7 2" xfId="14620" xr:uid="{00000000-0005-0000-0000-00004A060000}"/>
    <cellStyle name="Comma 2 3 6 2 7 2 2" xfId="44951" xr:uid="{00000000-0005-0000-0000-00004B060000}"/>
    <cellStyle name="Comma 2 3 6 2 7 2 3" xfId="29718" xr:uid="{00000000-0005-0000-0000-00004C060000}"/>
    <cellStyle name="Comma 2 3 6 2 7 3" xfId="9600" xr:uid="{00000000-0005-0000-0000-00004D060000}"/>
    <cellStyle name="Comma 2 3 6 2 7 3 2" xfId="39934" xr:uid="{00000000-0005-0000-0000-00004E060000}"/>
    <cellStyle name="Comma 2 3 6 2 7 3 3" xfId="24701" xr:uid="{00000000-0005-0000-0000-00004F060000}"/>
    <cellStyle name="Comma 2 3 6 2 7 4" xfId="34921" xr:uid="{00000000-0005-0000-0000-000050060000}"/>
    <cellStyle name="Comma 2 3 6 2 7 5" xfId="19688" xr:uid="{00000000-0005-0000-0000-000051060000}"/>
    <cellStyle name="Comma 2 3 6 2 8" xfId="11278" xr:uid="{00000000-0005-0000-0000-000052060000}"/>
    <cellStyle name="Comma 2 3 6 2 8 2" xfId="41609" xr:uid="{00000000-0005-0000-0000-000053060000}"/>
    <cellStyle name="Comma 2 3 6 2 8 3" xfId="26376" xr:uid="{00000000-0005-0000-0000-000054060000}"/>
    <cellStyle name="Comma 2 3 6 2 9" xfId="6257" xr:uid="{00000000-0005-0000-0000-000055060000}"/>
    <cellStyle name="Comma 2 3 6 2 9 2" xfId="36592" xr:uid="{00000000-0005-0000-0000-000056060000}"/>
    <cellStyle name="Comma 2 3 6 2 9 3" xfId="21359" xr:uid="{00000000-0005-0000-0000-000057060000}"/>
    <cellStyle name="Comma 2 3 6 3" xfId="1221" xr:uid="{00000000-0005-0000-0000-000058060000}"/>
    <cellStyle name="Comma 2 3 6 3 10" xfId="16398" xr:uid="{00000000-0005-0000-0000-000059060000}"/>
    <cellStyle name="Comma 2 3 6 3 2" xfId="1440" xr:uid="{00000000-0005-0000-0000-00005A060000}"/>
    <cellStyle name="Comma 2 3 6 3 2 2" xfId="1861" xr:uid="{00000000-0005-0000-0000-00005B060000}"/>
    <cellStyle name="Comma 2 3 6 3 2 2 2" xfId="2700" xr:uid="{00000000-0005-0000-0000-00005C060000}"/>
    <cellStyle name="Comma 2 3 6 3 2 2 2 2" xfId="4390" xr:uid="{00000000-0005-0000-0000-00005D060000}"/>
    <cellStyle name="Comma 2 3 6 3 2 2 2 2 2" xfId="14463" xr:uid="{00000000-0005-0000-0000-00005E060000}"/>
    <cellStyle name="Comma 2 3 6 3 2 2 2 2 2 2" xfId="44794" xr:uid="{00000000-0005-0000-0000-00005F060000}"/>
    <cellStyle name="Comma 2 3 6 3 2 2 2 2 2 3" xfId="29561" xr:uid="{00000000-0005-0000-0000-000060060000}"/>
    <cellStyle name="Comma 2 3 6 3 2 2 2 2 3" xfId="9443" xr:uid="{00000000-0005-0000-0000-000061060000}"/>
    <cellStyle name="Comma 2 3 6 3 2 2 2 2 3 2" xfId="39777" xr:uid="{00000000-0005-0000-0000-000062060000}"/>
    <cellStyle name="Comma 2 3 6 3 2 2 2 2 3 3" xfId="24544" xr:uid="{00000000-0005-0000-0000-000063060000}"/>
    <cellStyle name="Comma 2 3 6 3 2 2 2 2 4" xfId="34764" xr:uid="{00000000-0005-0000-0000-000064060000}"/>
    <cellStyle name="Comma 2 3 6 3 2 2 2 2 5" xfId="19531" xr:uid="{00000000-0005-0000-0000-000065060000}"/>
    <cellStyle name="Comma 2 3 6 3 2 2 2 3" xfId="6082" xr:uid="{00000000-0005-0000-0000-000066060000}"/>
    <cellStyle name="Comma 2 3 6 3 2 2 2 3 2" xfId="16134" xr:uid="{00000000-0005-0000-0000-000067060000}"/>
    <cellStyle name="Comma 2 3 6 3 2 2 2 3 2 2" xfId="46465" xr:uid="{00000000-0005-0000-0000-000068060000}"/>
    <cellStyle name="Comma 2 3 6 3 2 2 2 3 2 3" xfId="31232" xr:uid="{00000000-0005-0000-0000-000069060000}"/>
    <cellStyle name="Comma 2 3 6 3 2 2 2 3 3" xfId="11114" xr:uid="{00000000-0005-0000-0000-00006A060000}"/>
    <cellStyle name="Comma 2 3 6 3 2 2 2 3 3 2" xfId="41448" xr:uid="{00000000-0005-0000-0000-00006B060000}"/>
    <cellStyle name="Comma 2 3 6 3 2 2 2 3 3 3" xfId="26215" xr:uid="{00000000-0005-0000-0000-00006C060000}"/>
    <cellStyle name="Comma 2 3 6 3 2 2 2 3 4" xfId="36435" xr:uid="{00000000-0005-0000-0000-00006D060000}"/>
    <cellStyle name="Comma 2 3 6 3 2 2 2 3 5" xfId="21202" xr:uid="{00000000-0005-0000-0000-00006E060000}"/>
    <cellStyle name="Comma 2 3 6 3 2 2 2 4" xfId="12792" xr:uid="{00000000-0005-0000-0000-00006F060000}"/>
    <cellStyle name="Comma 2 3 6 3 2 2 2 4 2" xfId="43123" xr:uid="{00000000-0005-0000-0000-000070060000}"/>
    <cellStyle name="Comma 2 3 6 3 2 2 2 4 3" xfId="27890" xr:uid="{00000000-0005-0000-0000-000071060000}"/>
    <cellStyle name="Comma 2 3 6 3 2 2 2 5" xfId="7771" xr:uid="{00000000-0005-0000-0000-000072060000}"/>
    <cellStyle name="Comma 2 3 6 3 2 2 2 5 2" xfId="38106" xr:uid="{00000000-0005-0000-0000-000073060000}"/>
    <cellStyle name="Comma 2 3 6 3 2 2 2 5 3" xfId="22873" xr:uid="{00000000-0005-0000-0000-000074060000}"/>
    <cellStyle name="Comma 2 3 6 3 2 2 2 6" xfId="33094" xr:uid="{00000000-0005-0000-0000-000075060000}"/>
    <cellStyle name="Comma 2 3 6 3 2 2 2 7" xfId="17860" xr:uid="{00000000-0005-0000-0000-000076060000}"/>
    <cellStyle name="Comma 2 3 6 3 2 2 3" xfId="3553" xr:uid="{00000000-0005-0000-0000-000077060000}"/>
    <cellStyle name="Comma 2 3 6 3 2 2 3 2" xfId="13627" xr:uid="{00000000-0005-0000-0000-000078060000}"/>
    <cellStyle name="Comma 2 3 6 3 2 2 3 2 2" xfId="43958" xr:uid="{00000000-0005-0000-0000-000079060000}"/>
    <cellStyle name="Comma 2 3 6 3 2 2 3 2 3" xfId="28725" xr:uid="{00000000-0005-0000-0000-00007A060000}"/>
    <cellStyle name="Comma 2 3 6 3 2 2 3 3" xfId="8607" xr:uid="{00000000-0005-0000-0000-00007B060000}"/>
    <cellStyle name="Comma 2 3 6 3 2 2 3 3 2" xfId="38941" xr:uid="{00000000-0005-0000-0000-00007C060000}"/>
    <cellStyle name="Comma 2 3 6 3 2 2 3 3 3" xfId="23708" xr:uid="{00000000-0005-0000-0000-00007D060000}"/>
    <cellStyle name="Comma 2 3 6 3 2 2 3 4" xfId="33928" xr:uid="{00000000-0005-0000-0000-00007E060000}"/>
    <cellStyle name="Comma 2 3 6 3 2 2 3 5" xfId="18695" xr:uid="{00000000-0005-0000-0000-00007F060000}"/>
    <cellStyle name="Comma 2 3 6 3 2 2 4" xfId="5246" xr:uid="{00000000-0005-0000-0000-000080060000}"/>
    <cellStyle name="Comma 2 3 6 3 2 2 4 2" xfId="15298" xr:uid="{00000000-0005-0000-0000-000081060000}"/>
    <cellStyle name="Comma 2 3 6 3 2 2 4 2 2" xfId="45629" xr:uid="{00000000-0005-0000-0000-000082060000}"/>
    <cellStyle name="Comma 2 3 6 3 2 2 4 2 3" xfId="30396" xr:uid="{00000000-0005-0000-0000-000083060000}"/>
    <cellStyle name="Comma 2 3 6 3 2 2 4 3" xfId="10278" xr:uid="{00000000-0005-0000-0000-000084060000}"/>
    <cellStyle name="Comma 2 3 6 3 2 2 4 3 2" xfId="40612" xr:uid="{00000000-0005-0000-0000-000085060000}"/>
    <cellStyle name="Comma 2 3 6 3 2 2 4 3 3" xfId="25379" xr:uid="{00000000-0005-0000-0000-000086060000}"/>
    <cellStyle name="Comma 2 3 6 3 2 2 4 4" xfId="35599" xr:uid="{00000000-0005-0000-0000-000087060000}"/>
    <cellStyle name="Comma 2 3 6 3 2 2 4 5" xfId="20366" xr:uid="{00000000-0005-0000-0000-000088060000}"/>
    <cellStyle name="Comma 2 3 6 3 2 2 5" xfId="11956" xr:uid="{00000000-0005-0000-0000-000089060000}"/>
    <cellStyle name="Comma 2 3 6 3 2 2 5 2" xfId="42287" xr:uid="{00000000-0005-0000-0000-00008A060000}"/>
    <cellStyle name="Comma 2 3 6 3 2 2 5 3" xfId="27054" xr:uid="{00000000-0005-0000-0000-00008B060000}"/>
    <cellStyle name="Comma 2 3 6 3 2 2 6" xfId="6935" xr:uid="{00000000-0005-0000-0000-00008C060000}"/>
    <cellStyle name="Comma 2 3 6 3 2 2 6 2" xfId="37270" xr:uid="{00000000-0005-0000-0000-00008D060000}"/>
    <cellStyle name="Comma 2 3 6 3 2 2 6 3" xfId="22037" xr:uid="{00000000-0005-0000-0000-00008E060000}"/>
    <cellStyle name="Comma 2 3 6 3 2 2 7" xfId="32258" xr:uid="{00000000-0005-0000-0000-00008F060000}"/>
    <cellStyle name="Comma 2 3 6 3 2 2 8" xfId="17024" xr:uid="{00000000-0005-0000-0000-000090060000}"/>
    <cellStyle name="Comma 2 3 6 3 2 3" xfId="2282" xr:uid="{00000000-0005-0000-0000-000091060000}"/>
    <cellStyle name="Comma 2 3 6 3 2 3 2" xfId="3972" xr:uid="{00000000-0005-0000-0000-000092060000}"/>
    <cellStyle name="Comma 2 3 6 3 2 3 2 2" xfId="14045" xr:uid="{00000000-0005-0000-0000-000093060000}"/>
    <cellStyle name="Comma 2 3 6 3 2 3 2 2 2" xfId="44376" xr:uid="{00000000-0005-0000-0000-000094060000}"/>
    <cellStyle name="Comma 2 3 6 3 2 3 2 2 3" xfId="29143" xr:uid="{00000000-0005-0000-0000-000095060000}"/>
    <cellStyle name="Comma 2 3 6 3 2 3 2 3" xfId="9025" xr:uid="{00000000-0005-0000-0000-000096060000}"/>
    <cellStyle name="Comma 2 3 6 3 2 3 2 3 2" xfId="39359" xr:uid="{00000000-0005-0000-0000-000097060000}"/>
    <cellStyle name="Comma 2 3 6 3 2 3 2 3 3" xfId="24126" xr:uid="{00000000-0005-0000-0000-000098060000}"/>
    <cellStyle name="Comma 2 3 6 3 2 3 2 4" xfId="34346" xr:uid="{00000000-0005-0000-0000-000099060000}"/>
    <cellStyle name="Comma 2 3 6 3 2 3 2 5" xfId="19113" xr:uid="{00000000-0005-0000-0000-00009A060000}"/>
    <cellStyle name="Comma 2 3 6 3 2 3 3" xfId="5664" xr:uid="{00000000-0005-0000-0000-00009B060000}"/>
    <cellStyle name="Comma 2 3 6 3 2 3 3 2" xfId="15716" xr:uid="{00000000-0005-0000-0000-00009C060000}"/>
    <cellStyle name="Comma 2 3 6 3 2 3 3 2 2" xfId="46047" xr:uid="{00000000-0005-0000-0000-00009D060000}"/>
    <cellStyle name="Comma 2 3 6 3 2 3 3 2 3" xfId="30814" xr:uid="{00000000-0005-0000-0000-00009E060000}"/>
    <cellStyle name="Comma 2 3 6 3 2 3 3 3" xfId="10696" xr:uid="{00000000-0005-0000-0000-00009F060000}"/>
    <cellStyle name="Comma 2 3 6 3 2 3 3 3 2" xfId="41030" xr:uid="{00000000-0005-0000-0000-0000A0060000}"/>
    <cellStyle name="Comma 2 3 6 3 2 3 3 3 3" xfId="25797" xr:uid="{00000000-0005-0000-0000-0000A1060000}"/>
    <cellStyle name="Comma 2 3 6 3 2 3 3 4" xfId="36017" xr:uid="{00000000-0005-0000-0000-0000A2060000}"/>
    <cellStyle name="Comma 2 3 6 3 2 3 3 5" xfId="20784" xr:uid="{00000000-0005-0000-0000-0000A3060000}"/>
    <cellStyle name="Comma 2 3 6 3 2 3 4" xfId="12374" xr:uid="{00000000-0005-0000-0000-0000A4060000}"/>
    <cellStyle name="Comma 2 3 6 3 2 3 4 2" xfId="42705" xr:uid="{00000000-0005-0000-0000-0000A5060000}"/>
    <cellStyle name="Comma 2 3 6 3 2 3 4 3" xfId="27472" xr:uid="{00000000-0005-0000-0000-0000A6060000}"/>
    <cellStyle name="Comma 2 3 6 3 2 3 5" xfId="7353" xr:uid="{00000000-0005-0000-0000-0000A7060000}"/>
    <cellStyle name="Comma 2 3 6 3 2 3 5 2" xfId="37688" xr:uid="{00000000-0005-0000-0000-0000A8060000}"/>
    <cellStyle name="Comma 2 3 6 3 2 3 5 3" xfId="22455" xr:uid="{00000000-0005-0000-0000-0000A9060000}"/>
    <cellStyle name="Comma 2 3 6 3 2 3 6" xfId="32676" xr:uid="{00000000-0005-0000-0000-0000AA060000}"/>
    <cellStyle name="Comma 2 3 6 3 2 3 7" xfId="17442" xr:uid="{00000000-0005-0000-0000-0000AB060000}"/>
    <cellStyle name="Comma 2 3 6 3 2 4" xfId="3135" xr:uid="{00000000-0005-0000-0000-0000AC060000}"/>
    <cellStyle name="Comma 2 3 6 3 2 4 2" xfId="13209" xr:uid="{00000000-0005-0000-0000-0000AD060000}"/>
    <cellStyle name="Comma 2 3 6 3 2 4 2 2" xfId="43540" xr:uid="{00000000-0005-0000-0000-0000AE060000}"/>
    <cellStyle name="Comma 2 3 6 3 2 4 2 3" xfId="28307" xr:uid="{00000000-0005-0000-0000-0000AF060000}"/>
    <cellStyle name="Comma 2 3 6 3 2 4 3" xfId="8189" xr:uid="{00000000-0005-0000-0000-0000B0060000}"/>
    <cellStyle name="Comma 2 3 6 3 2 4 3 2" xfId="38523" xr:uid="{00000000-0005-0000-0000-0000B1060000}"/>
    <cellStyle name="Comma 2 3 6 3 2 4 3 3" xfId="23290" xr:uid="{00000000-0005-0000-0000-0000B2060000}"/>
    <cellStyle name="Comma 2 3 6 3 2 4 4" xfId="33510" xr:uid="{00000000-0005-0000-0000-0000B3060000}"/>
    <cellStyle name="Comma 2 3 6 3 2 4 5" xfId="18277" xr:uid="{00000000-0005-0000-0000-0000B4060000}"/>
    <cellStyle name="Comma 2 3 6 3 2 5" xfId="4828" xr:uid="{00000000-0005-0000-0000-0000B5060000}"/>
    <cellStyle name="Comma 2 3 6 3 2 5 2" xfId="14880" xr:uid="{00000000-0005-0000-0000-0000B6060000}"/>
    <cellStyle name="Comma 2 3 6 3 2 5 2 2" xfId="45211" xr:uid="{00000000-0005-0000-0000-0000B7060000}"/>
    <cellStyle name="Comma 2 3 6 3 2 5 2 3" xfId="29978" xr:uid="{00000000-0005-0000-0000-0000B8060000}"/>
    <cellStyle name="Comma 2 3 6 3 2 5 3" xfId="9860" xr:uid="{00000000-0005-0000-0000-0000B9060000}"/>
    <cellStyle name="Comma 2 3 6 3 2 5 3 2" xfId="40194" xr:uid="{00000000-0005-0000-0000-0000BA060000}"/>
    <cellStyle name="Comma 2 3 6 3 2 5 3 3" xfId="24961" xr:uid="{00000000-0005-0000-0000-0000BB060000}"/>
    <cellStyle name="Comma 2 3 6 3 2 5 4" xfId="35181" xr:uid="{00000000-0005-0000-0000-0000BC060000}"/>
    <cellStyle name="Comma 2 3 6 3 2 5 5" xfId="19948" xr:uid="{00000000-0005-0000-0000-0000BD060000}"/>
    <cellStyle name="Comma 2 3 6 3 2 6" xfId="11538" xr:uid="{00000000-0005-0000-0000-0000BE060000}"/>
    <cellStyle name="Comma 2 3 6 3 2 6 2" xfId="41869" xr:uid="{00000000-0005-0000-0000-0000BF060000}"/>
    <cellStyle name="Comma 2 3 6 3 2 6 3" xfId="26636" xr:uid="{00000000-0005-0000-0000-0000C0060000}"/>
    <cellStyle name="Comma 2 3 6 3 2 7" xfId="6517" xr:uid="{00000000-0005-0000-0000-0000C1060000}"/>
    <cellStyle name="Comma 2 3 6 3 2 7 2" xfId="36852" xr:uid="{00000000-0005-0000-0000-0000C2060000}"/>
    <cellStyle name="Comma 2 3 6 3 2 7 3" xfId="21619" xr:uid="{00000000-0005-0000-0000-0000C3060000}"/>
    <cellStyle name="Comma 2 3 6 3 2 8" xfId="31840" xr:uid="{00000000-0005-0000-0000-0000C4060000}"/>
    <cellStyle name="Comma 2 3 6 3 2 9" xfId="16606" xr:uid="{00000000-0005-0000-0000-0000C5060000}"/>
    <cellStyle name="Comma 2 3 6 3 3" xfId="1653" xr:uid="{00000000-0005-0000-0000-0000C6060000}"/>
    <cellStyle name="Comma 2 3 6 3 3 2" xfId="2492" xr:uid="{00000000-0005-0000-0000-0000C7060000}"/>
    <cellStyle name="Comma 2 3 6 3 3 2 2" xfId="4182" xr:uid="{00000000-0005-0000-0000-0000C8060000}"/>
    <cellStyle name="Comma 2 3 6 3 3 2 2 2" xfId="14255" xr:uid="{00000000-0005-0000-0000-0000C9060000}"/>
    <cellStyle name="Comma 2 3 6 3 3 2 2 2 2" xfId="44586" xr:uid="{00000000-0005-0000-0000-0000CA060000}"/>
    <cellStyle name="Comma 2 3 6 3 3 2 2 2 3" xfId="29353" xr:uid="{00000000-0005-0000-0000-0000CB060000}"/>
    <cellStyle name="Comma 2 3 6 3 3 2 2 3" xfId="9235" xr:uid="{00000000-0005-0000-0000-0000CC060000}"/>
    <cellStyle name="Comma 2 3 6 3 3 2 2 3 2" xfId="39569" xr:uid="{00000000-0005-0000-0000-0000CD060000}"/>
    <cellStyle name="Comma 2 3 6 3 3 2 2 3 3" xfId="24336" xr:uid="{00000000-0005-0000-0000-0000CE060000}"/>
    <cellStyle name="Comma 2 3 6 3 3 2 2 4" xfId="34556" xr:uid="{00000000-0005-0000-0000-0000CF060000}"/>
    <cellStyle name="Comma 2 3 6 3 3 2 2 5" xfId="19323" xr:uid="{00000000-0005-0000-0000-0000D0060000}"/>
    <cellStyle name="Comma 2 3 6 3 3 2 3" xfId="5874" xr:uid="{00000000-0005-0000-0000-0000D1060000}"/>
    <cellStyle name="Comma 2 3 6 3 3 2 3 2" xfId="15926" xr:uid="{00000000-0005-0000-0000-0000D2060000}"/>
    <cellStyle name="Comma 2 3 6 3 3 2 3 2 2" xfId="46257" xr:uid="{00000000-0005-0000-0000-0000D3060000}"/>
    <cellStyle name="Comma 2 3 6 3 3 2 3 2 3" xfId="31024" xr:uid="{00000000-0005-0000-0000-0000D4060000}"/>
    <cellStyle name="Comma 2 3 6 3 3 2 3 3" xfId="10906" xr:uid="{00000000-0005-0000-0000-0000D5060000}"/>
    <cellStyle name="Comma 2 3 6 3 3 2 3 3 2" xfId="41240" xr:uid="{00000000-0005-0000-0000-0000D6060000}"/>
    <cellStyle name="Comma 2 3 6 3 3 2 3 3 3" xfId="26007" xr:uid="{00000000-0005-0000-0000-0000D7060000}"/>
    <cellStyle name="Comma 2 3 6 3 3 2 3 4" xfId="36227" xr:uid="{00000000-0005-0000-0000-0000D8060000}"/>
    <cellStyle name="Comma 2 3 6 3 3 2 3 5" xfId="20994" xr:uid="{00000000-0005-0000-0000-0000D9060000}"/>
    <cellStyle name="Comma 2 3 6 3 3 2 4" xfId="12584" xr:uid="{00000000-0005-0000-0000-0000DA060000}"/>
    <cellStyle name="Comma 2 3 6 3 3 2 4 2" xfId="42915" xr:uid="{00000000-0005-0000-0000-0000DB060000}"/>
    <cellStyle name="Comma 2 3 6 3 3 2 4 3" xfId="27682" xr:uid="{00000000-0005-0000-0000-0000DC060000}"/>
    <cellStyle name="Comma 2 3 6 3 3 2 5" xfId="7563" xr:uid="{00000000-0005-0000-0000-0000DD060000}"/>
    <cellStyle name="Comma 2 3 6 3 3 2 5 2" xfId="37898" xr:uid="{00000000-0005-0000-0000-0000DE060000}"/>
    <cellStyle name="Comma 2 3 6 3 3 2 5 3" xfId="22665" xr:uid="{00000000-0005-0000-0000-0000DF060000}"/>
    <cellStyle name="Comma 2 3 6 3 3 2 6" xfId="32886" xr:uid="{00000000-0005-0000-0000-0000E0060000}"/>
    <cellStyle name="Comma 2 3 6 3 3 2 7" xfId="17652" xr:uid="{00000000-0005-0000-0000-0000E1060000}"/>
    <cellStyle name="Comma 2 3 6 3 3 3" xfId="3345" xr:uid="{00000000-0005-0000-0000-0000E2060000}"/>
    <cellStyle name="Comma 2 3 6 3 3 3 2" xfId="13419" xr:uid="{00000000-0005-0000-0000-0000E3060000}"/>
    <cellStyle name="Comma 2 3 6 3 3 3 2 2" xfId="43750" xr:uid="{00000000-0005-0000-0000-0000E4060000}"/>
    <cellStyle name="Comma 2 3 6 3 3 3 2 3" xfId="28517" xr:uid="{00000000-0005-0000-0000-0000E5060000}"/>
    <cellStyle name="Comma 2 3 6 3 3 3 3" xfId="8399" xr:uid="{00000000-0005-0000-0000-0000E6060000}"/>
    <cellStyle name="Comma 2 3 6 3 3 3 3 2" xfId="38733" xr:uid="{00000000-0005-0000-0000-0000E7060000}"/>
    <cellStyle name="Comma 2 3 6 3 3 3 3 3" xfId="23500" xr:uid="{00000000-0005-0000-0000-0000E8060000}"/>
    <cellStyle name="Comma 2 3 6 3 3 3 4" xfId="33720" xr:uid="{00000000-0005-0000-0000-0000E9060000}"/>
    <cellStyle name="Comma 2 3 6 3 3 3 5" xfId="18487" xr:uid="{00000000-0005-0000-0000-0000EA060000}"/>
    <cellStyle name="Comma 2 3 6 3 3 4" xfId="5038" xr:uid="{00000000-0005-0000-0000-0000EB060000}"/>
    <cellStyle name="Comma 2 3 6 3 3 4 2" xfId="15090" xr:uid="{00000000-0005-0000-0000-0000EC060000}"/>
    <cellStyle name="Comma 2 3 6 3 3 4 2 2" xfId="45421" xr:uid="{00000000-0005-0000-0000-0000ED060000}"/>
    <cellStyle name="Comma 2 3 6 3 3 4 2 3" xfId="30188" xr:uid="{00000000-0005-0000-0000-0000EE060000}"/>
    <cellStyle name="Comma 2 3 6 3 3 4 3" xfId="10070" xr:uid="{00000000-0005-0000-0000-0000EF060000}"/>
    <cellStyle name="Comma 2 3 6 3 3 4 3 2" xfId="40404" xr:uid="{00000000-0005-0000-0000-0000F0060000}"/>
    <cellStyle name="Comma 2 3 6 3 3 4 3 3" xfId="25171" xr:uid="{00000000-0005-0000-0000-0000F1060000}"/>
    <cellStyle name="Comma 2 3 6 3 3 4 4" xfId="35391" xr:uid="{00000000-0005-0000-0000-0000F2060000}"/>
    <cellStyle name="Comma 2 3 6 3 3 4 5" xfId="20158" xr:uid="{00000000-0005-0000-0000-0000F3060000}"/>
    <cellStyle name="Comma 2 3 6 3 3 5" xfId="11748" xr:uid="{00000000-0005-0000-0000-0000F4060000}"/>
    <cellStyle name="Comma 2 3 6 3 3 5 2" xfId="42079" xr:uid="{00000000-0005-0000-0000-0000F5060000}"/>
    <cellStyle name="Comma 2 3 6 3 3 5 3" xfId="26846" xr:uid="{00000000-0005-0000-0000-0000F6060000}"/>
    <cellStyle name="Comma 2 3 6 3 3 6" xfId="6727" xr:uid="{00000000-0005-0000-0000-0000F7060000}"/>
    <cellStyle name="Comma 2 3 6 3 3 6 2" xfId="37062" xr:uid="{00000000-0005-0000-0000-0000F8060000}"/>
    <cellStyle name="Comma 2 3 6 3 3 6 3" xfId="21829" xr:uid="{00000000-0005-0000-0000-0000F9060000}"/>
    <cellStyle name="Comma 2 3 6 3 3 7" xfId="32050" xr:uid="{00000000-0005-0000-0000-0000FA060000}"/>
    <cellStyle name="Comma 2 3 6 3 3 8" xfId="16816" xr:uid="{00000000-0005-0000-0000-0000FB060000}"/>
    <cellStyle name="Comma 2 3 6 3 4" xfId="2074" xr:uid="{00000000-0005-0000-0000-0000FC060000}"/>
    <cellStyle name="Comma 2 3 6 3 4 2" xfId="3764" xr:uid="{00000000-0005-0000-0000-0000FD060000}"/>
    <cellStyle name="Comma 2 3 6 3 4 2 2" xfId="13837" xr:uid="{00000000-0005-0000-0000-0000FE060000}"/>
    <cellStyle name="Comma 2 3 6 3 4 2 2 2" xfId="44168" xr:uid="{00000000-0005-0000-0000-0000FF060000}"/>
    <cellStyle name="Comma 2 3 6 3 4 2 2 3" xfId="28935" xr:uid="{00000000-0005-0000-0000-000000070000}"/>
    <cellStyle name="Comma 2 3 6 3 4 2 3" xfId="8817" xr:uid="{00000000-0005-0000-0000-000001070000}"/>
    <cellStyle name="Comma 2 3 6 3 4 2 3 2" xfId="39151" xr:uid="{00000000-0005-0000-0000-000002070000}"/>
    <cellStyle name="Comma 2 3 6 3 4 2 3 3" xfId="23918" xr:uid="{00000000-0005-0000-0000-000003070000}"/>
    <cellStyle name="Comma 2 3 6 3 4 2 4" xfId="34138" xr:uid="{00000000-0005-0000-0000-000004070000}"/>
    <cellStyle name="Comma 2 3 6 3 4 2 5" xfId="18905" xr:uid="{00000000-0005-0000-0000-000005070000}"/>
    <cellStyle name="Comma 2 3 6 3 4 3" xfId="5456" xr:uid="{00000000-0005-0000-0000-000006070000}"/>
    <cellStyle name="Comma 2 3 6 3 4 3 2" xfId="15508" xr:uid="{00000000-0005-0000-0000-000007070000}"/>
    <cellStyle name="Comma 2 3 6 3 4 3 2 2" xfId="45839" xr:uid="{00000000-0005-0000-0000-000008070000}"/>
    <cellStyle name="Comma 2 3 6 3 4 3 2 3" xfId="30606" xr:uid="{00000000-0005-0000-0000-000009070000}"/>
    <cellStyle name="Comma 2 3 6 3 4 3 3" xfId="10488" xr:uid="{00000000-0005-0000-0000-00000A070000}"/>
    <cellStyle name="Comma 2 3 6 3 4 3 3 2" xfId="40822" xr:uid="{00000000-0005-0000-0000-00000B070000}"/>
    <cellStyle name="Comma 2 3 6 3 4 3 3 3" xfId="25589" xr:uid="{00000000-0005-0000-0000-00000C070000}"/>
    <cellStyle name="Comma 2 3 6 3 4 3 4" xfId="35809" xr:uid="{00000000-0005-0000-0000-00000D070000}"/>
    <cellStyle name="Comma 2 3 6 3 4 3 5" xfId="20576" xr:uid="{00000000-0005-0000-0000-00000E070000}"/>
    <cellStyle name="Comma 2 3 6 3 4 4" xfId="12166" xr:uid="{00000000-0005-0000-0000-00000F070000}"/>
    <cellStyle name="Comma 2 3 6 3 4 4 2" xfId="42497" xr:uid="{00000000-0005-0000-0000-000010070000}"/>
    <cellStyle name="Comma 2 3 6 3 4 4 3" xfId="27264" xr:uid="{00000000-0005-0000-0000-000011070000}"/>
    <cellStyle name="Comma 2 3 6 3 4 5" xfId="7145" xr:uid="{00000000-0005-0000-0000-000012070000}"/>
    <cellStyle name="Comma 2 3 6 3 4 5 2" xfId="37480" xr:uid="{00000000-0005-0000-0000-000013070000}"/>
    <cellStyle name="Comma 2 3 6 3 4 5 3" xfId="22247" xr:uid="{00000000-0005-0000-0000-000014070000}"/>
    <cellStyle name="Comma 2 3 6 3 4 6" xfId="32468" xr:uid="{00000000-0005-0000-0000-000015070000}"/>
    <cellStyle name="Comma 2 3 6 3 4 7" xfId="17234" xr:uid="{00000000-0005-0000-0000-000016070000}"/>
    <cellStyle name="Comma 2 3 6 3 5" xfId="2927" xr:uid="{00000000-0005-0000-0000-000017070000}"/>
    <cellStyle name="Comma 2 3 6 3 5 2" xfId="13001" xr:uid="{00000000-0005-0000-0000-000018070000}"/>
    <cellStyle name="Comma 2 3 6 3 5 2 2" xfId="43332" xr:uid="{00000000-0005-0000-0000-000019070000}"/>
    <cellStyle name="Comma 2 3 6 3 5 2 3" xfId="28099" xr:uid="{00000000-0005-0000-0000-00001A070000}"/>
    <cellStyle name="Comma 2 3 6 3 5 3" xfId="7981" xr:uid="{00000000-0005-0000-0000-00001B070000}"/>
    <cellStyle name="Comma 2 3 6 3 5 3 2" xfId="38315" xr:uid="{00000000-0005-0000-0000-00001C070000}"/>
    <cellStyle name="Comma 2 3 6 3 5 3 3" xfId="23082" xr:uid="{00000000-0005-0000-0000-00001D070000}"/>
    <cellStyle name="Comma 2 3 6 3 5 4" xfId="33302" xr:uid="{00000000-0005-0000-0000-00001E070000}"/>
    <cellStyle name="Comma 2 3 6 3 5 5" xfId="18069" xr:uid="{00000000-0005-0000-0000-00001F070000}"/>
    <cellStyle name="Comma 2 3 6 3 6" xfId="4620" xr:uid="{00000000-0005-0000-0000-000020070000}"/>
    <cellStyle name="Comma 2 3 6 3 6 2" xfId="14672" xr:uid="{00000000-0005-0000-0000-000021070000}"/>
    <cellStyle name="Comma 2 3 6 3 6 2 2" xfId="45003" xr:uid="{00000000-0005-0000-0000-000022070000}"/>
    <cellStyle name="Comma 2 3 6 3 6 2 3" xfId="29770" xr:uid="{00000000-0005-0000-0000-000023070000}"/>
    <cellStyle name="Comma 2 3 6 3 6 3" xfId="9652" xr:uid="{00000000-0005-0000-0000-000024070000}"/>
    <cellStyle name="Comma 2 3 6 3 6 3 2" xfId="39986" xr:uid="{00000000-0005-0000-0000-000025070000}"/>
    <cellStyle name="Comma 2 3 6 3 6 3 3" xfId="24753" xr:uid="{00000000-0005-0000-0000-000026070000}"/>
    <cellStyle name="Comma 2 3 6 3 6 4" xfId="34973" xr:uid="{00000000-0005-0000-0000-000027070000}"/>
    <cellStyle name="Comma 2 3 6 3 6 5" xfId="19740" xr:uid="{00000000-0005-0000-0000-000028070000}"/>
    <cellStyle name="Comma 2 3 6 3 7" xfId="11330" xr:uid="{00000000-0005-0000-0000-000029070000}"/>
    <cellStyle name="Comma 2 3 6 3 7 2" xfId="41661" xr:uid="{00000000-0005-0000-0000-00002A070000}"/>
    <cellStyle name="Comma 2 3 6 3 7 3" xfId="26428" xr:uid="{00000000-0005-0000-0000-00002B070000}"/>
    <cellStyle name="Comma 2 3 6 3 8" xfId="6309" xr:uid="{00000000-0005-0000-0000-00002C070000}"/>
    <cellStyle name="Comma 2 3 6 3 8 2" xfId="36644" xr:uid="{00000000-0005-0000-0000-00002D070000}"/>
    <cellStyle name="Comma 2 3 6 3 8 3" xfId="21411" xr:uid="{00000000-0005-0000-0000-00002E070000}"/>
    <cellStyle name="Comma 2 3 6 3 9" xfId="31633" xr:uid="{00000000-0005-0000-0000-00002F070000}"/>
    <cellStyle name="Comma 2 3 6 4" xfId="1334" xr:uid="{00000000-0005-0000-0000-000030070000}"/>
    <cellStyle name="Comma 2 3 6 4 2" xfId="1757" xr:uid="{00000000-0005-0000-0000-000031070000}"/>
    <cellStyle name="Comma 2 3 6 4 2 2" xfId="2596" xr:uid="{00000000-0005-0000-0000-000032070000}"/>
    <cellStyle name="Comma 2 3 6 4 2 2 2" xfId="4286" xr:uid="{00000000-0005-0000-0000-000033070000}"/>
    <cellStyle name="Comma 2 3 6 4 2 2 2 2" xfId="14359" xr:uid="{00000000-0005-0000-0000-000034070000}"/>
    <cellStyle name="Comma 2 3 6 4 2 2 2 2 2" xfId="44690" xr:uid="{00000000-0005-0000-0000-000035070000}"/>
    <cellStyle name="Comma 2 3 6 4 2 2 2 2 3" xfId="29457" xr:uid="{00000000-0005-0000-0000-000036070000}"/>
    <cellStyle name="Comma 2 3 6 4 2 2 2 3" xfId="9339" xr:uid="{00000000-0005-0000-0000-000037070000}"/>
    <cellStyle name="Comma 2 3 6 4 2 2 2 3 2" xfId="39673" xr:uid="{00000000-0005-0000-0000-000038070000}"/>
    <cellStyle name="Comma 2 3 6 4 2 2 2 3 3" xfId="24440" xr:uid="{00000000-0005-0000-0000-000039070000}"/>
    <cellStyle name="Comma 2 3 6 4 2 2 2 4" xfId="34660" xr:uid="{00000000-0005-0000-0000-00003A070000}"/>
    <cellStyle name="Comma 2 3 6 4 2 2 2 5" xfId="19427" xr:uid="{00000000-0005-0000-0000-00003B070000}"/>
    <cellStyle name="Comma 2 3 6 4 2 2 3" xfId="5978" xr:uid="{00000000-0005-0000-0000-00003C070000}"/>
    <cellStyle name="Comma 2 3 6 4 2 2 3 2" xfId="16030" xr:uid="{00000000-0005-0000-0000-00003D070000}"/>
    <cellStyle name="Comma 2 3 6 4 2 2 3 2 2" xfId="46361" xr:uid="{00000000-0005-0000-0000-00003E070000}"/>
    <cellStyle name="Comma 2 3 6 4 2 2 3 2 3" xfId="31128" xr:uid="{00000000-0005-0000-0000-00003F070000}"/>
    <cellStyle name="Comma 2 3 6 4 2 2 3 3" xfId="11010" xr:uid="{00000000-0005-0000-0000-000040070000}"/>
    <cellStyle name="Comma 2 3 6 4 2 2 3 3 2" xfId="41344" xr:uid="{00000000-0005-0000-0000-000041070000}"/>
    <cellStyle name="Comma 2 3 6 4 2 2 3 3 3" xfId="26111" xr:uid="{00000000-0005-0000-0000-000042070000}"/>
    <cellStyle name="Comma 2 3 6 4 2 2 3 4" xfId="36331" xr:uid="{00000000-0005-0000-0000-000043070000}"/>
    <cellStyle name="Comma 2 3 6 4 2 2 3 5" xfId="21098" xr:uid="{00000000-0005-0000-0000-000044070000}"/>
    <cellStyle name="Comma 2 3 6 4 2 2 4" xfId="12688" xr:uid="{00000000-0005-0000-0000-000045070000}"/>
    <cellStyle name="Comma 2 3 6 4 2 2 4 2" xfId="43019" xr:uid="{00000000-0005-0000-0000-000046070000}"/>
    <cellStyle name="Comma 2 3 6 4 2 2 4 3" xfId="27786" xr:uid="{00000000-0005-0000-0000-000047070000}"/>
    <cellStyle name="Comma 2 3 6 4 2 2 5" xfId="7667" xr:uid="{00000000-0005-0000-0000-000048070000}"/>
    <cellStyle name="Comma 2 3 6 4 2 2 5 2" xfId="38002" xr:uid="{00000000-0005-0000-0000-000049070000}"/>
    <cellStyle name="Comma 2 3 6 4 2 2 5 3" xfId="22769" xr:uid="{00000000-0005-0000-0000-00004A070000}"/>
    <cellStyle name="Comma 2 3 6 4 2 2 6" xfId="32990" xr:uid="{00000000-0005-0000-0000-00004B070000}"/>
    <cellStyle name="Comma 2 3 6 4 2 2 7" xfId="17756" xr:uid="{00000000-0005-0000-0000-00004C070000}"/>
    <cellStyle name="Comma 2 3 6 4 2 3" xfId="3449" xr:uid="{00000000-0005-0000-0000-00004D070000}"/>
    <cellStyle name="Comma 2 3 6 4 2 3 2" xfId="13523" xr:uid="{00000000-0005-0000-0000-00004E070000}"/>
    <cellStyle name="Comma 2 3 6 4 2 3 2 2" xfId="43854" xr:uid="{00000000-0005-0000-0000-00004F070000}"/>
    <cellStyle name="Comma 2 3 6 4 2 3 2 3" xfId="28621" xr:uid="{00000000-0005-0000-0000-000050070000}"/>
    <cellStyle name="Comma 2 3 6 4 2 3 3" xfId="8503" xr:uid="{00000000-0005-0000-0000-000051070000}"/>
    <cellStyle name="Comma 2 3 6 4 2 3 3 2" xfId="38837" xr:uid="{00000000-0005-0000-0000-000052070000}"/>
    <cellStyle name="Comma 2 3 6 4 2 3 3 3" xfId="23604" xr:uid="{00000000-0005-0000-0000-000053070000}"/>
    <cellStyle name="Comma 2 3 6 4 2 3 4" xfId="33824" xr:uid="{00000000-0005-0000-0000-000054070000}"/>
    <cellStyle name="Comma 2 3 6 4 2 3 5" xfId="18591" xr:uid="{00000000-0005-0000-0000-000055070000}"/>
    <cellStyle name="Comma 2 3 6 4 2 4" xfId="5142" xr:uid="{00000000-0005-0000-0000-000056070000}"/>
    <cellStyle name="Comma 2 3 6 4 2 4 2" xfId="15194" xr:uid="{00000000-0005-0000-0000-000057070000}"/>
    <cellStyle name="Comma 2 3 6 4 2 4 2 2" xfId="45525" xr:uid="{00000000-0005-0000-0000-000058070000}"/>
    <cellStyle name="Comma 2 3 6 4 2 4 2 3" xfId="30292" xr:uid="{00000000-0005-0000-0000-000059070000}"/>
    <cellStyle name="Comma 2 3 6 4 2 4 3" xfId="10174" xr:uid="{00000000-0005-0000-0000-00005A070000}"/>
    <cellStyle name="Comma 2 3 6 4 2 4 3 2" xfId="40508" xr:uid="{00000000-0005-0000-0000-00005B070000}"/>
    <cellStyle name="Comma 2 3 6 4 2 4 3 3" xfId="25275" xr:uid="{00000000-0005-0000-0000-00005C070000}"/>
    <cellStyle name="Comma 2 3 6 4 2 4 4" xfId="35495" xr:uid="{00000000-0005-0000-0000-00005D070000}"/>
    <cellStyle name="Comma 2 3 6 4 2 4 5" xfId="20262" xr:uid="{00000000-0005-0000-0000-00005E070000}"/>
    <cellStyle name="Comma 2 3 6 4 2 5" xfId="11852" xr:uid="{00000000-0005-0000-0000-00005F070000}"/>
    <cellStyle name="Comma 2 3 6 4 2 5 2" xfId="42183" xr:uid="{00000000-0005-0000-0000-000060070000}"/>
    <cellStyle name="Comma 2 3 6 4 2 5 3" xfId="26950" xr:uid="{00000000-0005-0000-0000-000061070000}"/>
    <cellStyle name="Comma 2 3 6 4 2 6" xfId="6831" xr:uid="{00000000-0005-0000-0000-000062070000}"/>
    <cellStyle name="Comma 2 3 6 4 2 6 2" xfId="37166" xr:uid="{00000000-0005-0000-0000-000063070000}"/>
    <cellStyle name="Comma 2 3 6 4 2 6 3" xfId="21933" xr:uid="{00000000-0005-0000-0000-000064070000}"/>
    <cellStyle name="Comma 2 3 6 4 2 7" xfId="32154" xr:uid="{00000000-0005-0000-0000-000065070000}"/>
    <cellStyle name="Comma 2 3 6 4 2 8" xfId="16920" xr:uid="{00000000-0005-0000-0000-000066070000}"/>
    <cellStyle name="Comma 2 3 6 4 3" xfId="2178" xr:uid="{00000000-0005-0000-0000-000067070000}"/>
    <cellStyle name="Comma 2 3 6 4 3 2" xfId="3868" xr:uid="{00000000-0005-0000-0000-000068070000}"/>
    <cellStyle name="Comma 2 3 6 4 3 2 2" xfId="13941" xr:uid="{00000000-0005-0000-0000-000069070000}"/>
    <cellStyle name="Comma 2 3 6 4 3 2 2 2" xfId="44272" xr:uid="{00000000-0005-0000-0000-00006A070000}"/>
    <cellStyle name="Comma 2 3 6 4 3 2 2 3" xfId="29039" xr:uid="{00000000-0005-0000-0000-00006B070000}"/>
    <cellStyle name="Comma 2 3 6 4 3 2 3" xfId="8921" xr:uid="{00000000-0005-0000-0000-00006C070000}"/>
    <cellStyle name="Comma 2 3 6 4 3 2 3 2" xfId="39255" xr:uid="{00000000-0005-0000-0000-00006D070000}"/>
    <cellStyle name="Comma 2 3 6 4 3 2 3 3" xfId="24022" xr:uid="{00000000-0005-0000-0000-00006E070000}"/>
    <cellStyle name="Comma 2 3 6 4 3 2 4" xfId="34242" xr:uid="{00000000-0005-0000-0000-00006F070000}"/>
    <cellStyle name="Comma 2 3 6 4 3 2 5" xfId="19009" xr:uid="{00000000-0005-0000-0000-000070070000}"/>
    <cellStyle name="Comma 2 3 6 4 3 3" xfId="5560" xr:uid="{00000000-0005-0000-0000-000071070000}"/>
    <cellStyle name="Comma 2 3 6 4 3 3 2" xfId="15612" xr:uid="{00000000-0005-0000-0000-000072070000}"/>
    <cellStyle name="Comma 2 3 6 4 3 3 2 2" xfId="45943" xr:uid="{00000000-0005-0000-0000-000073070000}"/>
    <cellStyle name="Comma 2 3 6 4 3 3 2 3" xfId="30710" xr:uid="{00000000-0005-0000-0000-000074070000}"/>
    <cellStyle name="Comma 2 3 6 4 3 3 3" xfId="10592" xr:uid="{00000000-0005-0000-0000-000075070000}"/>
    <cellStyle name="Comma 2 3 6 4 3 3 3 2" xfId="40926" xr:uid="{00000000-0005-0000-0000-000076070000}"/>
    <cellStyle name="Comma 2 3 6 4 3 3 3 3" xfId="25693" xr:uid="{00000000-0005-0000-0000-000077070000}"/>
    <cellStyle name="Comma 2 3 6 4 3 3 4" xfId="35913" xr:uid="{00000000-0005-0000-0000-000078070000}"/>
    <cellStyle name="Comma 2 3 6 4 3 3 5" xfId="20680" xr:uid="{00000000-0005-0000-0000-000079070000}"/>
    <cellStyle name="Comma 2 3 6 4 3 4" xfId="12270" xr:uid="{00000000-0005-0000-0000-00007A070000}"/>
    <cellStyle name="Comma 2 3 6 4 3 4 2" xfId="42601" xr:uid="{00000000-0005-0000-0000-00007B070000}"/>
    <cellStyle name="Comma 2 3 6 4 3 4 3" xfId="27368" xr:uid="{00000000-0005-0000-0000-00007C070000}"/>
    <cellStyle name="Comma 2 3 6 4 3 5" xfId="7249" xr:uid="{00000000-0005-0000-0000-00007D070000}"/>
    <cellStyle name="Comma 2 3 6 4 3 5 2" xfId="37584" xr:uid="{00000000-0005-0000-0000-00007E070000}"/>
    <cellStyle name="Comma 2 3 6 4 3 5 3" xfId="22351" xr:uid="{00000000-0005-0000-0000-00007F070000}"/>
    <cellStyle name="Comma 2 3 6 4 3 6" xfId="32572" xr:uid="{00000000-0005-0000-0000-000080070000}"/>
    <cellStyle name="Comma 2 3 6 4 3 7" xfId="17338" xr:uid="{00000000-0005-0000-0000-000081070000}"/>
    <cellStyle name="Comma 2 3 6 4 4" xfId="3031" xr:uid="{00000000-0005-0000-0000-000082070000}"/>
    <cellStyle name="Comma 2 3 6 4 4 2" xfId="13105" xr:uid="{00000000-0005-0000-0000-000083070000}"/>
    <cellStyle name="Comma 2 3 6 4 4 2 2" xfId="43436" xr:uid="{00000000-0005-0000-0000-000084070000}"/>
    <cellStyle name="Comma 2 3 6 4 4 2 3" xfId="28203" xr:uid="{00000000-0005-0000-0000-000085070000}"/>
    <cellStyle name="Comma 2 3 6 4 4 3" xfId="8085" xr:uid="{00000000-0005-0000-0000-000086070000}"/>
    <cellStyle name="Comma 2 3 6 4 4 3 2" xfId="38419" xr:uid="{00000000-0005-0000-0000-000087070000}"/>
    <cellStyle name="Comma 2 3 6 4 4 3 3" xfId="23186" xr:uid="{00000000-0005-0000-0000-000088070000}"/>
    <cellStyle name="Comma 2 3 6 4 4 4" xfId="33406" xr:uid="{00000000-0005-0000-0000-000089070000}"/>
    <cellStyle name="Comma 2 3 6 4 4 5" xfId="18173" xr:uid="{00000000-0005-0000-0000-00008A070000}"/>
    <cellStyle name="Comma 2 3 6 4 5" xfId="4724" xr:uid="{00000000-0005-0000-0000-00008B070000}"/>
    <cellStyle name="Comma 2 3 6 4 5 2" xfId="14776" xr:uid="{00000000-0005-0000-0000-00008C070000}"/>
    <cellStyle name="Comma 2 3 6 4 5 2 2" xfId="45107" xr:uid="{00000000-0005-0000-0000-00008D070000}"/>
    <cellStyle name="Comma 2 3 6 4 5 2 3" xfId="29874" xr:uid="{00000000-0005-0000-0000-00008E070000}"/>
    <cellStyle name="Comma 2 3 6 4 5 3" xfId="9756" xr:uid="{00000000-0005-0000-0000-00008F070000}"/>
    <cellStyle name="Comma 2 3 6 4 5 3 2" xfId="40090" xr:uid="{00000000-0005-0000-0000-000090070000}"/>
    <cellStyle name="Comma 2 3 6 4 5 3 3" xfId="24857" xr:uid="{00000000-0005-0000-0000-000091070000}"/>
    <cellStyle name="Comma 2 3 6 4 5 4" xfId="35077" xr:uid="{00000000-0005-0000-0000-000092070000}"/>
    <cellStyle name="Comma 2 3 6 4 5 5" xfId="19844" xr:uid="{00000000-0005-0000-0000-000093070000}"/>
    <cellStyle name="Comma 2 3 6 4 6" xfId="11434" xr:uid="{00000000-0005-0000-0000-000094070000}"/>
    <cellStyle name="Comma 2 3 6 4 6 2" xfId="41765" xr:uid="{00000000-0005-0000-0000-000095070000}"/>
    <cellStyle name="Comma 2 3 6 4 6 3" xfId="26532" xr:uid="{00000000-0005-0000-0000-000096070000}"/>
    <cellStyle name="Comma 2 3 6 4 7" xfId="6413" xr:uid="{00000000-0005-0000-0000-000097070000}"/>
    <cellStyle name="Comma 2 3 6 4 7 2" xfId="36748" xr:uid="{00000000-0005-0000-0000-000098070000}"/>
    <cellStyle name="Comma 2 3 6 4 7 3" xfId="21515" xr:uid="{00000000-0005-0000-0000-000099070000}"/>
    <cellStyle name="Comma 2 3 6 4 8" xfId="31736" xr:uid="{00000000-0005-0000-0000-00009A070000}"/>
    <cellStyle name="Comma 2 3 6 4 9" xfId="16502" xr:uid="{00000000-0005-0000-0000-00009B070000}"/>
    <cellStyle name="Comma 2 3 6 5" xfId="1547" xr:uid="{00000000-0005-0000-0000-00009C070000}"/>
    <cellStyle name="Comma 2 3 6 5 2" xfId="2388" xr:uid="{00000000-0005-0000-0000-00009D070000}"/>
    <cellStyle name="Comma 2 3 6 5 2 2" xfId="4078" xr:uid="{00000000-0005-0000-0000-00009E070000}"/>
    <cellStyle name="Comma 2 3 6 5 2 2 2" xfId="14151" xr:uid="{00000000-0005-0000-0000-00009F070000}"/>
    <cellStyle name="Comma 2 3 6 5 2 2 2 2" xfId="44482" xr:uid="{00000000-0005-0000-0000-0000A0070000}"/>
    <cellStyle name="Comma 2 3 6 5 2 2 2 3" xfId="29249" xr:uid="{00000000-0005-0000-0000-0000A1070000}"/>
    <cellStyle name="Comma 2 3 6 5 2 2 3" xfId="9131" xr:uid="{00000000-0005-0000-0000-0000A2070000}"/>
    <cellStyle name="Comma 2 3 6 5 2 2 3 2" xfId="39465" xr:uid="{00000000-0005-0000-0000-0000A3070000}"/>
    <cellStyle name="Comma 2 3 6 5 2 2 3 3" xfId="24232" xr:uid="{00000000-0005-0000-0000-0000A4070000}"/>
    <cellStyle name="Comma 2 3 6 5 2 2 4" xfId="34452" xr:uid="{00000000-0005-0000-0000-0000A5070000}"/>
    <cellStyle name="Comma 2 3 6 5 2 2 5" xfId="19219" xr:uid="{00000000-0005-0000-0000-0000A6070000}"/>
    <cellStyle name="Comma 2 3 6 5 2 3" xfId="5770" xr:uid="{00000000-0005-0000-0000-0000A7070000}"/>
    <cellStyle name="Comma 2 3 6 5 2 3 2" xfId="15822" xr:uid="{00000000-0005-0000-0000-0000A8070000}"/>
    <cellStyle name="Comma 2 3 6 5 2 3 2 2" xfId="46153" xr:uid="{00000000-0005-0000-0000-0000A9070000}"/>
    <cellStyle name="Comma 2 3 6 5 2 3 2 3" xfId="30920" xr:uid="{00000000-0005-0000-0000-0000AA070000}"/>
    <cellStyle name="Comma 2 3 6 5 2 3 3" xfId="10802" xr:uid="{00000000-0005-0000-0000-0000AB070000}"/>
    <cellStyle name="Comma 2 3 6 5 2 3 3 2" xfId="41136" xr:uid="{00000000-0005-0000-0000-0000AC070000}"/>
    <cellStyle name="Comma 2 3 6 5 2 3 3 3" xfId="25903" xr:uid="{00000000-0005-0000-0000-0000AD070000}"/>
    <cellStyle name="Comma 2 3 6 5 2 3 4" xfId="36123" xr:uid="{00000000-0005-0000-0000-0000AE070000}"/>
    <cellStyle name="Comma 2 3 6 5 2 3 5" xfId="20890" xr:uid="{00000000-0005-0000-0000-0000AF070000}"/>
    <cellStyle name="Comma 2 3 6 5 2 4" xfId="12480" xr:uid="{00000000-0005-0000-0000-0000B0070000}"/>
    <cellStyle name="Comma 2 3 6 5 2 4 2" xfId="42811" xr:uid="{00000000-0005-0000-0000-0000B1070000}"/>
    <cellStyle name="Comma 2 3 6 5 2 4 3" xfId="27578" xr:uid="{00000000-0005-0000-0000-0000B2070000}"/>
    <cellStyle name="Comma 2 3 6 5 2 5" xfId="7459" xr:uid="{00000000-0005-0000-0000-0000B3070000}"/>
    <cellStyle name="Comma 2 3 6 5 2 5 2" xfId="37794" xr:uid="{00000000-0005-0000-0000-0000B4070000}"/>
    <cellStyle name="Comma 2 3 6 5 2 5 3" xfId="22561" xr:uid="{00000000-0005-0000-0000-0000B5070000}"/>
    <cellStyle name="Comma 2 3 6 5 2 6" xfId="32782" xr:uid="{00000000-0005-0000-0000-0000B6070000}"/>
    <cellStyle name="Comma 2 3 6 5 2 7" xfId="17548" xr:uid="{00000000-0005-0000-0000-0000B7070000}"/>
    <cellStyle name="Comma 2 3 6 5 3" xfId="3241" xr:uid="{00000000-0005-0000-0000-0000B8070000}"/>
    <cellStyle name="Comma 2 3 6 5 3 2" xfId="13315" xr:uid="{00000000-0005-0000-0000-0000B9070000}"/>
    <cellStyle name="Comma 2 3 6 5 3 2 2" xfId="43646" xr:uid="{00000000-0005-0000-0000-0000BA070000}"/>
    <cellStyle name="Comma 2 3 6 5 3 2 3" xfId="28413" xr:uid="{00000000-0005-0000-0000-0000BB070000}"/>
    <cellStyle name="Comma 2 3 6 5 3 3" xfId="8295" xr:uid="{00000000-0005-0000-0000-0000BC070000}"/>
    <cellStyle name="Comma 2 3 6 5 3 3 2" xfId="38629" xr:uid="{00000000-0005-0000-0000-0000BD070000}"/>
    <cellStyle name="Comma 2 3 6 5 3 3 3" xfId="23396" xr:uid="{00000000-0005-0000-0000-0000BE070000}"/>
    <cellStyle name="Comma 2 3 6 5 3 4" xfId="33616" xr:uid="{00000000-0005-0000-0000-0000BF070000}"/>
    <cellStyle name="Comma 2 3 6 5 3 5" xfId="18383" xr:uid="{00000000-0005-0000-0000-0000C0070000}"/>
    <cellStyle name="Comma 2 3 6 5 4" xfId="4934" xr:uid="{00000000-0005-0000-0000-0000C1070000}"/>
    <cellStyle name="Comma 2 3 6 5 4 2" xfId="14986" xr:uid="{00000000-0005-0000-0000-0000C2070000}"/>
    <cellStyle name="Comma 2 3 6 5 4 2 2" xfId="45317" xr:uid="{00000000-0005-0000-0000-0000C3070000}"/>
    <cellStyle name="Comma 2 3 6 5 4 2 3" xfId="30084" xr:uid="{00000000-0005-0000-0000-0000C4070000}"/>
    <cellStyle name="Comma 2 3 6 5 4 3" xfId="9966" xr:uid="{00000000-0005-0000-0000-0000C5070000}"/>
    <cellStyle name="Comma 2 3 6 5 4 3 2" xfId="40300" xr:uid="{00000000-0005-0000-0000-0000C6070000}"/>
    <cellStyle name="Comma 2 3 6 5 4 3 3" xfId="25067" xr:uid="{00000000-0005-0000-0000-0000C7070000}"/>
    <cellStyle name="Comma 2 3 6 5 4 4" xfId="35287" xr:uid="{00000000-0005-0000-0000-0000C8070000}"/>
    <cellStyle name="Comma 2 3 6 5 4 5" xfId="20054" xr:uid="{00000000-0005-0000-0000-0000C9070000}"/>
    <cellStyle name="Comma 2 3 6 5 5" xfId="11644" xr:uid="{00000000-0005-0000-0000-0000CA070000}"/>
    <cellStyle name="Comma 2 3 6 5 5 2" xfId="41975" xr:uid="{00000000-0005-0000-0000-0000CB070000}"/>
    <cellStyle name="Comma 2 3 6 5 5 3" xfId="26742" xr:uid="{00000000-0005-0000-0000-0000CC070000}"/>
    <cellStyle name="Comma 2 3 6 5 6" xfId="6623" xr:uid="{00000000-0005-0000-0000-0000CD070000}"/>
    <cellStyle name="Comma 2 3 6 5 6 2" xfId="36958" xr:uid="{00000000-0005-0000-0000-0000CE070000}"/>
    <cellStyle name="Comma 2 3 6 5 6 3" xfId="21725" xr:uid="{00000000-0005-0000-0000-0000CF070000}"/>
    <cellStyle name="Comma 2 3 6 5 7" xfId="31946" xr:uid="{00000000-0005-0000-0000-0000D0070000}"/>
    <cellStyle name="Comma 2 3 6 5 8" xfId="16712" xr:uid="{00000000-0005-0000-0000-0000D1070000}"/>
    <cellStyle name="Comma 2 3 6 6" xfId="1968" xr:uid="{00000000-0005-0000-0000-0000D2070000}"/>
    <cellStyle name="Comma 2 3 6 6 2" xfId="3660" xr:uid="{00000000-0005-0000-0000-0000D3070000}"/>
    <cellStyle name="Comma 2 3 6 6 2 2" xfId="13733" xr:uid="{00000000-0005-0000-0000-0000D4070000}"/>
    <cellStyle name="Comma 2 3 6 6 2 2 2" xfId="44064" xr:uid="{00000000-0005-0000-0000-0000D5070000}"/>
    <cellStyle name="Comma 2 3 6 6 2 2 3" xfId="28831" xr:uid="{00000000-0005-0000-0000-0000D6070000}"/>
    <cellStyle name="Comma 2 3 6 6 2 3" xfId="8713" xr:uid="{00000000-0005-0000-0000-0000D7070000}"/>
    <cellStyle name="Comma 2 3 6 6 2 3 2" xfId="39047" xr:uid="{00000000-0005-0000-0000-0000D8070000}"/>
    <cellStyle name="Comma 2 3 6 6 2 3 3" xfId="23814" xr:uid="{00000000-0005-0000-0000-0000D9070000}"/>
    <cellStyle name="Comma 2 3 6 6 2 4" xfId="34034" xr:uid="{00000000-0005-0000-0000-0000DA070000}"/>
    <cellStyle name="Comma 2 3 6 6 2 5" xfId="18801" xr:uid="{00000000-0005-0000-0000-0000DB070000}"/>
    <cellStyle name="Comma 2 3 6 6 3" xfId="5352" xr:uid="{00000000-0005-0000-0000-0000DC070000}"/>
    <cellStyle name="Comma 2 3 6 6 3 2" xfId="15404" xr:uid="{00000000-0005-0000-0000-0000DD070000}"/>
    <cellStyle name="Comma 2 3 6 6 3 2 2" xfId="45735" xr:uid="{00000000-0005-0000-0000-0000DE070000}"/>
    <cellStyle name="Comma 2 3 6 6 3 2 3" xfId="30502" xr:uid="{00000000-0005-0000-0000-0000DF070000}"/>
    <cellStyle name="Comma 2 3 6 6 3 3" xfId="10384" xr:uid="{00000000-0005-0000-0000-0000E0070000}"/>
    <cellStyle name="Comma 2 3 6 6 3 3 2" xfId="40718" xr:uid="{00000000-0005-0000-0000-0000E1070000}"/>
    <cellStyle name="Comma 2 3 6 6 3 3 3" xfId="25485" xr:uid="{00000000-0005-0000-0000-0000E2070000}"/>
    <cellStyle name="Comma 2 3 6 6 3 4" xfId="35705" xr:uid="{00000000-0005-0000-0000-0000E3070000}"/>
    <cellStyle name="Comma 2 3 6 6 3 5" xfId="20472" xr:uid="{00000000-0005-0000-0000-0000E4070000}"/>
    <cellStyle name="Comma 2 3 6 6 4" xfId="12062" xr:uid="{00000000-0005-0000-0000-0000E5070000}"/>
    <cellStyle name="Comma 2 3 6 6 4 2" xfId="42393" xr:uid="{00000000-0005-0000-0000-0000E6070000}"/>
    <cellStyle name="Comma 2 3 6 6 4 3" xfId="27160" xr:uid="{00000000-0005-0000-0000-0000E7070000}"/>
    <cellStyle name="Comma 2 3 6 6 5" xfId="7041" xr:uid="{00000000-0005-0000-0000-0000E8070000}"/>
    <cellStyle name="Comma 2 3 6 6 5 2" xfId="37376" xr:uid="{00000000-0005-0000-0000-0000E9070000}"/>
    <cellStyle name="Comma 2 3 6 6 5 3" xfId="22143" xr:uid="{00000000-0005-0000-0000-0000EA070000}"/>
    <cellStyle name="Comma 2 3 6 6 6" xfId="32364" xr:uid="{00000000-0005-0000-0000-0000EB070000}"/>
    <cellStyle name="Comma 2 3 6 6 7" xfId="17130" xr:uid="{00000000-0005-0000-0000-0000EC070000}"/>
    <cellStyle name="Comma 2 3 6 7" xfId="2817" xr:uid="{00000000-0005-0000-0000-0000ED070000}"/>
    <cellStyle name="Comma 2 3 6 7 2" xfId="12897" xr:uid="{00000000-0005-0000-0000-0000EE070000}"/>
    <cellStyle name="Comma 2 3 6 7 2 2" xfId="43228" xr:uid="{00000000-0005-0000-0000-0000EF070000}"/>
    <cellStyle name="Comma 2 3 6 7 2 3" xfId="27995" xr:uid="{00000000-0005-0000-0000-0000F0070000}"/>
    <cellStyle name="Comma 2 3 6 7 3" xfId="7877" xr:uid="{00000000-0005-0000-0000-0000F1070000}"/>
    <cellStyle name="Comma 2 3 6 7 3 2" xfId="38211" xr:uid="{00000000-0005-0000-0000-0000F2070000}"/>
    <cellStyle name="Comma 2 3 6 7 3 3" xfId="22978" xr:uid="{00000000-0005-0000-0000-0000F3070000}"/>
    <cellStyle name="Comma 2 3 6 7 4" xfId="33198" xr:uid="{00000000-0005-0000-0000-0000F4070000}"/>
    <cellStyle name="Comma 2 3 6 7 5" xfId="17965" xr:uid="{00000000-0005-0000-0000-0000F5070000}"/>
    <cellStyle name="Comma 2 3 6 8" xfId="4512" xr:uid="{00000000-0005-0000-0000-0000F6070000}"/>
    <cellStyle name="Comma 2 3 6 8 2" xfId="14568" xr:uid="{00000000-0005-0000-0000-0000F7070000}"/>
    <cellStyle name="Comma 2 3 6 8 2 2" xfId="44899" xr:uid="{00000000-0005-0000-0000-0000F8070000}"/>
    <cellStyle name="Comma 2 3 6 8 2 3" xfId="29666" xr:uid="{00000000-0005-0000-0000-0000F9070000}"/>
    <cellStyle name="Comma 2 3 6 8 3" xfId="9548" xr:uid="{00000000-0005-0000-0000-0000FA070000}"/>
    <cellStyle name="Comma 2 3 6 8 3 2" xfId="39882" xr:uid="{00000000-0005-0000-0000-0000FB070000}"/>
    <cellStyle name="Comma 2 3 6 8 3 3" xfId="24649" xr:uid="{00000000-0005-0000-0000-0000FC070000}"/>
    <cellStyle name="Comma 2 3 6 8 4" xfId="34869" xr:uid="{00000000-0005-0000-0000-0000FD070000}"/>
    <cellStyle name="Comma 2 3 6 8 5" xfId="19636" xr:uid="{00000000-0005-0000-0000-0000FE070000}"/>
    <cellStyle name="Comma 2 3 6 9" xfId="11224" xr:uid="{00000000-0005-0000-0000-0000FF070000}"/>
    <cellStyle name="Comma 2 3 6 9 2" xfId="41557" xr:uid="{00000000-0005-0000-0000-000000080000}"/>
    <cellStyle name="Comma 2 3 6 9 3" xfId="26324" xr:uid="{00000000-0005-0000-0000-000001080000}"/>
    <cellStyle name="Comma 2 3 7" xfId="669" xr:uid="{00000000-0005-0000-0000-000002080000}"/>
    <cellStyle name="Comma 2 3 8" xfId="663" xr:uid="{00000000-0005-0000-0000-000003080000}"/>
    <cellStyle name="Comma 20" xfId="1265" xr:uid="{00000000-0005-0000-0000-000004080000}"/>
    <cellStyle name="Comma 21" xfId="1322" xr:uid="{00000000-0005-0000-0000-000005080000}"/>
    <cellStyle name="Comma 22" xfId="1324" xr:uid="{00000000-0005-0000-0000-000006080000}"/>
    <cellStyle name="Comma 22 2" xfId="46674" xr:uid="{00000000-0005-0000-0000-000007080000}"/>
    <cellStyle name="Comma 22 3" xfId="46780" xr:uid="{00000000-0005-0000-0000-000008080000}"/>
    <cellStyle name="Comma 23" xfId="1378" xr:uid="{00000000-0005-0000-0000-000009080000}"/>
    <cellStyle name="Comma 24" xfId="1591" xr:uid="{00000000-0005-0000-0000-00000A080000}"/>
    <cellStyle name="Comma 25" xfId="2012" xr:uid="{00000000-0005-0000-0000-00000B080000}"/>
    <cellStyle name="Comma 26" xfId="2802" xr:uid="{00000000-0005-0000-0000-00000C080000}"/>
    <cellStyle name="Comma 27" xfId="2800" xr:uid="{00000000-0005-0000-0000-00000D080000}"/>
    <cellStyle name="Comma 28" xfId="2865" xr:uid="{00000000-0005-0000-0000-00000E080000}"/>
    <cellStyle name="Comma 29" xfId="4488" xr:uid="{00000000-0005-0000-0000-00000F080000}"/>
    <cellStyle name="Comma 3" xfId="47" xr:uid="{00000000-0005-0000-0000-000010080000}"/>
    <cellStyle name="Comma 3 2" xfId="48" xr:uid="{00000000-0005-0000-0000-000011080000}"/>
    <cellStyle name="Comma 30" xfId="4496" xr:uid="{00000000-0005-0000-0000-000012080000}"/>
    <cellStyle name="Comma 31" xfId="4495" xr:uid="{00000000-0005-0000-0000-000013080000}"/>
    <cellStyle name="Comma 32" xfId="4497" xr:uid="{00000000-0005-0000-0000-000014080000}"/>
    <cellStyle name="Comma 33" xfId="4494" xr:uid="{00000000-0005-0000-0000-000015080000}"/>
    <cellStyle name="Comma 34" xfId="4493" xr:uid="{00000000-0005-0000-0000-000016080000}"/>
    <cellStyle name="Comma 35" xfId="4490" xr:uid="{00000000-0005-0000-0000-000017080000}"/>
    <cellStyle name="Comma 36" xfId="4491" xr:uid="{00000000-0005-0000-0000-000018080000}"/>
    <cellStyle name="Comma 37" xfId="4498" xr:uid="{00000000-0005-0000-0000-000019080000}"/>
    <cellStyle name="Comma 38" xfId="4501" xr:uid="{00000000-0005-0000-0000-00001A080000}"/>
    <cellStyle name="Comma 39" xfId="2819" xr:uid="{00000000-0005-0000-0000-00001B080000}"/>
    <cellStyle name="Comma 4" xfId="49" xr:uid="{00000000-0005-0000-0000-00001C080000}"/>
    <cellStyle name="Comma 4 10" xfId="393" xr:uid="{00000000-0005-0000-0000-00001D080000}"/>
    <cellStyle name="Comma 4 11" xfId="31487"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9" xr:uid="{00000000-0005-0000-0000-000028080000}"/>
    <cellStyle name="Comma 41" xfId="4558" xr:uid="{00000000-0005-0000-0000-000029080000}"/>
    <cellStyle name="Comma 42" xfId="6179" xr:uid="{00000000-0005-0000-0000-00002A080000}"/>
    <cellStyle name="Comma 43" xfId="6185" xr:uid="{00000000-0005-0000-0000-00002B080000}"/>
    <cellStyle name="Comma 44" xfId="6184" xr:uid="{00000000-0005-0000-0000-00002C080000}"/>
    <cellStyle name="Comma 45" xfId="6186" xr:uid="{00000000-0005-0000-0000-00002D080000}"/>
    <cellStyle name="Comma 46" xfId="6183" xr:uid="{00000000-0005-0000-0000-00002E080000}"/>
    <cellStyle name="Comma 47" xfId="6182" xr:uid="{00000000-0005-0000-0000-00002F080000}"/>
    <cellStyle name="Comma 48" xfId="11268" xr:uid="{00000000-0005-0000-0000-000030080000}"/>
    <cellStyle name="Comma 49" xfId="16240" xr:uid="{00000000-0005-0000-0000-000031080000}"/>
    <cellStyle name="Comma 5" xfId="50" xr:uid="{00000000-0005-0000-0000-000032080000}"/>
    <cellStyle name="Comma 5 2" xfId="679" xr:uid="{00000000-0005-0000-0000-000033080000}"/>
    <cellStyle name="Comma 5 3" xfId="31488" xr:uid="{00000000-0005-0000-0000-000034080000}"/>
    <cellStyle name="Comma 5 4" xfId="31357" xr:uid="{00000000-0005-0000-0000-000035080000}"/>
    <cellStyle name="Comma 50" xfId="16236" xr:uid="{00000000-0005-0000-0000-000036080000}"/>
    <cellStyle name="Comma 51" xfId="16233" xr:uid="{00000000-0005-0000-0000-000037080000}"/>
    <cellStyle name="Comma 52" xfId="6247" xr:uid="{00000000-0005-0000-0000-000038080000}"/>
    <cellStyle name="Comma 53" xfId="6201" xr:uid="{00000000-0005-0000-0000-000039080000}"/>
    <cellStyle name="Comma 54" xfId="16261" xr:uid="{00000000-0005-0000-0000-00003A080000}"/>
    <cellStyle name="Comma 55" xfId="16270" xr:uid="{00000000-0005-0000-0000-00003B080000}"/>
    <cellStyle name="Comma 56" xfId="16255" xr:uid="{00000000-0005-0000-0000-00003C080000}"/>
    <cellStyle name="Comma 57" xfId="16247" xr:uid="{00000000-0005-0000-0000-00003D080000}"/>
    <cellStyle name="Comma 58" xfId="16279" xr:uid="{00000000-0005-0000-0000-00003E080000}"/>
    <cellStyle name="Comma 59" xfId="16259" xr:uid="{00000000-0005-0000-0000-00003F080000}"/>
    <cellStyle name="Comma 6" xfId="51" xr:uid="{00000000-0005-0000-0000-000040080000}"/>
    <cellStyle name="Comma 6 2" xfId="680" xr:uid="{00000000-0005-0000-0000-000041080000}"/>
    <cellStyle name="Comma 60" xfId="16267" xr:uid="{00000000-0005-0000-0000-000042080000}"/>
    <cellStyle name="Comma 61" xfId="16245" xr:uid="{00000000-0005-0000-0000-000043080000}"/>
    <cellStyle name="Comma 62" xfId="16254" xr:uid="{00000000-0005-0000-0000-000044080000}"/>
    <cellStyle name="Comma 63" xfId="16249" xr:uid="{00000000-0005-0000-0000-000045080000}"/>
    <cellStyle name="Comma 64" xfId="16283" xr:uid="{00000000-0005-0000-0000-000046080000}"/>
    <cellStyle name="Comma 65" xfId="16243" xr:uid="{00000000-0005-0000-0000-000047080000}"/>
    <cellStyle name="Comma 66" xfId="16272" xr:uid="{00000000-0005-0000-0000-000048080000}"/>
    <cellStyle name="Comma 67" xfId="16268" xr:uid="{00000000-0005-0000-0000-000049080000}"/>
    <cellStyle name="Comma 68" xfId="16275" xr:uid="{00000000-0005-0000-0000-00004A080000}"/>
    <cellStyle name="Comma 69" xfId="46570" xr:uid="{00000000-0005-0000-0000-00004B080000}"/>
    <cellStyle name="Comma 7" xfId="52" xr:uid="{00000000-0005-0000-0000-00004C080000}"/>
    <cellStyle name="Comma 7 2" xfId="681" xr:uid="{00000000-0005-0000-0000-00004D080000}"/>
    <cellStyle name="Comma 70" xfId="46564" xr:uid="{00000000-0005-0000-0000-00004E080000}"/>
    <cellStyle name="Comma 71" xfId="46572" xr:uid="{00000000-0005-0000-0000-00004F080000}"/>
    <cellStyle name="Comma 72" xfId="46576" xr:uid="{00000000-0005-0000-0000-000050080000}"/>
    <cellStyle name="Comma 73" xfId="46575" xr:uid="{00000000-0005-0000-0000-000051080000}"/>
    <cellStyle name="Comma 74" xfId="16336" xr:uid="{00000000-0005-0000-0000-000052080000}"/>
    <cellStyle name="Comma 75" xfId="46578" xr:uid="{00000000-0005-0000-0000-000053080000}"/>
    <cellStyle name="Comma 76" xfId="46774" xr:uid="{00000000-0005-0000-0000-000054080000}"/>
    <cellStyle name="Comma 77" xfId="46744" xr:uid="{00000000-0005-0000-0000-000055080000}"/>
    <cellStyle name="Comma 78" xfId="46771" xr:uid="{00000000-0005-0000-0000-000056080000}"/>
    <cellStyle name="Comma 79" xfId="46747" xr:uid="{00000000-0005-0000-0000-000057080000}"/>
    <cellStyle name="Comma 8" xfId="53" xr:uid="{00000000-0005-0000-0000-000058080000}"/>
    <cellStyle name="Comma 80" xfId="46767" xr:uid="{00000000-0005-0000-0000-000059080000}"/>
    <cellStyle name="Comma 81" xfId="46749" xr:uid="{00000000-0005-0000-0000-00005A080000}"/>
    <cellStyle name="Comma 82" xfId="46765" xr:uid="{00000000-0005-0000-0000-00005B080000}"/>
    <cellStyle name="Comma 83" xfId="46752" xr:uid="{00000000-0005-0000-0000-00005C080000}"/>
    <cellStyle name="Comma 84" xfId="46763" xr:uid="{00000000-0005-0000-0000-00005D080000}"/>
    <cellStyle name="Comma 85" xfId="46754" xr:uid="{00000000-0005-0000-0000-00005E080000}"/>
    <cellStyle name="Comma 86" xfId="46761" xr:uid="{00000000-0005-0000-0000-00005F080000}"/>
    <cellStyle name="Comma 87" xfId="46756" xr:uid="{00000000-0005-0000-0000-000060080000}"/>
    <cellStyle name="Comma 88" xfId="46745" xr:uid="{00000000-0005-0000-0000-000061080000}"/>
    <cellStyle name="Comma 89" xfId="46757" xr:uid="{00000000-0005-0000-0000-000062080000}"/>
    <cellStyle name="Comma 9" xfId="54" xr:uid="{00000000-0005-0000-0000-000063080000}"/>
    <cellStyle name="Comma 9 2" xfId="682" xr:uid="{00000000-0005-0000-0000-000064080000}"/>
    <cellStyle name="Comma 90" xfId="46759" xr:uid="{00000000-0005-0000-0000-000065080000}"/>
    <cellStyle name="Comma 91" xfId="46770" xr:uid="{00000000-0005-0000-0000-000066080000}"/>
    <cellStyle name="Comma 92" xfId="46778" xr:uid="{00000000-0005-0000-0000-000067080000}"/>
    <cellStyle name="Comma 93" xfId="46773" xr:uid="{00000000-0005-0000-0000-000068080000}"/>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05"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81" xr:uid="{00000000-0005-0000-0000-000086080000}"/>
    <cellStyle name="Currency 16" xfId="46782" xr:uid="{00000000-0005-0000-0000-000087080000}"/>
    <cellStyle name="Currency 17" xfId="46783" xr:uid="{00000000-0005-0000-0000-000088080000}"/>
    <cellStyle name="Currency 18" xfId="46784" xr:uid="{00000000-0005-0000-0000-000089080000}"/>
    <cellStyle name="Currency 19" xfId="46785"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6" xr:uid="{00000000-0005-0000-0000-00008F080000}"/>
    <cellStyle name="Currency 21" xfId="46787" xr:uid="{00000000-0005-0000-0000-000090080000}"/>
    <cellStyle name="Currency 22" xfId="46788" xr:uid="{00000000-0005-0000-0000-000091080000}"/>
    <cellStyle name="Currency 23" xfId="46789"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6"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3"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51" xr:uid="{00000000-0005-0000-0000-0000AB080000}"/>
    <cellStyle name="Currency0 2 3" xfId="506" xr:uid="{00000000-0005-0000-0000-0000AC080000}"/>
    <cellStyle name="Currency0 2 4" xfId="413" xr:uid="{00000000-0005-0000-0000-0000AD080000}"/>
    <cellStyle name="Currency0 2 5" xfId="31452"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6"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7" xr:uid="{00000000-0005-0000-0000-0000D3080000}"/>
    <cellStyle name="Emphasis 2" xfId="46673" xr:uid="{00000000-0005-0000-0000-0000D4080000}"/>
    <cellStyle name="Emphasis 3" xfId="46672" xr:uid="{00000000-0005-0000-0000-0000D5080000}"/>
    <cellStyle name="Explanatory Text 2" xfId="73" xr:uid="{00000000-0005-0000-0000-0000D6080000}"/>
    <cellStyle name="Explanatory Text 2 2" xfId="394" xr:uid="{00000000-0005-0000-0000-0000D7080000}"/>
    <cellStyle name="Explanatory Text 2 2 2" xfId="46633" xr:uid="{00000000-0005-0000-0000-0000D8080000}"/>
    <cellStyle name="Explanatory Text 2 3" xfId="31450" xr:uid="{00000000-0005-0000-0000-0000D9080000}"/>
    <cellStyle name="Explanatory Text 3" xfId="31358" xr:uid="{00000000-0005-0000-0000-0000DA080000}"/>
    <cellStyle name="Explanatory Text 3 2" xfId="46588"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6" xr:uid="{00000000-0005-0000-0000-0000F3080000}"/>
    <cellStyle name="Good 2 3" xfId="31485" xr:uid="{00000000-0005-0000-0000-0000F4080000}"/>
    <cellStyle name="Good 3" xfId="31359" xr:uid="{00000000-0005-0000-0000-0000F5080000}"/>
    <cellStyle name="Good 3 2" xfId="46671"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9" xr:uid="{00000000-0005-0000-0000-0000FB080000}"/>
    <cellStyle name="Header1" xfId="82" xr:uid="{00000000-0005-0000-0000-0000FC080000}"/>
    <cellStyle name="Header1 2" xfId="418" xr:uid="{00000000-0005-0000-0000-0000FD080000}"/>
    <cellStyle name="Header1 3" xfId="31484" xr:uid="{00000000-0005-0000-0000-0000FE080000}"/>
    <cellStyle name="Header2" xfId="83" xr:uid="{00000000-0005-0000-0000-0000FF080000}"/>
    <cellStyle name="Header2 2" xfId="419" xr:uid="{00000000-0005-0000-0000-000000090000}"/>
    <cellStyle name="Header2 3" xfId="31448"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2" xr:uid="{00000000-0005-0000-0000-000005090000}"/>
    <cellStyle name="Heading 1 2 4" xfId="31483"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7" xr:uid="{00000000-0005-0000-0000-00000F090000}"/>
    <cellStyle name="Heading 1 4" xfId="761" xr:uid="{00000000-0005-0000-0000-000010090000}"/>
    <cellStyle name="Heading 1 4 2" xfId="31530" xr:uid="{00000000-0005-0000-0000-000011090000}"/>
    <cellStyle name="Heading 1 4 3" xfId="31360" xr:uid="{00000000-0005-0000-0000-000012090000}"/>
    <cellStyle name="Heading 1 4 4" xfId="46670"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7" xr:uid="{00000000-0005-0000-0000-00001D090000}"/>
    <cellStyle name="Heading 2 2 4" xfId="31446" xr:uid="{00000000-0005-0000-0000-00001E090000}"/>
    <cellStyle name="Heading 2 3" xfId="89" xr:uid="{00000000-0005-0000-0000-00001F090000}"/>
    <cellStyle name="Heading 2 3 2" xfId="421" xr:uid="{00000000-0005-0000-0000-000020090000}"/>
    <cellStyle name="Heading 2 3 3" xfId="31445"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31" xr:uid="{00000000-0005-0000-0000-00002A090000}"/>
    <cellStyle name="Heading 2 5 3" xfId="31361"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6"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4" xr:uid="{00000000-0005-0000-0000-000039090000}"/>
    <cellStyle name="Heading 3 3" xfId="31362" xr:uid="{00000000-0005-0000-0000-00003A090000}"/>
    <cellStyle name="Heading 3 3 2" xfId="46589" xr:uid="{00000000-0005-0000-0000-00003B090000}"/>
    <cellStyle name="Heading 4 2" xfId="91" xr:uid="{00000000-0005-0000-0000-00003C090000}"/>
    <cellStyle name="Heading 4 2 2" xfId="786" xr:uid="{00000000-0005-0000-0000-00003D090000}"/>
    <cellStyle name="Heading 4 2 2 2" xfId="46641"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3" xr:uid="{00000000-0005-0000-0000-000045090000}"/>
    <cellStyle name="Heading 4 3" xfId="31363" xr:uid="{00000000-0005-0000-0000-000046090000}"/>
    <cellStyle name="Heading 4 3 2" xfId="46669"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2" xr:uid="{00000000-0005-0000-0000-000078090000}"/>
    <cellStyle name="Hyperlink" xfId="46810" builtinId="8"/>
    <cellStyle name="Hyperlink 2" xfId="104" xr:uid="{00000000-0005-0000-0000-00007A090000}"/>
    <cellStyle name="Input [yellow]" xfId="105" xr:uid="{00000000-0005-0000-0000-00007B090000}"/>
    <cellStyle name="Input [yellow] 2" xfId="106" xr:uid="{00000000-0005-0000-0000-00007C090000}"/>
    <cellStyle name="Input 10" xfId="16237" xr:uid="{00000000-0005-0000-0000-00007D090000}"/>
    <cellStyle name="Input 11" xfId="46563" xr:uid="{00000000-0005-0000-0000-00007E090000}"/>
    <cellStyle name="Input 2" xfId="107" xr:uid="{00000000-0005-0000-0000-00007F090000}"/>
    <cellStyle name="Input 2 2" xfId="820" xr:uid="{00000000-0005-0000-0000-000080090000}"/>
    <cellStyle name="Input 2 2 2" xfId="46626"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41" xr:uid="{00000000-0005-0000-0000-000088090000}"/>
    <cellStyle name="Input 3" xfId="108" xr:uid="{00000000-0005-0000-0000-000089090000}"/>
    <cellStyle name="Input 3 2" xfId="825" xr:uid="{00000000-0005-0000-0000-00008A090000}"/>
    <cellStyle name="Input 3 2 2" xfId="46736" xr:uid="{00000000-0005-0000-0000-00008B090000}"/>
    <cellStyle name="Input 3 3" xfId="31440" xr:uid="{00000000-0005-0000-0000-00008C090000}"/>
    <cellStyle name="Input 4" xfId="109" xr:uid="{00000000-0005-0000-0000-00008D090000}"/>
    <cellStyle name="Input 4 2" xfId="826" xr:uid="{00000000-0005-0000-0000-00008E090000}"/>
    <cellStyle name="Input 4 3" xfId="31439"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6" xr:uid="{00000000-0005-0000-0000-000095090000}"/>
    <cellStyle name="Input 8" xfId="2799" xr:uid="{00000000-0005-0000-0000-000096090000}"/>
    <cellStyle name="Input 9" xfId="16239" xr:uid="{00000000-0005-0000-0000-000097090000}"/>
    <cellStyle name="Linked Cell 2" xfId="112" xr:uid="{00000000-0005-0000-0000-000098090000}"/>
    <cellStyle name="Linked Cell 2 2" xfId="401" xr:uid="{00000000-0005-0000-0000-000099090000}"/>
    <cellStyle name="Linked Cell 2 2 2" xfId="46635" xr:uid="{00000000-0005-0000-0000-00009A090000}"/>
    <cellStyle name="Linked Cell 2 3" xfId="31438" xr:uid="{00000000-0005-0000-0000-00009B090000}"/>
    <cellStyle name="Linked Cell 3" xfId="31364" xr:uid="{00000000-0005-0000-0000-00009C090000}"/>
    <cellStyle name="Linked Cell 3 2" xfId="46668" xr:uid="{00000000-0005-0000-0000-00009D090000}"/>
    <cellStyle name="Neutral 2" xfId="113" xr:uid="{00000000-0005-0000-0000-00009E090000}"/>
    <cellStyle name="Neutral 2 2" xfId="402" xr:uid="{00000000-0005-0000-0000-00009F090000}"/>
    <cellStyle name="Neutral 2 2 2" xfId="46658" xr:uid="{00000000-0005-0000-0000-0000A0090000}"/>
    <cellStyle name="Neutral 2 3" xfId="31437" xr:uid="{00000000-0005-0000-0000-0000A1090000}"/>
    <cellStyle name="Neutral 3" xfId="31365" xr:uid="{00000000-0005-0000-0000-0000A2090000}"/>
    <cellStyle name="Neutral 3 2" xfId="46667"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6" xr:uid="{00000000-0005-0000-0000-0000B0090000}"/>
    <cellStyle name="Normal 10 5" xfId="46790" xr:uid="{00000000-0005-0000-0000-0000B1090000}"/>
    <cellStyle name="Normal 100" xfId="16234" xr:uid="{00000000-0005-0000-0000-0000B2090000}"/>
    <cellStyle name="Normal 101" xfId="16238" xr:uid="{00000000-0005-0000-0000-0000B3090000}"/>
    <cellStyle name="Normal 102" xfId="11211" xr:uid="{00000000-0005-0000-0000-0000B4090000}"/>
    <cellStyle name="Normal 102 2" xfId="41545" xr:uid="{00000000-0005-0000-0000-0000B5090000}"/>
    <cellStyle name="Normal 102 3" xfId="26312" xr:uid="{00000000-0005-0000-0000-0000B6090000}"/>
    <cellStyle name="Normal 103" xfId="11216" xr:uid="{00000000-0005-0000-0000-0000B7090000}"/>
    <cellStyle name="Normal 103 2" xfId="41549" xr:uid="{00000000-0005-0000-0000-0000B8090000}"/>
    <cellStyle name="Normal 103 3" xfId="26316" xr:uid="{00000000-0005-0000-0000-0000B9090000}"/>
    <cellStyle name="Normal 104" xfId="11214" xr:uid="{00000000-0005-0000-0000-0000BA090000}"/>
    <cellStyle name="Normal 104 2" xfId="41547" xr:uid="{00000000-0005-0000-0000-0000BB090000}"/>
    <cellStyle name="Normal 104 3" xfId="26314" xr:uid="{00000000-0005-0000-0000-0000BC090000}"/>
    <cellStyle name="Normal 105" xfId="11213" xr:uid="{00000000-0005-0000-0000-0000BD090000}"/>
    <cellStyle name="Normal 105 2" xfId="41546" xr:uid="{00000000-0005-0000-0000-0000BE090000}"/>
    <cellStyle name="Normal 105 3" xfId="26313" xr:uid="{00000000-0005-0000-0000-0000BF090000}"/>
    <cellStyle name="Normal 106" xfId="6189" xr:uid="{00000000-0005-0000-0000-0000C0090000}"/>
    <cellStyle name="Normal 107" xfId="6194" xr:uid="{00000000-0005-0000-0000-0000C1090000}"/>
    <cellStyle name="Normal 108" xfId="7874" xr:uid="{00000000-0005-0000-0000-0000C2090000}"/>
    <cellStyle name="Normal 109" xfId="6191" xr:uid="{00000000-0005-0000-0000-0000C3090000}"/>
    <cellStyle name="Normal 11" xfId="124" xr:uid="{00000000-0005-0000-0000-0000C4090000}"/>
    <cellStyle name="Normal 11 2" xfId="31433" xr:uid="{00000000-0005-0000-0000-0000C5090000}"/>
    <cellStyle name="Normal 11 3" xfId="31388" xr:uid="{00000000-0005-0000-0000-0000C6090000}"/>
    <cellStyle name="Normal 11 4" xfId="46791" xr:uid="{00000000-0005-0000-0000-0000C7090000}"/>
    <cellStyle name="Normal 110" xfId="16271" xr:uid="{00000000-0005-0000-0000-0000C8090000}"/>
    <cellStyle name="Normal 111" xfId="16266" xr:uid="{00000000-0005-0000-0000-0000C9090000}"/>
    <cellStyle name="Normal 112" xfId="16253" xr:uid="{00000000-0005-0000-0000-0000CA090000}"/>
    <cellStyle name="Normal 113" xfId="16260" xr:uid="{00000000-0005-0000-0000-0000CB090000}"/>
    <cellStyle name="Normal 114" xfId="16257" xr:uid="{00000000-0005-0000-0000-0000CC090000}"/>
    <cellStyle name="Normal 115" xfId="16273" xr:uid="{00000000-0005-0000-0000-0000CD090000}"/>
    <cellStyle name="Normal 116" xfId="16265" xr:uid="{00000000-0005-0000-0000-0000CE090000}"/>
    <cellStyle name="Normal 117" xfId="16258" xr:uid="{00000000-0005-0000-0000-0000CF090000}"/>
    <cellStyle name="Normal 118" xfId="16263" xr:uid="{00000000-0005-0000-0000-0000D0090000}"/>
    <cellStyle name="Normal 119" xfId="16256" xr:uid="{00000000-0005-0000-0000-0000D1090000}"/>
    <cellStyle name="Normal 12" xfId="125" xr:uid="{00000000-0005-0000-0000-0000D2090000}"/>
    <cellStyle name="Normal 120" xfId="16269" xr:uid="{00000000-0005-0000-0000-0000D3090000}"/>
    <cellStyle name="Normal 121" xfId="16280" xr:uid="{00000000-0005-0000-0000-0000D4090000}"/>
    <cellStyle name="Normal 122" xfId="16276" xr:uid="{00000000-0005-0000-0000-0000D5090000}"/>
    <cellStyle name="Normal 123" xfId="31508" xr:uid="{00000000-0005-0000-0000-0000D6090000}"/>
    <cellStyle name="Normal 124" xfId="31522" xr:uid="{00000000-0005-0000-0000-0000D7090000}"/>
    <cellStyle name="Normal 125" xfId="46566" xr:uid="{00000000-0005-0000-0000-0000D8090000}"/>
    <cellStyle name="Normal 126" xfId="46562" xr:uid="{00000000-0005-0000-0000-0000D9090000}"/>
    <cellStyle name="Normal 127" xfId="46568" xr:uid="{00000000-0005-0000-0000-0000DA090000}"/>
    <cellStyle name="Normal 128" xfId="46569" xr:uid="{00000000-0005-0000-0000-0000DB090000}"/>
    <cellStyle name="Normal 129" xfId="31329" xr:uid="{00000000-0005-0000-0000-0000DC090000}"/>
    <cellStyle name="Normal 129 2" xfId="46739" xr:uid="{00000000-0005-0000-0000-0000DD090000}"/>
    <cellStyle name="Normal 13" xfId="126" xr:uid="{00000000-0005-0000-0000-0000DE090000}"/>
    <cellStyle name="Normal 130" xfId="46577" xr:uid="{00000000-0005-0000-0000-0000DF090000}"/>
    <cellStyle name="Normal 131" xfId="46738" xr:uid="{00000000-0005-0000-0000-0000E0090000}"/>
    <cellStyle name="Normal 132" xfId="46737" xr:uid="{00000000-0005-0000-0000-0000E1090000}"/>
    <cellStyle name="Normal 133" xfId="46742" xr:uid="{00000000-0005-0000-0000-0000E2090000}"/>
    <cellStyle name="Normal 134" xfId="46743" xr:uid="{00000000-0005-0000-0000-0000E3090000}"/>
    <cellStyle name="Normal 135" xfId="46806" xr:uid="{00000000-0005-0000-0000-0000E4090000}"/>
    <cellStyle name="Normal 136" xfId="46807" xr:uid="{00000000-0005-0000-0000-0000E5090000}"/>
    <cellStyle name="Normal 137" xfId="46809" xr:uid="{00000000-0005-0000-0000-0000E6090000}"/>
    <cellStyle name="Normal 138" xfId="46808" xr:uid="{00000000-0005-0000-0000-0000E7090000}"/>
    <cellStyle name="Normal 139" xfId="46811" xr:uid="{00000000-0005-0000-0000-0000E8090000}"/>
    <cellStyle name="Normal 14" xfId="127" xr:uid="{00000000-0005-0000-0000-0000E9090000}"/>
    <cellStyle name="Normal 14 2" xfId="831" xr:uid="{00000000-0005-0000-0000-0000EA090000}"/>
    <cellStyle name="Normal 140" xfId="46812" xr:uid="{00000000-0005-0000-0000-0000EB090000}"/>
    <cellStyle name="Normal 141" xfId="46813" xr:uid="{00000000-0005-0000-0000-0000EC090000}"/>
    <cellStyle name="Normal 142" xfId="46814" xr:uid="{00000000-0005-0000-0000-0000ED090000}"/>
    <cellStyle name="Normal 143" xfId="46815" xr:uid="{00000000-0005-0000-0000-0000EE090000}"/>
    <cellStyle name="Normal 144" xfId="46816" xr:uid="{00000000-0005-0000-0000-0000EF090000}"/>
    <cellStyle name="Normal 145" xfId="46817" xr:uid="{00000000-0005-0000-0000-0000F0090000}"/>
    <cellStyle name="Normal 146" xfId="46818" xr:uid="{00000000-0005-0000-0000-0000F1090000}"/>
    <cellStyle name="Normal 147" xfId="46819" xr:uid="{00000000-0005-0000-0000-0000F2090000}"/>
    <cellStyle name="Normal 148" xfId="46820" xr:uid="{00000000-0005-0000-0000-0000F3090000}"/>
    <cellStyle name="Normal 149" xfId="46821" xr:uid="{00000000-0005-0000-0000-0000F4090000}"/>
    <cellStyle name="Normal 15" xfId="128" xr:uid="{00000000-0005-0000-0000-0000F5090000}"/>
    <cellStyle name="Normal 150" xfId="46822" xr:uid="{00000000-0005-0000-0000-0000F6090000}"/>
    <cellStyle name="Normal 151" xfId="46823" xr:uid="{00000000-0005-0000-0000-0000F7090000}"/>
    <cellStyle name="Normal 152" xfId="46824" xr:uid="{00000000-0005-0000-0000-0000F8090000}"/>
    <cellStyle name="Normal 153" xfId="46825" xr:uid="{00000000-0005-0000-0000-0000F9090000}"/>
    <cellStyle name="Normal 154" xfId="46826" xr:uid="{00000000-0005-0000-0000-0000FA090000}"/>
    <cellStyle name="Normal 155" xfId="46827" xr:uid="{B81C4933-ABC8-42D1-9662-4777F012C11B}"/>
    <cellStyle name="Normal 156" xfId="46828" xr:uid="{4C0667EF-908B-4620-B66F-F72BB7C240E6}"/>
    <cellStyle name="Normal 157" xfId="46829" xr:uid="{48682A2B-4A0D-4701-8D71-A7D35D0F0279}"/>
    <cellStyle name="Normal 158" xfId="46830" xr:uid="{A14B7986-7701-4DE9-A776-ADA46FB6D09F}"/>
    <cellStyle name="Normal 16" xfId="129" xr:uid="{00000000-0005-0000-0000-0000FB090000}"/>
    <cellStyle name="Normal 17" xfId="130" xr:uid="{00000000-0005-0000-0000-0000FC090000}"/>
    <cellStyle name="Normal 17 2" xfId="832" xr:uid="{00000000-0005-0000-0000-0000FD090000}"/>
    <cellStyle name="Normal 17 3" xfId="833" xr:uid="{00000000-0005-0000-0000-0000FE090000}"/>
    <cellStyle name="Normal 18" xfId="131" xr:uid="{00000000-0005-0000-0000-0000FF090000}"/>
    <cellStyle name="Normal 18 2" xfId="834" xr:uid="{00000000-0005-0000-0000-0000000A0000}"/>
    <cellStyle name="Normal 18 2 10" xfId="6204" xr:uid="{00000000-0005-0000-0000-0000010A0000}"/>
    <cellStyle name="Normal 18 2 10 2" xfId="36541" xr:uid="{00000000-0005-0000-0000-0000020A0000}"/>
    <cellStyle name="Normal 18 2 10 3" xfId="21308" xr:uid="{00000000-0005-0000-0000-0000030A0000}"/>
    <cellStyle name="Normal 18 2 11" xfId="31532" xr:uid="{00000000-0005-0000-0000-0000040A0000}"/>
    <cellStyle name="Normal 18 2 12" xfId="16293" xr:uid="{00000000-0005-0000-0000-0000050A0000}"/>
    <cellStyle name="Normal 18 2 2" xfId="1168" xr:uid="{00000000-0005-0000-0000-0000060A0000}"/>
    <cellStyle name="Normal 18 2 2 10" xfId="31584" xr:uid="{00000000-0005-0000-0000-0000070A0000}"/>
    <cellStyle name="Normal 18 2 2 11" xfId="16347" xr:uid="{00000000-0005-0000-0000-0000080A0000}"/>
    <cellStyle name="Normal 18 2 2 2" xfId="1276" xr:uid="{00000000-0005-0000-0000-0000090A0000}"/>
    <cellStyle name="Normal 18 2 2 2 10" xfId="16451" xr:uid="{00000000-0005-0000-0000-00000A0A0000}"/>
    <cellStyle name="Normal 18 2 2 2 2" xfId="1493" xr:uid="{00000000-0005-0000-0000-00000B0A0000}"/>
    <cellStyle name="Normal 18 2 2 2 2 2" xfId="1914" xr:uid="{00000000-0005-0000-0000-00000C0A0000}"/>
    <cellStyle name="Normal 18 2 2 2 2 2 2" xfId="2753" xr:uid="{00000000-0005-0000-0000-00000D0A0000}"/>
    <cellStyle name="Normal 18 2 2 2 2 2 2 2" xfId="4443" xr:uid="{00000000-0005-0000-0000-00000E0A0000}"/>
    <cellStyle name="Normal 18 2 2 2 2 2 2 2 2" xfId="14516" xr:uid="{00000000-0005-0000-0000-00000F0A0000}"/>
    <cellStyle name="Normal 18 2 2 2 2 2 2 2 2 2" xfId="44847" xr:uid="{00000000-0005-0000-0000-0000100A0000}"/>
    <cellStyle name="Normal 18 2 2 2 2 2 2 2 2 3" xfId="29614" xr:uid="{00000000-0005-0000-0000-0000110A0000}"/>
    <cellStyle name="Normal 18 2 2 2 2 2 2 2 3" xfId="9496" xr:uid="{00000000-0005-0000-0000-0000120A0000}"/>
    <cellStyle name="Normal 18 2 2 2 2 2 2 2 3 2" xfId="39830" xr:uid="{00000000-0005-0000-0000-0000130A0000}"/>
    <cellStyle name="Normal 18 2 2 2 2 2 2 2 3 3" xfId="24597" xr:uid="{00000000-0005-0000-0000-0000140A0000}"/>
    <cellStyle name="Normal 18 2 2 2 2 2 2 2 4" xfId="34817" xr:uid="{00000000-0005-0000-0000-0000150A0000}"/>
    <cellStyle name="Normal 18 2 2 2 2 2 2 2 5" xfId="19584" xr:uid="{00000000-0005-0000-0000-0000160A0000}"/>
    <cellStyle name="Normal 18 2 2 2 2 2 2 3" xfId="6135" xr:uid="{00000000-0005-0000-0000-0000170A0000}"/>
    <cellStyle name="Normal 18 2 2 2 2 2 2 3 2" xfId="16187" xr:uid="{00000000-0005-0000-0000-0000180A0000}"/>
    <cellStyle name="Normal 18 2 2 2 2 2 2 3 2 2" xfId="46518" xr:uid="{00000000-0005-0000-0000-0000190A0000}"/>
    <cellStyle name="Normal 18 2 2 2 2 2 2 3 2 3" xfId="31285" xr:uid="{00000000-0005-0000-0000-00001A0A0000}"/>
    <cellStyle name="Normal 18 2 2 2 2 2 2 3 3" xfId="11167" xr:uid="{00000000-0005-0000-0000-00001B0A0000}"/>
    <cellStyle name="Normal 18 2 2 2 2 2 2 3 3 2" xfId="41501" xr:uid="{00000000-0005-0000-0000-00001C0A0000}"/>
    <cellStyle name="Normal 18 2 2 2 2 2 2 3 3 3" xfId="26268" xr:uid="{00000000-0005-0000-0000-00001D0A0000}"/>
    <cellStyle name="Normal 18 2 2 2 2 2 2 3 4" xfId="36488" xr:uid="{00000000-0005-0000-0000-00001E0A0000}"/>
    <cellStyle name="Normal 18 2 2 2 2 2 2 3 5" xfId="21255" xr:uid="{00000000-0005-0000-0000-00001F0A0000}"/>
    <cellStyle name="Normal 18 2 2 2 2 2 2 4" xfId="12845" xr:uid="{00000000-0005-0000-0000-0000200A0000}"/>
    <cellStyle name="Normal 18 2 2 2 2 2 2 4 2" xfId="43176" xr:uid="{00000000-0005-0000-0000-0000210A0000}"/>
    <cellStyle name="Normal 18 2 2 2 2 2 2 4 3" xfId="27943" xr:uid="{00000000-0005-0000-0000-0000220A0000}"/>
    <cellStyle name="Normal 18 2 2 2 2 2 2 5" xfId="7824" xr:uid="{00000000-0005-0000-0000-0000230A0000}"/>
    <cellStyle name="Normal 18 2 2 2 2 2 2 5 2" xfId="38159" xr:uid="{00000000-0005-0000-0000-0000240A0000}"/>
    <cellStyle name="Normal 18 2 2 2 2 2 2 5 3" xfId="22926" xr:uid="{00000000-0005-0000-0000-0000250A0000}"/>
    <cellStyle name="Normal 18 2 2 2 2 2 2 6" xfId="33147" xr:uid="{00000000-0005-0000-0000-0000260A0000}"/>
    <cellStyle name="Normal 18 2 2 2 2 2 2 7" xfId="17913" xr:uid="{00000000-0005-0000-0000-0000270A0000}"/>
    <cellStyle name="Normal 18 2 2 2 2 2 3" xfId="3606" xr:uid="{00000000-0005-0000-0000-0000280A0000}"/>
    <cellStyle name="Normal 18 2 2 2 2 2 3 2" xfId="13680" xr:uid="{00000000-0005-0000-0000-0000290A0000}"/>
    <cellStyle name="Normal 18 2 2 2 2 2 3 2 2" xfId="44011" xr:uid="{00000000-0005-0000-0000-00002A0A0000}"/>
    <cellStyle name="Normal 18 2 2 2 2 2 3 2 3" xfId="28778" xr:uid="{00000000-0005-0000-0000-00002B0A0000}"/>
    <cellStyle name="Normal 18 2 2 2 2 2 3 3" xfId="8660" xr:uid="{00000000-0005-0000-0000-00002C0A0000}"/>
    <cellStyle name="Normal 18 2 2 2 2 2 3 3 2" xfId="38994" xr:uid="{00000000-0005-0000-0000-00002D0A0000}"/>
    <cellStyle name="Normal 18 2 2 2 2 2 3 3 3" xfId="23761" xr:uid="{00000000-0005-0000-0000-00002E0A0000}"/>
    <cellStyle name="Normal 18 2 2 2 2 2 3 4" xfId="33981" xr:uid="{00000000-0005-0000-0000-00002F0A0000}"/>
    <cellStyle name="Normal 18 2 2 2 2 2 3 5" xfId="18748" xr:uid="{00000000-0005-0000-0000-0000300A0000}"/>
    <cellStyle name="Normal 18 2 2 2 2 2 4" xfId="5299" xr:uid="{00000000-0005-0000-0000-0000310A0000}"/>
    <cellStyle name="Normal 18 2 2 2 2 2 4 2" xfId="15351" xr:uid="{00000000-0005-0000-0000-0000320A0000}"/>
    <cellStyle name="Normal 18 2 2 2 2 2 4 2 2" xfId="45682" xr:uid="{00000000-0005-0000-0000-0000330A0000}"/>
    <cellStyle name="Normal 18 2 2 2 2 2 4 2 3" xfId="30449" xr:uid="{00000000-0005-0000-0000-0000340A0000}"/>
    <cellStyle name="Normal 18 2 2 2 2 2 4 3" xfId="10331" xr:uid="{00000000-0005-0000-0000-0000350A0000}"/>
    <cellStyle name="Normal 18 2 2 2 2 2 4 3 2" xfId="40665" xr:uid="{00000000-0005-0000-0000-0000360A0000}"/>
    <cellStyle name="Normal 18 2 2 2 2 2 4 3 3" xfId="25432" xr:uid="{00000000-0005-0000-0000-0000370A0000}"/>
    <cellStyle name="Normal 18 2 2 2 2 2 4 4" xfId="35652" xr:uid="{00000000-0005-0000-0000-0000380A0000}"/>
    <cellStyle name="Normal 18 2 2 2 2 2 4 5" xfId="20419" xr:uid="{00000000-0005-0000-0000-0000390A0000}"/>
    <cellStyle name="Normal 18 2 2 2 2 2 5" xfId="12009" xr:uid="{00000000-0005-0000-0000-00003A0A0000}"/>
    <cellStyle name="Normal 18 2 2 2 2 2 5 2" xfId="42340" xr:uid="{00000000-0005-0000-0000-00003B0A0000}"/>
    <cellStyle name="Normal 18 2 2 2 2 2 5 3" xfId="27107" xr:uid="{00000000-0005-0000-0000-00003C0A0000}"/>
    <cellStyle name="Normal 18 2 2 2 2 2 6" xfId="6988" xr:uid="{00000000-0005-0000-0000-00003D0A0000}"/>
    <cellStyle name="Normal 18 2 2 2 2 2 6 2" xfId="37323" xr:uid="{00000000-0005-0000-0000-00003E0A0000}"/>
    <cellStyle name="Normal 18 2 2 2 2 2 6 3" xfId="22090" xr:uid="{00000000-0005-0000-0000-00003F0A0000}"/>
    <cellStyle name="Normal 18 2 2 2 2 2 7" xfId="32311" xr:uid="{00000000-0005-0000-0000-0000400A0000}"/>
    <cellStyle name="Normal 18 2 2 2 2 2 8" xfId="17077" xr:uid="{00000000-0005-0000-0000-0000410A0000}"/>
    <cellStyle name="Normal 18 2 2 2 2 3" xfId="2335" xr:uid="{00000000-0005-0000-0000-0000420A0000}"/>
    <cellStyle name="Normal 18 2 2 2 2 3 2" xfId="4025" xr:uid="{00000000-0005-0000-0000-0000430A0000}"/>
    <cellStyle name="Normal 18 2 2 2 2 3 2 2" xfId="14098" xr:uid="{00000000-0005-0000-0000-0000440A0000}"/>
    <cellStyle name="Normal 18 2 2 2 2 3 2 2 2" xfId="44429" xr:uid="{00000000-0005-0000-0000-0000450A0000}"/>
    <cellStyle name="Normal 18 2 2 2 2 3 2 2 3" xfId="29196" xr:uid="{00000000-0005-0000-0000-0000460A0000}"/>
    <cellStyle name="Normal 18 2 2 2 2 3 2 3" xfId="9078" xr:uid="{00000000-0005-0000-0000-0000470A0000}"/>
    <cellStyle name="Normal 18 2 2 2 2 3 2 3 2" xfId="39412" xr:uid="{00000000-0005-0000-0000-0000480A0000}"/>
    <cellStyle name="Normal 18 2 2 2 2 3 2 3 3" xfId="24179" xr:uid="{00000000-0005-0000-0000-0000490A0000}"/>
    <cellStyle name="Normal 18 2 2 2 2 3 2 4" xfId="34399" xr:uid="{00000000-0005-0000-0000-00004A0A0000}"/>
    <cellStyle name="Normal 18 2 2 2 2 3 2 5" xfId="19166" xr:uid="{00000000-0005-0000-0000-00004B0A0000}"/>
    <cellStyle name="Normal 18 2 2 2 2 3 3" xfId="5717" xr:uid="{00000000-0005-0000-0000-00004C0A0000}"/>
    <cellStyle name="Normal 18 2 2 2 2 3 3 2" xfId="15769" xr:uid="{00000000-0005-0000-0000-00004D0A0000}"/>
    <cellStyle name="Normal 18 2 2 2 2 3 3 2 2" xfId="46100" xr:uid="{00000000-0005-0000-0000-00004E0A0000}"/>
    <cellStyle name="Normal 18 2 2 2 2 3 3 2 3" xfId="30867" xr:uid="{00000000-0005-0000-0000-00004F0A0000}"/>
    <cellStyle name="Normal 18 2 2 2 2 3 3 3" xfId="10749" xr:uid="{00000000-0005-0000-0000-0000500A0000}"/>
    <cellStyle name="Normal 18 2 2 2 2 3 3 3 2" xfId="41083" xr:uid="{00000000-0005-0000-0000-0000510A0000}"/>
    <cellStyle name="Normal 18 2 2 2 2 3 3 3 3" xfId="25850" xr:uid="{00000000-0005-0000-0000-0000520A0000}"/>
    <cellStyle name="Normal 18 2 2 2 2 3 3 4" xfId="36070" xr:uid="{00000000-0005-0000-0000-0000530A0000}"/>
    <cellStyle name="Normal 18 2 2 2 2 3 3 5" xfId="20837" xr:uid="{00000000-0005-0000-0000-0000540A0000}"/>
    <cellStyle name="Normal 18 2 2 2 2 3 4" xfId="12427" xr:uid="{00000000-0005-0000-0000-0000550A0000}"/>
    <cellStyle name="Normal 18 2 2 2 2 3 4 2" xfId="42758" xr:uid="{00000000-0005-0000-0000-0000560A0000}"/>
    <cellStyle name="Normal 18 2 2 2 2 3 4 3" xfId="27525" xr:uid="{00000000-0005-0000-0000-0000570A0000}"/>
    <cellStyle name="Normal 18 2 2 2 2 3 5" xfId="7406" xr:uid="{00000000-0005-0000-0000-0000580A0000}"/>
    <cellStyle name="Normal 18 2 2 2 2 3 5 2" xfId="37741" xr:uid="{00000000-0005-0000-0000-0000590A0000}"/>
    <cellStyle name="Normal 18 2 2 2 2 3 5 3" xfId="22508" xr:uid="{00000000-0005-0000-0000-00005A0A0000}"/>
    <cellStyle name="Normal 18 2 2 2 2 3 6" xfId="32729" xr:uid="{00000000-0005-0000-0000-00005B0A0000}"/>
    <cellStyle name="Normal 18 2 2 2 2 3 7" xfId="17495" xr:uid="{00000000-0005-0000-0000-00005C0A0000}"/>
    <cellStyle name="Normal 18 2 2 2 2 4" xfId="3188" xr:uid="{00000000-0005-0000-0000-00005D0A0000}"/>
    <cellStyle name="Normal 18 2 2 2 2 4 2" xfId="13262" xr:uid="{00000000-0005-0000-0000-00005E0A0000}"/>
    <cellStyle name="Normal 18 2 2 2 2 4 2 2" xfId="43593" xr:uid="{00000000-0005-0000-0000-00005F0A0000}"/>
    <cellStyle name="Normal 18 2 2 2 2 4 2 3" xfId="28360" xr:uid="{00000000-0005-0000-0000-0000600A0000}"/>
    <cellStyle name="Normal 18 2 2 2 2 4 3" xfId="8242" xr:uid="{00000000-0005-0000-0000-0000610A0000}"/>
    <cellStyle name="Normal 18 2 2 2 2 4 3 2" xfId="38576" xr:uid="{00000000-0005-0000-0000-0000620A0000}"/>
    <cellStyle name="Normal 18 2 2 2 2 4 3 3" xfId="23343" xr:uid="{00000000-0005-0000-0000-0000630A0000}"/>
    <cellStyle name="Normal 18 2 2 2 2 4 4" xfId="33563" xr:uid="{00000000-0005-0000-0000-0000640A0000}"/>
    <cellStyle name="Normal 18 2 2 2 2 4 5" xfId="18330" xr:uid="{00000000-0005-0000-0000-0000650A0000}"/>
    <cellStyle name="Normal 18 2 2 2 2 5" xfId="4881" xr:uid="{00000000-0005-0000-0000-0000660A0000}"/>
    <cellStyle name="Normal 18 2 2 2 2 5 2" xfId="14933" xr:uid="{00000000-0005-0000-0000-0000670A0000}"/>
    <cellStyle name="Normal 18 2 2 2 2 5 2 2" xfId="45264" xr:uid="{00000000-0005-0000-0000-0000680A0000}"/>
    <cellStyle name="Normal 18 2 2 2 2 5 2 3" xfId="30031" xr:uid="{00000000-0005-0000-0000-0000690A0000}"/>
    <cellStyle name="Normal 18 2 2 2 2 5 3" xfId="9913" xr:uid="{00000000-0005-0000-0000-00006A0A0000}"/>
    <cellStyle name="Normal 18 2 2 2 2 5 3 2" xfId="40247" xr:uid="{00000000-0005-0000-0000-00006B0A0000}"/>
    <cellStyle name="Normal 18 2 2 2 2 5 3 3" xfId="25014" xr:uid="{00000000-0005-0000-0000-00006C0A0000}"/>
    <cellStyle name="Normal 18 2 2 2 2 5 4" xfId="35234" xr:uid="{00000000-0005-0000-0000-00006D0A0000}"/>
    <cellStyle name="Normal 18 2 2 2 2 5 5" xfId="20001" xr:uid="{00000000-0005-0000-0000-00006E0A0000}"/>
    <cellStyle name="Normal 18 2 2 2 2 6" xfId="11591" xr:uid="{00000000-0005-0000-0000-00006F0A0000}"/>
    <cellStyle name="Normal 18 2 2 2 2 6 2" xfId="41922" xr:uid="{00000000-0005-0000-0000-0000700A0000}"/>
    <cellStyle name="Normal 18 2 2 2 2 6 3" xfId="26689" xr:uid="{00000000-0005-0000-0000-0000710A0000}"/>
    <cellStyle name="Normal 18 2 2 2 2 7" xfId="6570" xr:uid="{00000000-0005-0000-0000-0000720A0000}"/>
    <cellStyle name="Normal 18 2 2 2 2 7 2" xfId="36905" xr:uid="{00000000-0005-0000-0000-0000730A0000}"/>
    <cellStyle name="Normal 18 2 2 2 2 7 3" xfId="21672" xr:uid="{00000000-0005-0000-0000-0000740A0000}"/>
    <cellStyle name="Normal 18 2 2 2 2 8" xfId="31893" xr:uid="{00000000-0005-0000-0000-0000750A0000}"/>
    <cellStyle name="Normal 18 2 2 2 2 9" xfId="16659" xr:uid="{00000000-0005-0000-0000-0000760A0000}"/>
    <cellStyle name="Normal 18 2 2 2 3" xfId="1706" xr:uid="{00000000-0005-0000-0000-0000770A0000}"/>
    <cellStyle name="Normal 18 2 2 2 3 2" xfId="2545" xr:uid="{00000000-0005-0000-0000-0000780A0000}"/>
    <cellStyle name="Normal 18 2 2 2 3 2 2" xfId="4235" xr:uid="{00000000-0005-0000-0000-0000790A0000}"/>
    <cellStyle name="Normal 18 2 2 2 3 2 2 2" xfId="14308" xr:uid="{00000000-0005-0000-0000-00007A0A0000}"/>
    <cellStyle name="Normal 18 2 2 2 3 2 2 2 2" xfId="44639" xr:uid="{00000000-0005-0000-0000-00007B0A0000}"/>
    <cellStyle name="Normal 18 2 2 2 3 2 2 2 3" xfId="29406" xr:uid="{00000000-0005-0000-0000-00007C0A0000}"/>
    <cellStyle name="Normal 18 2 2 2 3 2 2 3" xfId="9288" xr:uid="{00000000-0005-0000-0000-00007D0A0000}"/>
    <cellStyle name="Normal 18 2 2 2 3 2 2 3 2" xfId="39622" xr:uid="{00000000-0005-0000-0000-00007E0A0000}"/>
    <cellStyle name="Normal 18 2 2 2 3 2 2 3 3" xfId="24389" xr:uid="{00000000-0005-0000-0000-00007F0A0000}"/>
    <cellStyle name="Normal 18 2 2 2 3 2 2 4" xfId="34609" xr:uid="{00000000-0005-0000-0000-0000800A0000}"/>
    <cellStyle name="Normal 18 2 2 2 3 2 2 5" xfId="19376" xr:uid="{00000000-0005-0000-0000-0000810A0000}"/>
    <cellStyle name="Normal 18 2 2 2 3 2 3" xfId="5927" xr:uid="{00000000-0005-0000-0000-0000820A0000}"/>
    <cellStyle name="Normal 18 2 2 2 3 2 3 2" xfId="15979" xr:uid="{00000000-0005-0000-0000-0000830A0000}"/>
    <cellStyle name="Normal 18 2 2 2 3 2 3 2 2" xfId="46310" xr:uid="{00000000-0005-0000-0000-0000840A0000}"/>
    <cellStyle name="Normal 18 2 2 2 3 2 3 2 3" xfId="31077" xr:uid="{00000000-0005-0000-0000-0000850A0000}"/>
    <cellStyle name="Normal 18 2 2 2 3 2 3 3" xfId="10959" xr:uid="{00000000-0005-0000-0000-0000860A0000}"/>
    <cellStyle name="Normal 18 2 2 2 3 2 3 3 2" xfId="41293" xr:uid="{00000000-0005-0000-0000-0000870A0000}"/>
    <cellStyle name="Normal 18 2 2 2 3 2 3 3 3" xfId="26060" xr:uid="{00000000-0005-0000-0000-0000880A0000}"/>
    <cellStyle name="Normal 18 2 2 2 3 2 3 4" xfId="36280" xr:uid="{00000000-0005-0000-0000-0000890A0000}"/>
    <cellStyle name="Normal 18 2 2 2 3 2 3 5" xfId="21047" xr:uid="{00000000-0005-0000-0000-00008A0A0000}"/>
    <cellStyle name="Normal 18 2 2 2 3 2 4" xfId="12637" xr:uid="{00000000-0005-0000-0000-00008B0A0000}"/>
    <cellStyle name="Normal 18 2 2 2 3 2 4 2" xfId="42968" xr:uid="{00000000-0005-0000-0000-00008C0A0000}"/>
    <cellStyle name="Normal 18 2 2 2 3 2 4 3" xfId="27735" xr:uid="{00000000-0005-0000-0000-00008D0A0000}"/>
    <cellStyle name="Normal 18 2 2 2 3 2 5" xfId="7616" xr:uid="{00000000-0005-0000-0000-00008E0A0000}"/>
    <cellStyle name="Normal 18 2 2 2 3 2 5 2" xfId="37951" xr:uid="{00000000-0005-0000-0000-00008F0A0000}"/>
    <cellStyle name="Normal 18 2 2 2 3 2 5 3" xfId="22718" xr:uid="{00000000-0005-0000-0000-0000900A0000}"/>
    <cellStyle name="Normal 18 2 2 2 3 2 6" xfId="32939" xr:uid="{00000000-0005-0000-0000-0000910A0000}"/>
    <cellStyle name="Normal 18 2 2 2 3 2 7" xfId="17705" xr:uid="{00000000-0005-0000-0000-0000920A0000}"/>
    <cellStyle name="Normal 18 2 2 2 3 3" xfId="3398" xr:uid="{00000000-0005-0000-0000-0000930A0000}"/>
    <cellStyle name="Normal 18 2 2 2 3 3 2" xfId="13472" xr:uid="{00000000-0005-0000-0000-0000940A0000}"/>
    <cellStyle name="Normal 18 2 2 2 3 3 2 2" xfId="43803" xr:uid="{00000000-0005-0000-0000-0000950A0000}"/>
    <cellStyle name="Normal 18 2 2 2 3 3 2 3" xfId="28570" xr:uid="{00000000-0005-0000-0000-0000960A0000}"/>
    <cellStyle name="Normal 18 2 2 2 3 3 3" xfId="8452" xr:uid="{00000000-0005-0000-0000-0000970A0000}"/>
    <cellStyle name="Normal 18 2 2 2 3 3 3 2" xfId="38786" xr:uid="{00000000-0005-0000-0000-0000980A0000}"/>
    <cellStyle name="Normal 18 2 2 2 3 3 3 3" xfId="23553" xr:uid="{00000000-0005-0000-0000-0000990A0000}"/>
    <cellStyle name="Normal 18 2 2 2 3 3 4" xfId="33773" xr:uid="{00000000-0005-0000-0000-00009A0A0000}"/>
    <cellStyle name="Normal 18 2 2 2 3 3 5" xfId="18540" xr:uid="{00000000-0005-0000-0000-00009B0A0000}"/>
    <cellStyle name="Normal 18 2 2 2 3 4" xfId="5091" xr:uid="{00000000-0005-0000-0000-00009C0A0000}"/>
    <cellStyle name="Normal 18 2 2 2 3 4 2" xfId="15143" xr:uid="{00000000-0005-0000-0000-00009D0A0000}"/>
    <cellStyle name="Normal 18 2 2 2 3 4 2 2" xfId="45474" xr:uid="{00000000-0005-0000-0000-00009E0A0000}"/>
    <cellStyle name="Normal 18 2 2 2 3 4 2 3" xfId="30241" xr:uid="{00000000-0005-0000-0000-00009F0A0000}"/>
    <cellStyle name="Normal 18 2 2 2 3 4 3" xfId="10123" xr:uid="{00000000-0005-0000-0000-0000A00A0000}"/>
    <cellStyle name="Normal 18 2 2 2 3 4 3 2" xfId="40457" xr:uid="{00000000-0005-0000-0000-0000A10A0000}"/>
    <cellStyle name="Normal 18 2 2 2 3 4 3 3" xfId="25224" xr:uid="{00000000-0005-0000-0000-0000A20A0000}"/>
    <cellStyle name="Normal 18 2 2 2 3 4 4" xfId="35444" xr:uid="{00000000-0005-0000-0000-0000A30A0000}"/>
    <cellStyle name="Normal 18 2 2 2 3 4 5" xfId="20211" xr:uid="{00000000-0005-0000-0000-0000A40A0000}"/>
    <cellStyle name="Normal 18 2 2 2 3 5" xfId="11801" xr:uid="{00000000-0005-0000-0000-0000A50A0000}"/>
    <cellStyle name="Normal 18 2 2 2 3 5 2" xfId="42132" xr:uid="{00000000-0005-0000-0000-0000A60A0000}"/>
    <cellStyle name="Normal 18 2 2 2 3 5 3" xfId="26899" xr:uid="{00000000-0005-0000-0000-0000A70A0000}"/>
    <cellStyle name="Normal 18 2 2 2 3 6" xfId="6780" xr:uid="{00000000-0005-0000-0000-0000A80A0000}"/>
    <cellStyle name="Normal 18 2 2 2 3 6 2" xfId="37115" xr:uid="{00000000-0005-0000-0000-0000A90A0000}"/>
    <cellStyle name="Normal 18 2 2 2 3 6 3" xfId="21882" xr:uid="{00000000-0005-0000-0000-0000AA0A0000}"/>
    <cellStyle name="Normal 18 2 2 2 3 7" xfId="32103" xr:uid="{00000000-0005-0000-0000-0000AB0A0000}"/>
    <cellStyle name="Normal 18 2 2 2 3 8" xfId="16869" xr:uid="{00000000-0005-0000-0000-0000AC0A0000}"/>
    <cellStyle name="Normal 18 2 2 2 4" xfId="2127" xr:uid="{00000000-0005-0000-0000-0000AD0A0000}"/>
    <cellStyle name="Normal 18 2 2 2 4 2" xfId="3817" xr:uid="{00000000-0005-0000-0000-0000AE0A0000}"/>
    <cellStyle name="Normal 18 2 2 2 4 2 2" xfId="13890" xr:uid="{00000000-0005-0000-0000-0000AF0A0000}"/>
    <cellStyle name="Normal 18 2 2 2 4 2 2 2" xfId="44221" xr:uid="{00000000-0005-0000-0000-0000B00A0000}"/>
    <cellStyle name="Normal 18 2 2 2 4 2 2 3" xfId="28988" xr:uid="{00000000-0005-0000-0000-0000B10A0000}"/>
    <cellStyle name="Normal 18 2 2 2 4 2 3" xfId="8870" xr:uid="{00000000-0005-0000-0000-0000B20A0000}"/>
    <cellStyle name="Normal 18 2 2 2 4 2 3 2" xfId="39204" xr:uid="{00000000-0005-0000-0000-0000B30A0000}"/>
    <cellStyle name="Normal 18 2 2 2 4 2 3 3" xfId="23971" xr:uid="{00000000-0005-0000-0000-0000B40A0000}"/>
    <cellStyle name="Normal 18 2 2 2 4 2 4" xfId="34191" xr:uid="{00000000-0005-0000-0000-0000B50A0000}"/>
    <cellStyle name="Normal 18 2 2 2 4 2 5" xfId="18958" xr:uid="{00000000-0005-0000-0000-0000B60A0000}"/>
    <cellStyle name="Normal 18 2 2 2 4 3" xfId="5509" xr:uid="{00000000-0005-0000-0000-0000B70A0000}"/>
    <cellStyle name="Normal 18 2 2 2 4 3 2" xfId="15561" xr:uid="{00000000-0005-0000-0000-0000B80A0000}"/>
    <cellStyle name="Normal 18 2 2 2 4 3 2 2" xfId="45892" xr:uid="{00000000-0005-0000-0000-0000B90A0000}"/>
    <cellStyle name="Normal 18 2 2 2 4 3 2 3" xfId="30659" xr:uid="{00000000-0005-0000-0000-0000BA0A0000}"/>
    <cellStyle name="Normal 18 2 2 2 4 3 3" xfId="10541" xr:uid="{00000000-0005-0000-0000-0000BB0A0000}"/>
    <cellStyle name="Normal 18 2 2 2 4 3 3 2" xfId="40875" xr:uid="{00000000-0005-0000-0000-0000BC0A0000}"/>
    <cellStyle name="Normal 18 2 2 2 4 3 3 3" xfId="25642" xr:uid="{00000000-0005-0000-0000-0000BD0A0000}"/>
    <cellStyle name="Normal 18 2 2 2 4 3 4" xfId="35862" xr:uid="{00000000-0005-0000-0000-0000BE0A0000}"/>
    <cellStyle name="Normal 18 2 2 2 4 3 5" xfId="20629" xr:uid="{00000000-0005-0000-0000-0000BF0A0000}"/>
    <cellStyle name="Normal 18 2 2 2 4 4" xfId="12219" xr:uid="{00000000-0005-0000-0000-0000C00A0000}"/>
    <cellStyle name="Normal 18 2 2 2 4 4 2" xfId="42550" xr:uid="{00000000-0005-0000-0000-0000C10A0000}"/>
    <cellStyle name="Normal 18 2 2 2 4 4 3" xfId="27317" xr:uid="{00000000-0005-0000-0000-0000C20A0000}"/>
    <cellStyle name="Normal 18 2 2 2 4 5" xfId="7198" xr:uid="{00000000-0005-0000-0000-0000C30A0000}"/>
    <cellStyle name="Normal 18 2 2 2 4 5 2" xfId="37533" xr:uid="{00000000-0005-0000-0000-0000C40A0000}"/>
    <cellStyle name="Normal 18 2 2 2 4 5 3" xfId="22300" xr:uid="{00000000-0005-0000-0000-0000C50A0000}"/>
    <cellStyle name="Normal 18 2 2 2 4 6" xfId="32521" xr:uid="{00000000-0005-0000-0000-0000C60A0000}"/>
    <cellStyle name="Normal 18 2 2 2 4 7" xfId="17287" xr:uid="{00000000-0005-0000-0000-0000C70A0000}"/>
    <cellStyle name="Normal 18 2 2 2 5" xfId="2980" xr:uid="{00000000-0005-0000-0000-0000C80A0000}"/>
    <cellStyle name="Normal 18 2 2 2 5 2" xfId="13054" xr:uid="{00000000-0005-0000-0000-0000C90A0000}"/>
    <cellStyle name="Normal 18 2 2 2 5 2 2" xfId="43385" xr:uid="{00000000-0005-0000-0000-0000CA0A0000}"/>
    <cellStyle name="Normal 18 2 2 2 5 2 3" xfId="28152" xr:uid="{00000000-0005-0000-0000-0000CB0A0000}"/>
    <cellStyle name="Normal 18 2 2 2 5 3" xfId="8034" xr:uid="{00000000-0005-0000-0000-0000CC0A0000}"/>
    <cellStyle name="Normal 18 2 2 2 5 3 2" xfId="38368" xr:uid="{00000000-0005-0000-0000-0000CD0A0000}"/>
    <cellStyle name="Normal 18 2 2 2 5 3 3" xfId="23135" xr:uid="{00000000-0005-0000-0000-0000CE0A0000}"/>
    <cellStyle name="Normal 18 2 2 2 5 4" xfId="33355" xr:uid="{00000000-0005-0000-0000-0000CF0A0000}"/>
    <cellStyle name="Normal 18 2 2 2 5 5" xfId="18122" xr:uid="{00000000-0005-0000-0000-0000D00A0000}"/>
    <cellStyle name="Normal 18 2 2 2 6" xfId="4673" xr:uid="{00000000-0005-0000-0000-0000D10A0000}"/>
    <cellStyle name="Normal 18 2 2 2 6 2" xfId="14725" xr:uid="{00000000-0005-0000-0000-0000D20A0000}"/>
    <cellStyle name="Normal 18 2 2 2 6 2 2" xfId="45056" xr:uid="{00000000-0005-0000-0000-0000D30A0000}"/>
    <cellStyle name="Normal 18 2 2 2 6 2 3" xfId="29823" xr:uid="{00000000-0005-0000-0000-0000D40A0000}"/>
    <cellStyle name="Normal 18 2 2 2 6 3" xfId="9705" xr:uid="{00000000-0005-0000-0000-0000D50A0000}"/>
    <cellStyle name="Normal 18 2 2 2 6 3 2" xfId="40039" xr:uid="{00000000-0005-0000-0000-0000D60A0000}"/>
    <cellStyle name="Normal 18 2 2 2 6 3 3" xfId="24806" xr:uid="{00000000-0005-0000-0000-0000D70A0000}"/>
    <cellStyle name="Normal 18 2 2 2 6 4" xfId="35026" xr:uid="{00000000-0005-0000-0000-0000D80A0000}"/>
    <cellStyle name="Normal 18 2 2 2 6 5" xfId="19793" xr:uid="{00000000-0005-0000-0000-0000D90A0000}"/>
    <cellStyle name="Normal 18 2 2 2 7" xfId="11383" xr:uid="{00000000-0005-0000-0000-0000DA0A0000}"/>
    <cellStyle name="Normal 18 2 2 2 7 2" xfId="41714" xr:uid="{00000000-0005-0000-0000-0000DB0A0000}"/>
    <cellStyle name="Normal 18 2 2 2 7 3" xfId="26481" xr:uid="{00000000-0005-0000-0000-0000DC0A0000}"/>
    <cellStyle name="Normal 18 2 2 2 8" xfId="6362" xr:uid="{00000000-0005-0000-0000-0000DD0A0000}"/>
    <cellStyle name="Normal 18 2 2 2 8 2" xfId="36697" xr:uid="{00000000-0005-0000-0000-0000DE0A0000}"/>
    <cellStyle name="Normal 18 2 2 2 8 3" xfId="21464" xr:uid="{00000000-0005-0000-0000-0000DF0A0000}"/>
    <cellStyle name="Normal 18 2 2 2 9" xfId="31685" xr:uid="{00000000-0005-0000-0000-0000E00A0000}"/>
    <cellStyle name="Normal 18 2 2 3" xfId="1389" xr:uid="{00000000-0005-0000-0000-0000E10A0000}"/>
    <cellStyle name="Normal 18 2 2 3 2" xfId="1810" xr:uid="{00000000-0005-0000-0000-0000E20A0000}"/>
    <cellStyle name="Normal 18 2 2 3 2 2" xfId="2649" xr:uid="{00000000-0005-0000-0000-0000E30A0000}"/>
    <cellStyle name="Normal 18 2 2 3 2 2 2" xfId="4339" xr:uid="{00000000-0005-0000-0000-0000E40A0000}"/>
    <cellStyle name="Normal 18 2 2 3 2 2 2 2" xfId="14412" xr:uid="{00000000-0005-0000-0000-0000E50A0000}"/>
    <cellStyle name="Normal 18 2 2 3 2 2 2 2 2" xfId="44743" xr:uid="{00000000-0005-0000-0000-0000E60A0000}"/>
    <cellStyle name="Normal 18 2 2 3 2 2 2 2 3" xfId="29510" xr:uid="{00000000-0005-0000-0000-0000E70A0000}"/>
    <cellStyle name="Normal 18 2 2 3 2 2 2 3" xfId="9392" xr:uid="{00000000-0005-0000-0000-0000E80A0000}"/>
    <cellStyle name="Normal 18 2 2 3 2 2 2 3 2" xfId="39726" xr:uid="{00000000-0005-0000-0000-0000E90A0000}"/>
    <cellStyle name="Normal 18 2 2 3 2 2 2 3 3" xfId="24493" xr:uid="{00000000-0005-0000-0000-0000EA0A0000}"/>
    <cellStyle name="Normal 18 2 2 3 2 2 2 4" xfId="34713" xr:uid="{00000000-0005-0000-0000-0000EB0A0000}"/>
    <cellStyle name="Normal 18 2 2 3 2 2 2 5" xfId="19480" xr:uid="{00000000-0005-0000-0000-0000EC0A0000}"/>
    <cellStyle name="Normal 18 2 2 3 2 2 3" xfId="6031" xr:uid="{00000000-0005-0000-0000-0000ED0A0000}"/>
    <cellStyle name="Normal 18 2 2 3 2 2 3 2" xfId="16083" xr:uid="{00000000-0005-0000-0000-0000EE0A0000}"/>
    <cellStyle name="Normal 18 2 2 3 2 2 3 2 2" xfId="46414" xr:uid="{00000000-0005-0000-0000-0000EF0A0000}"/>
    <cellStyle name="Normal 18 2 2 3 2 2 3 2 3" xfId="31181" xr:uid="{00000000-0005-0000-0000-0000F00A0000}"/>
    <cellStyle name="Normal 18 2 2 3 2 2 3 3" xfId="11063" xr:uid="{00000000-0005-0000-0000-0000F10A0000}"/>
    <cellStyle name="Normal 18 2 2 3 2 2 3 3 2" xfId="41397" xr:uid="{00000000-0005-0000-0000-0000F20A0000}"/>
    <cellStyle name="Normal 18 2 2 3 2 2 3 3 3" xfId="26164" xr:uid="{00000000-0005-0000-0000-0000F30A0000}"/>
    <cellStyle name="Normal 18 2 2 3 2 2 3 4" xfId="36384" xr:uid="{00000000-0005-0000-0000-0000F40A0000}"/>
    <cellStyle name="Normal 18 2 2 3 2 2 3 5" xfId="21151" xr:uid="{00000000-0005-0000-0000-0000F50A0000}"/>
    <cellStyle name="Normal 18 2 2 3 2 2 4" xfId="12741" xr:uid="{00000000-0005-0000-0000-0000F60A0000}"/>
    <cellStyle name="Normal 18 2 2 3 2 2 4 2" xfId="43072" xr:uid="{00000000-0005-0000-0000-0000F70A0000}"/>
    <cellStyle name="Normal 18 2 2 3 2 2 4 3" xfId="27839" xr:uid="{00000000-0005-0000-0000-0000F80A0000}"/>
    <cellStyle name="Normal 18 2 2 3 2 2 5" xfId="7720" xr:uid="{00000000-0005-0000-0000-0000F90A0000}"/>
    <cellStyle name="Normal 18 2 2 3 2 2 5 2" xfId="38055" xr:uid="{00000000-0005-0000-0000-0000FA0A0000}"/>
    <cellStyle name="Normal 18 2 2 3 2 2 5 3" xfId="22822" xr:uid="{00000000-0005-0000-0000-0000FB0A0000}"/>
    <cellStyle name="Normal 18 2 2 3 2 2 6" xfId="33043" xr:uid="{00000000-0005-0000-0000-0000FC0A0000}"/>
    <cellStyle name="Normal 18 2 2 3 2 2 7" xfId="17809" xr:uid="{00000000-0005-0000-0000-0000FD0A0000}"/>
    <cellStyle name="Normal 18 2 2 3 2 3" xfId="3502" xr:uid="{00000000-0005-0000-0000-0000FE0A0000}"/>
    <cellStyle name="Normal 18 2 2 3 2 3 2" xfId="13576" xr:uid="{00000000-0005-0000-0000-0000FF0A0000}"/>
    <cellStyle name="Normal 18 2 2 3 2 3 2 2" xfId="43907" xr:uid="{00000000-0005-0000-0000-0000000B0000}"/>
    <cellStyle name="Normal 18 2 2 3 2 3 2 3" xfId="28674" xr:uid="{00000000-0005-0000-0000-0000010B0000}"/>
    <cellStyle name="Normal 18 2 2 3 2 3 3" xfId="8556" xr:uid="{00000000-0005-0000-0000-0000020B0000}"/>
    <cellStyle name="Normal 18 2 2 3 2 3 3 2" xfId="38890" xr:uid="{00000000-0005-0000-0000-0000030B0000}"/>
    <cellStyle name="Normal 18 2 2 3 2 3 3 3" xfId="23657" xr:uid="{00000000-0005-0000-0000-0000040B0000}"/>
    <cellStyle name="Normal 18 2 2 3 2 3 4" xfId="33877" xr:uid="{00000000-0005-0000-0000-0000050B0000}"/>
    <cellStyle name="Normal 18 2 2 3 2 3 5" xfId="18644" xr:uid="{00000000-0005-0000-0000-0000060B0000}"/>
    <cellStyle name="Normal 18 2 2 3 2 4" xfId="5195" xr:uid="{00000000-0005-0000-0000-0000070B0000}"/>
    <cellStyle name="Normal 18 2 2 3 2 4 2" xfId="15247" xr:uid="{00000000-0005-0000-0000-0000080B0000}"/>
    <cellStyle name="Normal 18 2 2 3 2 4 2 2" xfId="45578" xr:uid="{00000000-0005-0000-0000-0000090B0000}"/>
    <cellStyle name="Normal 18 2 2 3 2 4 2 3" xfId="30345" xr:uid="{00000000-0005-0000-0000-00000A0B0000}"/>
    <cellStyle name="Normal 18 2 2 3 2 4 3" xfId="10227" xr:uid="{00000000-0005-0000-0000-00000B0B0000}"/>
    <cellStyle name="Normal 18 2 2 3 2 4 3 2" xfId="40561" xr:uid="{00000000-0005-0000-0000-00000C0B0000}"/>
    <cellStyle name="Normal 18 2 2 3 2 4 3 3" xfId="25328" xr:uid="{00000000-0005-0000-0000-00000D0B0000}"/>
    <cellStyle name="Normal 18 2 2 3 2 4 4" xfId="35548" xr:uid="{00000000-0005-0000-0000-00000E0B0000}"/>
    <cellStyle name="Normal 18 2 2 3 2 4 5" xfId="20315" xr:uid="{00000000-0005-0000-0000-00000F0B0000}"/>
    <cellStyle name="Normal 18 2 2 3 2 5" xfId="11905" xr:uid="{00000000-0005-0000-0000-0000100B0000}"/>
    <cellStyle name="Normal 18 2 2 3 2 5 2" xfId="42236" xr:uid="{00000000-0005-0000-0000-0000110B0000}"/>
    <cellStyle name="Normal 18 2 2 3 2 5 3" xfId="27003" xr:uid="{00000000-0005-0000-0000-0000120B0000}"/>
    <cellStyle name="Normal 18 2 2 3 2 6" xfId="6884" xr:uid="{00000000-0005-0000-0000-0000130B0000}"/>
    <cellStyle name="Normal 18 2 2 3 2 6 2" xfId="37219" xr:uid="{00000000-0005-0000-0000-0000140B0000}"/>
    <cellStyle name="Normal 18 2 2 3 2 6 3" xfId="21986" xr:uid="{00000000-0005-0000-0000-0000150B0000}"/>
    <cellStyle name="Normal 18 2 2 3 2 7" xfId="32207" xr:uid="{00000000-0005-0000-0000-0000160B0000}"/>
    <cellStyle name="Normal 18 2 2 3 2 8" xfId="16973" xr:uid="{00000000-0005-0000-0000-0000170B0000}"/>
    <cellStyle name="Normal 18 2 2 3 3" xfId="2231" xr:uid="{00000000-0005-0000-0000-0000180B0000}"/>
    <cellStyle name="Normal 18 2 2 3 3 2" xfId="3921" xr:uid="{00000000-0005-0000-0000-0000190B0000}"/>
    <cellStyle name="Normal 18 2 2 3 3 2 2" xfId="13994" xr:uid="{00000000-0005-0000-0000-00001A0B0000}"/>
    <cellStyle name="Normal 18 2 2 3 3 2 2 2" xfId="44325" xr:uid="{00000000-0005-0000-0000-00001B0B0000}"/>
    <cellStyle name="Normal 18 2 2 3 3 2 2 3" xfId="29092" xr:uid="{00000000-0005-0000-0000-00001C0B0000}"/>
    <cellStyle name="Normal 18 2 2 3 3 2 3" xfId="8974" xr:uid="{00000000-0005-0000-0000-00001D0B0000}"/>
    <cellStyle name="Normal 18 2 2 3 3 2 3 2" xfId="39308" xr:uid="{00000000-0005-0000-0000-00001E0B0000}"/>
    <cellStyle name="Normal 18 2 2 3 3 2 3 3" xfId="24075" xr:uid="{00000000-0005-0000-0000-00001F0B0000}"/>
    <cellStyle name="Normal 18 2 2 3 3 2 4" xfId="34295" xr:uid="{00000000-0005-0000-0000-0000200B0000}"/>
    <cellStyle name="Normal 18 2 2 3 3 2 5" xfId="19062" xr:uid="{00000000-0005-0000-0000-0000210B0000}"/>
    <cellStyle name="Normal 18 2 2 3 3 3" xfId="5613" xr:uid="{00000000-0005-0000-0000-0000220B0000}"/>
    <cellStyle name="Normal 18 2 2 3 3 3 2" xfId="15665" xr:uid="{00000000-0005-0000-0000-0000230B0000}"/>
    <cellStyle name="Normal 18 2 2 3 3 3 2 2" xfId="45996" xr:uid="{00000000-0005-0000-0000-0000240B0000}"/>
    <cellStyle name="Normal 18 2 2 3 3 3 2 3" xfId="30763" xr:uid="{00000000-0005-0000-0000-0000250B0000}"/>
    <cellStyle name="Normal 18 2 2 3 3 3 3" xfId="10645" xr:uid="{00000000-0005-0000-0000-0000260B0000}"/>
    <cellStyle name="Normal 18 2 2 3 3 3 3 2" xfId="40979" xr:uid="{00000000-0005-0000-0000-0000270B0000}"/>
    <cellStyle name="Normal 18 2 2 3 3 3 3 3" xfId="25746" xr:uid="{00000000-0005-0000-0000-0000280B0000}"/>
    <cellStyle name="Normal 18 2 2 3 3 3 4" xfId="35966" xr:uid="{00000000-0005-0000-0000-0000290B0000}"/>
    <cellStyle name="Normal 18 2 2 3 3 3 5" xfId="20733" xr:uid="{00000000-0005-0000-0000-00002A0B0000}"/>
    <cellStyle name="Normal 18 2 2 3 3 4" xfId="12323" xr:uid="{00000000-0005-0000-0000-00002B0B0000}"/>
    <cellStyle name="Normal 18 2 2 3 3 4 2" xfId="42654" xr:uid="{00000000-0005-0000-0000-00002C0B0000}"/>
    <cellStyle name="Normal 18 2 2 3 3 4 3" xfId="27421" xr:uid="{00000000-0005-0000-0000-00002D0B0000}"/>
    <cellStyle name="Normal 18 2 2 3 3 5" xfId="7302" xr:uid="{00000000-0005-0000-0000-00002E0B0000}"/>
    <cellStyle name="Normal 18 2 2 3 3 5 2" xfId="37637" xr:uid="{00000000-0005-0000-0000-00002F0B0000}"/>
    <cellStyle name="Normal 18 2 2 3 3 5 3" xfId="22404" xr:uid="{00000000-0005-0000-0000-0000300B0000}"/>
    <cellStyle name="Normal 18 2 2 3 3 6" xfId="32625" xr:uid="{00000000-0005-0000-0000-0000310B0000}"/>
    <cellStyle name="Normal 18 2 2 3 3 7" xfId="17391" xr:uid="{00000000-0005-0000-0000-0000320B0000}"/>
    <cellStyle name="Normal 18 2 2 3 4" xfId="3084" xr:uid="{00000000-0005-0000-0000-0000330B0000}"/>
    <cellStyle name="Normal 18 2 2 3 4 2" xfId="13158" xr:uid="{00000000-0005-0000-0000-0000340B0000}"/>
    <cellStyle name="Normal 18 2 2 3 4 2 2" xfId="43489" xr:uid="{00000000-0005-0000-0000-0000350B0000}"/>
    <cellStyle name="Normal 18 2 2 3 4 2 3" xfId="28256" xr:uid="{00000000-0005-0000-0000-0000360B0000}"/>
    <cellStyle name="Normal 18 2 2 3 4 3" xfId="8138" xr:uid="{00000000-0005-0000-0000-0000370B0000}"/>
    <cellStyle name="Normal 18 2 2 3 4 3 2" xfId="38472" xr:uid="{00000000-0005-0000-0000-0000380B0000}"/>
    <cellStyle name="Normal 18 2 2 3 4 3 3" xfId="23239" xr:uid="{00000000-0005-0000-0000-0000390B0000}"/>
    <cellStyle name="Normal 18 2 2 3 4 4" xfId="33459" xr:uid="{00000000-0005-0000-0000-00003A0B0000}"/>
    <cellStyle name="Normal 18 2 2 3 4 5" xfId="18226" xr:uid="{00000000-0005-0000-0000-00003B0B0000}"/>
    <cellStyle name="Normal 18 2 2 3 5" xfId="4777" xr:uid="{00000000-0005-0000-0000-00003C0B0000}"/>
    <cellStyle name="Normal 18 2 2 3 5 2" xfId="14829" xr:uid="{00000000-0005-0000-0000-00003D0B0000}"/>
    <cellStyle name="Normal 18 2 2 3 5 2 2" xfId="45160" xr:uid="{00000000-0005-0000-0000-00003E0B0000}"/>
    <cellStyle name="Normal 18 2 2 3 5 2 3" xfId="29927" xr:uid="{00000000-0005-0000-0000-00003F0B0000}"/>
    <cellStyle name="Normal 18 2 2 3 5 3" xfId="9809" xr:uid="{00000000-0005-0000-0000-0000400B0000}"/>
    <cellStyle name="Normal 18 2 2 3 5 3 2" xfId="40143" xr:uid="{00000000-0005-0000-0000-0000410B0000}"/>
    <cellStyle name="Normal 18 2 2 3 5 3 3" xfId="24910" xr:uid="{00000000-0005-0000-0000-0000420B0000}"/>
    <cellStyle name="Normal 18 2 2 3 5 4" xfId="35130" xr:uid="{00000000-0005-0000-0000-0000430B0000}"/>
    <cellStyle name="Normal 18 2 2 3 5 5" xfId="19897" xr:uid="{00000000-0005-0000-0000-0000440B0000}"/>
    <cellStyle name="Normal 18 2 2 3 6" xfId="11487" xr:uid="{00000000-0005-0000-0000-0000450B0000}"/>
    <cellStyle name="Normal 18 2 2 3 6 2" xfId="41818" xr:uid="{00000000-0005-0000-0000-0000460B0000}"/>
    <cellStyle name="Normal 18 2 2 3 6 3" xfId="26585" xr:uid="{00000000-0005-0000-0000-0000470B0000}"/>
    <cellStyle name="Normal 18 2 2 3 7" xfId="6466" xr:uid="{00000000-0005-0000-0000-0000480B0000}"/>
    <cellStyle name="Normal 18 2 2 3 7 2" xfId="36801" xr:uid="{00000000-0005-0000-0000-0000490B0000}"/>
    <cellStyle name="Normal 18 2 2 3 7 3" xfId="21568" xr:uid="{00000000-0005-0000-0000-00004A0B0000}"/>
    <cellStyle name="Normal 18 2 2 3 8" xfId="31789" xr:uid="{00000000-0005-0000-0000-00004B0B0000}"/>
    <cellStyle name="Normal 18 2 2 3 9" xfId="16555" xr:uid="{00000000-0005-0000-0000-00004C0B0000}"/>
    <cellStyle name="Normal 18 2 2 4" xfId="1602" xr:uid="{00000000-0005-0000-0000-00004D0B0000}"/>
    <cellStyle name="Normal 18 2 2 4 2" xfId="2441" xr:uid="{00000000-0005-0000-0000-00004E0B0000}"/>
    <cellStyle name="Normal 18 2 2 4 2 2" xfId="4131" xr:uid="{00000000-0005-0000-0000-00004F0B0000}"/>
    <cellStyle name="Normal 18 2 2 4 2 2 2" xfId="14204" xr:uid="{00000000-0005-0000-0000-0000500B0000}"/>
    <cellStyle name="Normal 18 2 2 4 2 2 2 2" xfId="44535" xr:uid="{00000000-0005-0000-0000-0000510B0000}"/>
    <cellStyle name="Normal 18 2 2 4 2 2 2 3" xfId="29302" xr:uid="{00000000-0005-0000-0000-0000520B0000}"/>
    <cellStyle name="Normal 18 2 2 4 2 2 3" xfId="9184" xr:uid="{00000000-0005-0000-0000-0000530B0000}"/>
    <cellStyle name="Normal 18 2 2 4 2 2 3 2" xfId="39518" xr:uid="{00000000-0005-0000-0000-0000540B0000}"/>
    <cellStyle name="Normal 18 2 2 4 2 2 3 3" xfId="24285" xr:uid="{00000000-0005-0000-0000-0000550B0000}"/>
    <cellStyle name="Normal 18 2 2 4 2 2 4" xfId="34505" xr:uid="{00000000-0005-0000-0000-0000560B0000}"/>
    <cellStyle name="Normal 18 2 2 4 2 2 5" xfId="19272" xr:uid="{00000000-0005-0000-0000-0000570B0000}"/>
    <cellStyle name="Normal 18 2 2 4 2 3" xfId="5823" xr:uid="{00000000-0005-0000-0000-0000580B0000}"/>
    <cellStyle name="Normal 18 2 2 4 2 3 2" xfId="15875" xr:uid="{00000000-0005-0000-0000-0000590B0000}"/>
    <cellStyle name="Normal 18 2 2 4 2 3 2 2" xfId="46206" xr:uid="{00000000-0005-0000-0000-00005A0B0000}"/>
    <cellStyle name="Normal 18 2 2 4 2 3 2 3" xfId="30973" xr:uid="{00000000-0005-0000-0000-00005B0B0000}"/>
    <cellStyle name="Normal 18 2 2 4 2 3 3" xfId="10855" xr:uid="{00000000-0005-0000-0000-00005C0B0000}"/>
    <cellStyle name="Normal 18 2 2 4 2 3 3 2" xfId="41189" xr:uid="{00000000-0005-0000-0000-00005D0B0000}"/>
    <cellStyle name="Normal 18 2 2 4 2 3 3 3" xfId="25956" xr:uid="{00000000-0005-0000-0000-00005E0B0000}"/>
    <cellStyle name="Normal 18 2 2 4 2 3 4" xfId="36176" xr:uid="{00000000-0005-0000-0000-00005F0B0000}"/>
    <cellStyle name="Normal 18 2 2 4 2 3 5" xfId="20943" xr:uid="{00000000-0005-0000-0000-0000600B0000}"/>
    <cellStyle name="Normal 18 2 2 4 2 4" xfId="12533" xr:uid="{00000000-0005-0000-0000-0000610B0000}"/>
    <cellStyle name="Normal 18 2 2 4 2 4 2" xfId="42864" xr:uid="{00000000-0005-0000-0000-0000620B0000}"/>
    <cellStyle name="Normal 18 2 2 4 2 4 3" xfId="27631" xr:uid="{00000000-0005-0000-0000-0000630B0000}"/>
    <cellStyle name="Normal 18 2 2 4 2 5" xfId="7512" xr:uid="{00000000-0005-0000-0000-0000640B0000}"/>
    <cellStyle name="Normal 18 2 2 4 2 5 2" xfId="37847" xr:uid="{00000000-0005-0000-0000-0000650B0000}"/>
    <cellStyle name="Normal 18 2 2 4 2 5 3" xfId="22614" xr:uid="{00000000-0005-0000-0000-0000660B0000}"/>
    <cellStyle name="Normal 18 2 2 4 2 6" xfId="32835" xr:uid="{00000000-0005-0000-0000-0000670B0000}"/>
    <cellStyle name="Normal 18 2 2 4 2 7" xfId="17601" xr:uid="{00000000-0005-0000-0000-0000680B0000}"/>
    <cellStyle name="Normal 18 2 2 4 3" xfId="3294" xr:uid="{00000000-0005-0000-0000-0000690B0000}"/>
    <cellStyle name="Normal 18 2 2 4 3 2" xfId="13368" xr:uid="{00000000-0005-0000-0000-00006A0B0000}"/>
    <cellStyle name="Normal 18 2 2 4 3 2 2" xfId="43699" xr:uid="{00000000-0005-0000-0000-00006B0B0000}"/>
    <cellStyle name="Normal 18 2 2 4 3 2 3" xfId="28466" xr:uid="{00000000-0005-0000-0000-00006C0B0000}"/>
    <cellStyle name="Normal 18 2 2 4 3 3" xfId="8348" xr:uid="{00000000-0005-0000-0000-00006D0B0000}"/>
    <cellStyle name="Normal 18 2 2 4 3 3 2" xfId="38682" xr:uid="{00000000-0005-0000-0000-00006E0B0000}"/>
    <cellStyle name="Normal 18 2 2 4 3 3 3" xfId="23449" xr:uid="{00000000-0005-0000-0000-00006F0B0000}"/>
    <cellStyle name="Normal 18 2 2 4 3 4" xfId="33669" xr:uid="{00000000-0005-0000-0000-0000700B0000}"/>
    <cellStyle name="Normal 18 2 2 4 3 5" xfId="18436" xr:uid="{00000000-0005-0000-0000-0000710B0000}"/>
    <cellStyle name="Normal 18 2 2 4 4" xfId="4987" xr:uid="{00000000-0005-0000-0000-0000720B0000}"/>
    <cellStyle name="Normal 18 2 2 4 4 2" xfId="15039" xr:uid="{00000000-0005-0000-0000-0000730B0000}"/>
    <cellStyle name="Normal 18 2 2 4 4 2 2" xfId="45370" xr:uid="{00000000-0005-0000-0000-0000740B0000}"/>
    <cellStyle name="Normal 18 2 2 4 4 2 3" xfId="30137" xr:uid="{00000000-0005-0000-0000-0000750B0000}"/>
    <cellStyle name="Normal 18 2 2 4 4 3" xfId="10019" xr:uid="{00000000-0005-0000-0000-0000760B0000}"/>
    <cellStyle name="Normal 18 2 2 4 4 3 2" xfId="40353" xr:uid="{00000000-0005-0000-0000-0000770B0000}"/>
    <cellStyle name="Normal 18 2 2 4 4 3 3" xfId="25120" xr:uid="{00000000-0005-0000-0000-0000780B0000}"/>
    <cellStyle name="Normal 18 2 2 4 4 4" xfId="35340" xr:uid="{00000000-0005-0000-0000-0000790B0000}"/>
    <cellStyle name="Normal 18 2 2 4 4 5" xfId="20107" xr:uid="{00000000-0005-0000-0000-00007A0B0000}"/>
    <cellStyle name="Normal 18 2 2 4 5" xfId="11697" xr:uid="{00000000-0005-0000-0000-00007B0B0000}"/>
    <cellStyle name="Normal 18 2 2 4 5 2" xfId="42028" xr:uid="{00000000-0005-0000-0000-00007C0B0000}"/>
    <cellStyle name="Normal 18 2 2 4 5 3" xfId="26795" xr:uid="{00000000-0005-0000-0000-00007D0B0000}"/>
    <cellStyle name="Normal 18 2 2 4 6" xfId="6676" xr:uid="{00000000-0005-0000-0000-00007E0B0000}"/>
    <cellStyle name="Normal 18 2 2 4 6 2" xfId="37011" xr:uid="{00000000-0005-0000-0000-00007F0B0000}"/>
    <cellStyle name="Normal 18 2 2 4 6 3" xfId="21778" xr:uid="{00000000-0005-0000-0000-0000800B0000}"/>
    <cellStyle name="Normal 18 2 2 4 7" xfId="31999" xr:uid="{00000000-0005-0000-0000-0000810B0000}"/>
    <cellStyle name="Normal 18 2 2 4 8" xfId="16765" xr:uid="{00000000-0005-0000-0000-0000820B0000}"/>
    <cellStyle name="Normal 18 2 2 5" xfId="2023" xr:uid="{00000000-0005-0000-0000-0000830B0000}"/>
    <cellStyle name="Normal 18 2 2 5 2" xfId="3713" xr:uid="{00000000-0005-0000-0000-0000840B0000}"/>
    <cellStyle name="Normal 18 2 2 5 2 2" xfId="13786" xr:uid="{00000000-0005-0000-0000-0000850B0000}"/>
    <cellStyle name="Normal 18 2 2 5 2 2 2" xfId="44117" xr:uid="{00000000-0005-0000-0000-0000860B0000}"/>
    <cellStyle name="Normal 18 2 2 5 2 2 3" xfId="28884" xr:uid="{00000000-0005-0000-0000-0000870B0000}"/>
    <cellStyle name="Normal 18 2 2 5 2 3" xfId="8766" xr:uid="{00000000-0005-0000-0000-0000880B0000}"/>
    <cellStyle name="Normal 18 2 2 5 2 3 2" xfId="39100" xr:uid="{00000000-0005-0000-0000-0000890B0000}"/>
    <cellStyle name="Normal 18 2 2 5 2 3 3" xfId="23867" xr:uid="{00000000-0005-0000-0000-00008A0B0000}"/>
    <cellStyle name="Normal 18 2 2 5 2 4" xfId="34087" xr:uid="{00000000-0005-0000-0000-00008B0B0000}"/>
    <cellStyle name="Normal 18 2 2 5 2 5" xfId="18854" xr:uid="{00000000-0005-0000-0000-00008C0B0000}"/>
    <cellStyle name="Normal 18 2 2 5 3" xfId="5405" xr:uid="{00000000-0005-0000-0000-00008D0B0000}"/>
    <cellStyle name="Normal 18 2 2 5 3 2" xfId="15457" xr:uid="{00000000-0005-0000-0000-00008E0B0000}"/>
    <cellStyle name="Normal 18 2 2 5 3 2 2" xfId="45788" xr:uid="{00000000-0005-0000-0000-00008F0B0000}"/>
    <cellStyle name="Normal 18 2 2 5 3 2 3" xfId="30555" xr:uid="{00000000-0005-0000-0000-0000900B0000}"/>
    <cellStyle name="Normal 18 2 2 5 3 3" xfId="10437" xr:uid="{00000000-0005-0000-0000-0000910B0000}"/>
    <cellStyle name="Normal 18 2 2 5 3 3 2" xfId="40771" xr:uid="{00000000-0005-0000-0000-0000920B0000}"/>
    <cellStyle name="Normal 18 2 2 5 3 3 3" xfId="25538" xr:uid="{00000000-0005-0000-0000-0000930B0000}"/>
    <cellStyle name="Normal 18 2 2 5 3 4" xfId="35758" xr:uid="{00000000-0005-0000-0000-0000940B0000}"/>
    <cellStyle name="Normal 18 2 2 5 3 5" xfId="20525" xr:uid="{00000000-0005-0000-0000-0000950B0000}"/>
    <cellStyle name="Normal 18 2 2 5 4" xfId="12115" xr:uid="{00000000-0005-0000-0000-0000960B0000}"/>
    <cellStyle name="Normal 18 2 2 5 4 2" xfId="42446" xr:uid="{00000000-0005-0000-0000-0000970B0000}"/>
    <cellStyle name="Normal 18 2 2 5 4 3" xfId="27213" xr:uid="{00000000-0005-0000-0000-0000980B0000}"/>
    <cellStyle name="Normal 18 2 2 5 5" xfId="7094" xr:uid="{00000000-0005-0000-0000-0000990B0000}"/>
    <cellStyle name="Normal 18 2 2 5 5 2" xfId="37429" xr:uid="{00000000-0005-0000-0000-00009A0B0000}"/>
    <cellStyle name="Normal 18 2 2 5 5 3" xfId="22196" xr:uid="{00000000-0005-0000-0000-00009B0B0000}"/>
    <cellStyle name="Normal 18 2 2 5 6" xfId="32417" xr:uid="{00000000-0005-0000-0000-00009C0B0000}"/>
    <cellStyle name="Normal 18 2 2 5 7" xfId="17183" xr:uid="{00000000-0005-0000-0000-00009D0B0000}"/>
    <cellStyle name="Normal 18 2 2 6" xfId="2876" xr:uid="{00000000-0005-0000-0000-00009E0B0000}"/>
    <cellStyle name="Normal 18 2 2 6 2" xfId="12950" xr:uid="{00000000-0005-0000-0000-00009F0B0000}"/>
    <cellStyle name="Normal 18 2 2 6 2 2" xfId="43281" xr:uid="{00000000-0005-0000-0000-0000A00B0000}"/>
    <cellStyle name="Normal 18 2 2 6 2 3" xfId="28048" xr:uid="{00000000-0005-0000-0000-0000A10B0000}"/>
    <cellStyle name="Normal 18 2 2 6 3" xfId="7930" xr:uid="{00000000-0005-0000-0000-0000A20B0000}"/>
    <cellStyle name="Normal 18 2 2 6 3 2" xfId="38264" xr:uid="{00000000-0005-0000-0000-0000A30B0000}"/>
    <cellStyle name="Normal 18 2 2 6 3 3" xfId="23031" xr:uid="{00000000-0005-0000-0000-0000A40B0000}"/>
    <cellStyle name="Normal 18 2 2 6 4" xfId="33251" xr:uid="{00000000-0005-0000-0000-0000A50B0000}"/>
    <cellStyle name="Normal 18 2 2 6 5" xfId="18018" xr:uid="{00000000-0005-0000-0000-0000A60B0000}"/>
    <cellStyle name="Normal 18 2 2 7" xfId="4569" xr:uid="{00000000-0005-0000-0000-0000A70B0000}"/>
    <cellStyle name="Normal 18 2 2 7 2" xfId="14621" xr:uid="{00000000-0005-0000-0000-0000A80B0000}"/>
    <cellStyle name="Normal 18 2 2 7 2 2" xfId="44952" xr:uid="{00000000-0005-0000-0000-0000A90B0000}"/>
    <cellStyle name="Normal 18 2 2 7 2 3" xfId="29719" xr:uid="{00000000-0005-0000-0000-0000AA0B0000}"/>
    <cellStyle name="Normal 18 2 2 7 3" xfId="9601" xr:uid="{00000000-0005-0000-0000-0000AB0B0000}"/>
    <cellStyle name="Normal 18 2 2 7 3 2" xfId="39935" xr:uid="{00000000-0005-0000-0000-0000AC0B0000}"/>
    <cellStyle name="Normal 18 2 2 7 3 3" xfId="24702" xr:uid="{00000000-0005-0000-0000-0000AD0B0000}"/>
    <cellStyle name="Normal 18 2 2 7 4" xfId="34922" xr:uid="{00000000-0005-0000-0000-0000AE0B0000}"/>
    <cellStyle name="Normal 18 2 2 7 5" xfId="19689" xr:uid="{00000000-0005-0000-0000-0000AF0B0000}"/>
    <cellStyle name="Normal 18 2 2 8" xfId="11279" xr:uid="{00000000-0005-0000-0000-0000B00B0000}"/>
    <cellStyle name="Normal 18 2 2 8 2" xfId="41610" xr:uid="{00000000-0005-0000-0000-0000B10B0000}"/>
    <cellStyle name="Normal 18 2 2 8 3" xfId="26377" xr:uid="{00000000-0005-0000-0000-0000B20B0000}"/>
    <cellStyle name="Normal 18 2 2 9" xfId="6258" xr:uid="{00000000-0005-0000-0000-0000B30B0000}"/>
    <cellStyle name="Normal 18 2 2 9 2" xfId="36593" xr:uid="{00000000-0005-0000-0000-0000B40B0000}"/>
    <cellStyle name="Normal 18 2 2 9 3" xfId="21360" xr:uid="{00000000-0005-0000-0000-0000B50B0000}"/>
    <cellStyle name="Normal 18 2 3" xfId="1222" xr:uid="{00000000-0005-0000-0000-0000B60B0000}"/>
    <cellStyle name="Normal 18 2 3 10" xfId="16399" xr:uid="{00000000-0005-0000-0000-0000B70B0000}"/>
    <cellStyle name="Normal 18 2 3 2" xfId="1441" xr:uid="{00000000-0005-0000-0000-0000B80B0000}"/>
    <cellStyle name="Normal 18 2 3 2 2" xfId="1862" xr:uid="{00000000-0005-0000-0000-0000B90B0000}"/>
    <cellStyle name="Normal 18 2 3 2 2 2" xfId="2701" xr:uid="{00000000-0005-0000-0000-0000BA0B0000}"/>
    <cellStyle name="Normal 18 2 3 2 2 2 2" xfId="4391" xr:uid="{00000000-0005-0000-0000-0000BB0B0000}"/>
    <cellStyle name="Normal 18 2 3 2 2 2 2 2" xfId="14464" xr:uid="{00000000-0005-0000-0000-0000BC0B0000}"/>
    <cellStyle name="Normal 18 2 3 2 2 2 2 2 2" xfId="44795" xr:uid="{00000000-0005-0000-0000-0000BD0B0000}"/>
    <cellStyle name="Normal 18 2 3 2 2 2 2 2 3" xfId="29562" xr:uid="{00000000-0005-0000-0000-0000BE0B0000}"/>
    <cellStyle name="Normal 18 2 3 2 2 2 2 3" xfId="9444" xr:uid="{00000000-0005-0000-0000-0000BF0B0000}"/>
    <cellStyle name="Normal 18 2 3 2 2 2 2 3 2" xfId="39778" xr:uid="{00000000-0005-0000-0000-0000C00B0000}"/>
    <cellStyle name="Normal 18 2 3 2 2 2 2 3 3" xfId="24545" xr:uid="{00000000-0005-0000-0000-0000C10B0000}"/>
    <cellStyle name="Normal 18 2 3 2 2 2 2 4" xfId="34765" xr:uid="{00000000-0005-0000-0000-0000C20B0000}"/>
    <cellStyle name="Normal 18 2 3 2 2 2 2 5" xfId="19532" xr:uid="{00000000-0005-0000-0000-0000C30B0000}"/>
    <cellStyle name="Normal 18 2 3 2 2 2 3" xfId="6083" xr:uid="{00000000-0005-0000-0000-0000C40B0000}"/>
    <cellStyle name="Normal 18 2 3 2 2 2 3 2" xfId="16135" xr:uid="{00000000-0005-0000-0000-0000C50B0000}"/>
    <cellStyle name="Normal 18 2 3 2 2 2 3 2 2" xfId="46466" xr:uid="{00000000-0005-0000-0000-0000C60B0000}"/>
    <cellStyle name="Normal 18 2 3 2 2 2 3 2 3" xfId="31233" xr:uid="{00000000-0005-0000-0000-0000C70B0000}"/>
    <cellStyle name="Normal 18 2 3 2 2 2 3 3" xfId="11115" xr:uid="{00000000-0005-0000-0000-0000C80B0000}"/>
    <cellStyle name="Normal 18 2 3 2 2 2 3 3 2" xfId="41449" xr:uid="{00000000-0005-0000-0000-0000C90B0000}"/>
    <cellStyle name="Normal 18 2 3 2 2 2 3 3 3" xfId="26216" xr:uid="{00000000-0005-0000-0000-0000CA0B0000}"/>
    <cellStyle name="Normal 18 2 3 2 2 2 3 4" xfId="36436" xr:uid="{00000000-0005-0000-0000-0000CB0B0000}"/>
    <cellStyle name="Normal 18 2 3 2 2 2 3 5" xfId="21203" xr:uid="{00000000-0005-0000-0000-0000CC0B0000}"/>
    <cellStyle name="Normal 18 2 3 2 2 2 4" xfId="12793" xr:uid="{00000000-0005-0000-0000-0000CD0B0000}"/>
    <cellStyle name="Normal 18 2 3 2 2 2 4 2" xfId="43124" xr:uid="{00000000-0005-0000-0000-0000CE0B0000}"/>
    <cellStyle name="Normal 18 2 3 2 2 2 4 3" xfId="27891" xr:uid="{00000000-0005-0000-0000-0000CF0B0000}"/>
    <cellStyle name="Normal 18 2 3 2 2 2 5" xfId="7772" xr:uid="{00000000-0005-0000-0000-0000D00B0000}"/>
    <cellStyle name="Normal 18 2 3 2 2 2 5 2" xfId="38107" xr:uid="{00000000-0005-0000-0000-0000D10B0000}"/>
    <cellStyle name="Normal 18 2 3 2 2 2 5 3" xfId="22874" xr:uid="{00000000-0005-0000-0000-0000D20B0000}"/>
    <cellStyle name="Normal 18 2 3 2 2 2 6" xfId="33095" xr:uid="{00000000-0005-0000-0000-0000D30B0000}"/>
    <cellStyle name="Normal 18 2 3 2 2 2 7" xfId="17861" xr:uid="{00000000-0005-0000-0000-0000D40B0000}"/>
    <cellStyle name="Normal 18 2 3 2 2 3" xfId="3554" xr:uid="{00000000-0005-0000-0000-0000D50B0000}"/>
    <cellStyle name="Normal 18 2 3 2 2 3 2" xfId="13628" xr:uid="{00000000-0005-0000-0000-0000D60B0000}"/>
    <cellStyle name="Normal 18 2 3 2 2 3 2 2" xfId="43959" xr:uid="{00000000-0005-0000-0000-0000D70B0000}"/>
    <cellStyle name="Normal 18 2 3 2 2 3 2 3" xfId="28726" xr:uid="{00000000-0005-0000-0000-0000D80B0000}"/>
    <cellStyle name="Normal 18 2 3 2 2 3 3" xfId="8608" xr:uid="{00000000-0005-0000-0000-0000D90B0000}"/>
    <cellStyle name="Normal 18 2 3 2 2 3 3 2" xfId="38942" xr:uid="{00000000-0005-0000-0000-0000DA0B0000}"/>
    <cellStyle name="Normal 18 2 3 2 2 3 3 3" xfId="23709" xr:uid="{00000000-0005-0000-0000-0000DB0B0000}"/>
    <cellStyle name="Normal 18 2 3 2 2 3 4" xfId="33929" xr:uid="{00000000-0005-0000-0000-0000DC0B0000}"/>
    <cellStyle name="Normal 18 2 3 2 2 3 5" xfId="18696" xr:uid="{00000000-0005-0000-0000-0000DD0B0000}"/>
    <cellStyle name="Normal 18 2 3 2 2 4" xfId="5247" xr:uid="{00000000-0005-0000-0000-0000DE0B0000}"/>
    <cellStyle name="Normal 18 2 3 2 2 4 2" xfId="15299" xr:uid="{00000000-0005-0000-0000-0000DF0B0000}"/>
    <cellStyle name="Normal 18 2 3 2 2 4 2 2" xfId="45630" xr:uid="{00000000-0005-0000-0000-0000E00B0000}"/>
    <cellStyle name="Normal 18 2 3 2 2 4 2 3" xfId="30397" xr:uid="{00000000-0005-0000-0000-0000E10B0000}"/>
    <cellStyle name="Normal 18 2 3 2 2 4 3" xfId="10279" xr:uid="{00000000-0005-0000-0000-0000E20B0000}"/>
    <cellStyle name="Normal 18 2 3 2 2 4 3 2" xfId="40613" xr:uid="{00000000-0005-0000-0000-0000E30B0000}"/>
    <cellStyle name="Normal 18 2 3 2 2 4 3 3" xfId="25380" xr:uid="{00000000-0005-0000-0000-0000E40B0000}"/>
    <cellStyle name="Normal 18 2 3 2 2 4 4" xfId="35600" xr:uid="{00000000-0005-0000-0000-0000E50B0000}"/>
    <cellStyle name="Normal 18 2 3 2 2 4 5" xfId="20367" xr:uid="{00000000-0005-0000-0000-0000E60B0000}"/>
    <cellStyle name="Normal 18 2 3 2 2 5" xfId="11957" xr:uid="{00000000-0005-0000-0000-0000E70B0000}"/>
    <cellStyle name="Normal 18 2 3 2 2 5 2" xfId="42288" xr:uid="{00000000-0005-0000-0000-0000E80B0000}"/>
    <cellStyle name="Normal 18 2 3 2 2 5 3" xfId="27055" xr:uid="{00000000-0005-0000-0000-0000E90B0000}"/>
    <cellStyle name="Normal 18 2 3 2 2 6" xfId="6936" xr:uid="{00000000-0005-0000-0000-0000EA0B0000}"/>
    <cellStyle name="Normal 18 2 3 2 2 6 2" xfId="37271" xr:uid="{00000000-0005-0000-0000-0000EB0B0000}"/>
    <cellStyle name="Normal 18 2 3 2 2 6 3" xfId="22038" xr:uid="{00000000-0005-0000-0000-0000EC0B0000}"/>
    <cellStyle name="Normal 18 2 3 2 2 7" xfId="32259" xr:uid="{00000000-0005-0000-0000-0000ED0B0000}"/>
    <cellStyle name="Normal 18 2 3 2 2 8" xfId="17025" xr:uid="{00000000-0005-0000-0000-0000EE0B0000}"/>
    <cellStyle name="Normal 18 2 3 2 3" xfId="2283" xr:uid="{00000000-0005-0000-0000-0000EF0B0000}"/>
    <cellStyle name="Normal 18 2 3 2 3 2" xfId="3973" xr:uid="{00000000-0005-0000-0000-0000F00B0000}"/>
    <cellStyle name="Normal 18 2 3 2 3 2 2" xfId="14046" xr:uid="{00000000-0005-0000-0000-0000F10B0000}"/>
    <cellStyle name="Normal 18 2 3 2 3 2 2 2" xfId="44377" xr:uid="{00000000-0005-0000-0000-0000F20B0000}"/>
    <cellStyle name="Normal 18 2 3 2 3 2 2 3" xfId="29144" xr:uid="{00000000-0005-0000-0000-0000F30B0000}"/>
    <cellStyle name="Normal 18 2 3 2 3 2 3" xfId="9026" xr:uid="{00000000-0005-0000-0000-0000F40B0000}"/>
    <cellStyle name="Normal 18 2 3 2 3 2 3 2" xfId="39360" xr:uid="{00000000-0005-0000-0000-0000F50B0000}"/>
    <cellStyle name="Normal 18 2 3 2 3 2 3 3" xfId="24127" xr:uid="{00000000-0005-0000-0000-0000F60B0000}"/>
    <cellStyle name="Normal 18 2 3 2 3 2 4" xfId="34347" xr:uid="{00000000-0005-0000-0000-0000F70B0000}"/>
    <cellStyle name="Normal 18 2 3 2 3 2 5" xfId="19114" xr:uid="{00000000-0005-0000-0000-0000F80B0000}"/>
    <cellStyle name="Normal 18 2 3 2 3 3" xfId="5665" xr:uid="{00000000-0005-0000-0000-0000F90B0000}"/>
    <cellStyle name="Normal 18 2 3 2 3 3 2" xfId="15717" xr:uid="{00000000-0005-0000-0000-0000FA0B0000}"/>
    <cellStyle name="Normal 18 2 3 2 3 3 2 2" xfId="46048" xr:uid="{00000000-0005-0000-0000-0000FB0B0000}"/>
    <cellStyle name="Normal 18 2 3 2 3 3 2 3" xfId="30815" xr:uid="{00000000-0005-0000-0000-0000FC0B0000}"/>
    <cellStyle name="Normal 18 2 3 2 3 3 3" xfId="10697" xr:uid="{00000000-0005-0000-0000-0000FD0B0000}"/>
    <cellStyle name="Normal 18 2 3 2 3 3 3 2" xfId="41031" xr:uid="{00000000-0005-0000-0000-0000FE0B0000}"/>
    <cellStyle name="Normal 18 2 3 2 3 3 3 3" xfId="25798" xr:uid="{00000000-0005-0000-0000-0000FF0B0000}"/>
    <cellStyle name="Normal 18 2 3 2 3 3 4" xfId="36018" xr:uid="{00000000-0005-0000-0000-0000000C0000}"/>
    <cellStyle name="Normal 18 2 3 2 3 3 5" xfId="20785" xr:uid="{00000000-0005-0000-0000-0000010C0000}"/>
    <cellStyle name="Normal 18 2 3 2 3 4" xfId="12375" xr:uid="{00000000-0005-0000-0000-0000020C0000}"/>
    <cellStyle name="Normal 18 2 3 2 3 4 2" xfId="42706" xr:uid="{00000000-0005-0000-0000-0000030C0000}"/>
    <cellStyle name="Normal 18 2 3 2 3 4 3" xfId="27473" xr:uid="{00000000-0005-0000-0000-0000040C0000}"/>
    <cellStyle name="Normal 18 2 3 2 3 5" xfId="7354" xr:uid="{00000000-0005-0000-0000-0000050C0000}"/>
    <cellStyle name="Normal 18 2 3 2 3 5 2" xfId="37689" xr:uid="{00000000-0005-0000-0000-0000060C0000}"/>
    <cellStyle name="Normal 18 2 3 2 3 5 3" xfId="22456" xr:uid="{00000000-0005-0000-0000-0000070C0000}"/>
    <cellStyle name="Normal 18 2 3 2 3 6" xfId="32677" xr:uid="{00000000-0005-0000-0000-0000080C0000}"/>
    <cellStyle name="Normal 18 2 3 2 3 7" xfId="17443" xr:uid="{00000000-0005-0000-0000-0000090C0000}"/>
    <cellStyle name="Normal 18 2 3 2 4" xfId="3136" xr:uid="{00000000-0005-0000-0000-00000A0C0000}"/>
    <cellStyle name="Normal 18 2 3 2 4 2" xfId="13210" xr:uid="{00000000-0005-0000-0000-00000B0C0000}"/>
    <cellStyle name="Normal 18 2 3 2 4 2 2" xfId="43541" xr:uid="{00000000-0005-0000-0000-00000C0C0000}"/>
    <cellStyle name="Normal 18 2 3 2 4 2 3" xfId="28308" xr:uid="{00000000-0005-0000-0000-00000D0C0000}"/>
    <cellStyle name="Normal 18 2 3 2 4 3" xfId="8190" xr:uid="{00000000-0005-0000-0000-00000E0C0000}"/>
    <cellStyle name="Normal 18 2 3 2 4 3 2" xfId="38524" xr:uid="{00000000-0005-0000-0000-00000F0C0000}"/>
    <cellStyle name="Normal 18 2 3 2 4 3 3" xfId="23291" xr:uid="{00000000-0005-0000-0000-0000100C0000}"/>
    <cellStyle name="Normal 18 2 3 2 4 4" xfId="33511" xr:uid="{00000000-0005-0000-0000-0000110C0000}"/>
    <cellStyle name="Normal 18 2 3 2 4 5" xfId="18278" xr:uid="{00000000-0005-0000-0000-0000120C0000}"/>
    <cellStyle name="Normal 18 2 3 2 5" xfId="4829" xr:uid="{00000000-0005-0000-0000-0000130C0000}"/>
    <cellStyle name="Normal 18 2 3 2 5 2" xfId="14881" xr:uid="{00000000-0005-0000-0000-0000140C0000}"/>
    <cellStyle name="Normal 18 2 3 2 5 2 2" xfId="45212" xr:uid="{00000000-0005-0000-0000-0000150C0000}"/>
    <cellStyle name="Normal 18 2 3 2 5 2 3" xfId="29979" xr:uid="{00000000-0005-0000-0000-0000160C0000}"/>
    <cellStyle name="Normal 18 2 3 2 5 3" xfId="9861" xr:uid="{00000000-0005-0000-0000-0000170C0000}"/>
    <cellStyle name="Normal 18 2 3 2 5 3 2" xfId="40195" xr:uid="{00000000-0005-0000-0000-0000180C0000}"/>
    <cellStyle name="Normal 18 2 3 2 5 3 3" xfId="24962" xr:uid="{00000000-0005-0000-0000-0000190C0000}"/>
    <cellStyle name="Normal 18 2 3 2 5 4" xfId="35182" xr:uid="{00000000-0005-0000-0000-00001A0C0000}"/>
    <cellStyle name="Normal 18 2 3 2 5 5" xfId="19949" xr:uid="{00000000-0005-0000-0000-00001B0C0000}"/>
    <cellStyle name="Normal 18 2 3 2 6" xfId="11539" xr:uid="{00000000-0005-0000-0000-00001C0C0000}"/>
    <cellStyle name="Normal 18 2 3 2 6 2" xfId="41870" xr:uid="{00000000-0005-0000-0000-00001D0C0000}"/>
    <cellStyle name="Normal 18 2 3 2 6 3" xfId="26637" xr:uid="{00000000-0005-0000-0000-00001E0C0000}"/>
    <cellStyle name="Normal 18 2 3 2 7" xfId="6518" xr:uid="{00000000-0005-0000-0000-00001F0C0000}"/>
    <cellStyle name="Normal 18 2 3 2 7 2" xfId="36853" xr:uid="{00000000-0005-0000-0000-0000200C0000}"/>
    <cellStyle name="Normal 18 2 3 2 7 3" xfId="21620" xr:uid="{00000000-0005-0000-0000-0000210C0000}"/>
    <cellStyle name="Normal 18 2 3 2 8" xfId="31841" xr:uid="{00000000-0005-0000-0000-0000220C0000}"/>
    <cellStyle name="Normal 18 2 3 2 9" xfId="16607" xr:uid="{00000000-0005-0000-0000-0000230C0000}"/>
    <cellStyle name="Normal 18 2 3 3" xfId="1654" xr:uid="{00000000-0005-0000-0000-0000240C0000}"/>
    <cellStyle name="Normal 18 2 3 3 2" xfId="2493" xr:uid="{00000000-0005-0000-0000-0000250C0000}"/>
    <cellStyle name="Normal 18 2 3 3 2 2" xfId="4183" xr:uid="{00000000-0005-0000-0000-0000260C0000}"/>
    <cellStyle name="Normal 18 2 3 3 2 2 2" xfId="14256" xr:uid="{00000000-0005-0000-0000-0000270C0000}"/>
    <cellStyle name="Normal 18 2 3 3 2 2 2 2" xfId="44587" xr:uid="{00000000-0005-0000-0000-0000280C0000}"/>
    <cellStyle name="Normal 18 2 3 3 2 2 2 3" xfId="29354" xr:uid="{00000000-0005-0000-0000-0000290C0000}"/>
    <cellStyle name="Normal 18 2 3 3 2 2 3" xfId="9236" xr:uid="{00000000-0005-0000-0000-00002A0C0000}"/>
    <cellStyle name="Normal 18 2 3 3 2 2 3 2" xfId="39570" xr:uid="{00000000-0005-0000-0000-00002B0C0000}"/>
    <cellStyle name="Normal 18 2 3 3 2 2 3 3" xfId="24337" xr:uid="{00000000-0005-0000-0000-00002C0C0000}"/>
    <cellStyle name="Normal 18 2 3 3 2 2 4" xfId="34557" xr:uid="{00000000-0005-0000-0000-00002D0C0000}"/>
    <cellStyle name="Normal 18 2 3 3 2 2 5" xfId="19324" xr:uid="{00000000-0005-0000-0000-00002E0C0000}"/>
    <cellStyle name="Normal 18 2 3 3 2 3" xfId="5875" xr:uid="{00000000-0005-0000-0000-00002F0C0000}"/>
    <cellStyle name="Normal 18 2 3 3 2 3 2" xfId="15927" xr:uid="{00000000-0005-0000-0000-0000300C0000}"/>
    <cellStyle name="Normal 18 2 3 3 2 3 2 2" xfId="46258" xr:uid="{00000000-0005-0000-0000-0000310C0000}"/>
    <cellStyle name="Normal 18 2 3 3 2 3 2 3" xfId="31025" xr:uid="{00000000-0005-0000-0000-0000320C0000}"/>
    <cellStyle name="Normal 18 2 3 3 2 3 3" xfId="10907" xr:uid="{00000000-0005-0000-0000-0000330C0000}"/>
    <cellStyle name="Normal 18 2 3 3 2 3 3 2" xfId="41241" xr:uid="{00000000-0005-0000-0000-0000340C0000}"/>
    <cellStyle name="Normal 18 2 3 3 2 3 3 3" xfId="26008" xr:uid="{00000000-0005-0000-0000-0000350C0000}"/>
    <cellStyle name="Normal 18 2 3 3 2 3 4" xfId="36228" xr:uid="{00000000-0005-0000-0000-0000360C0000}"/>
    <cellStyle name="Normal 18 2 3 3 2 3 5" xfId="20995" xr:uid="{00000000-0005-0000-0000-0000370C0000}"/>
    <cellStyle name="Normal 18 2 3 3 2 4" xfId="12585" xr:uid="{00000000-0005-0000-0000-0000380C0000}"/>
    <cellStyle name="Normal 18 2 3 3 2 4 2" xfId="42916" xr:uid="{00000000-0005-0000-0000-0000390C0000}"/>
    <cellStyle name="Normal 18 2 3 3 2 4 3" xfId="27683" xr:uid="{00000000-0005-0000-0000-00003A0C0000}"/>
    <cellStyle name="Normal 18 2 3 3 2 5" xfId="7564" xr:uid="{00000000-0005-0000-0000-00003B0C0000}"/>
    <cellStyle name="Normal 18 2 3 3 2 5 2" xfId="37899" xr:uid="{00000000-0005-0000-0000-00003C0C0000}"/>
    <cellStyle name="Normal 18 2 3 3 2 5 3" xfId="22666" xr:uid="{00000000-0005-0000-0000-00003D0C0000}"/>
    <cellStyle name="Normal 18 2 3 3 2 6" xfId="32887" xr:uid="{00000000-0005-0000-0000-00003E0C0000}"/>
    <cellStyle name="Normal 18 2 3 3 2 7" xfId="17653" xr:uid="{00000000-0005-0000-0000-00003F0C0000}"/>
    <cellStyle name="Normal 18 2 3 3 3" xfId="3346" xr:uid="{00000000-0005-0000-0000-0000400C0000}"/>
    <cellStyle name="Normal 18 2 3 3 3 2" xfId="13420" xr:uid="{00000000-0005-0000-0000-0000410C0000}"/>
    <cellStyle name="Normal 18 2 3 3 3 2 2" xfId="43751" xr:uid="{00000000-0005-0000-0000-0000420C0000}"/>
    <cellStyle name="Normal 18 2 3 3 3 2 3" xfId="28518" xr:uid="{00000000-0005-0000-0000-0000430C0000}"/>
    <cellStyle name="Normal 18 2 3 3 3 3" xfId="8400" xr:uid="{00000000-0005-0000-0000-0000440C0000}"/>
    <cellStyle name="Normal 18 2 3 3 3 3 2" xfId="38734" xr:uid="{00000000-0005-0000-0000-0000450C0000}"/>
    <cellStyle name="Normal 18 2 3 3 3 3 3" xfId="23501" xr:uid="{00000000-0005-0000-0000-0000460C0000}"/>
    <cellStyle name="Normal 18 2 3 3 3 4" xfId="33721" xr:uid="{00000000-0005-0000-0000-0000470C0000}"/>
    <cellStyle name="Normal 18 2 3 3 3 5" xfId="18488" xr:uid="{00000000-0005-0000-0000-0000480C0000}"/>
    <cellStyle name="Normal 18 2 3 3 4" xfId="5039" xr:uid="{00000000-0005-0000-0000-0000490C0000}"/>
    <cellStyle name="Normal 18 2 3 3 4 2" xfId="15091" xr:uid="{00000000-0005-0000-0000-00004A0C0000}"/>
    <cellStyle name="Normal 18 2 3 3 4 2 2" xfId="45422" xr:uid="{00000000-0005-0000-0000-00004B0C0000}"/>
    <cellStyle name="Normal 18 2 3 3 4 2 3" xfId="30189" xr:uid="{00000000-0005-0000-0000-00004C0C0000}"/>
    <cellStyle name="Normal 18 2 3 3 4 3" xfId="10071" xr:uid="{00000000-0005-0000-0000-00004D0C0000}"/>
    <cellStyle name="Normal 18 2 3 3 4 3 2" xfId="40405" xr:uid="{00000000-0005-0000-0000-00004E0C0000}"/>
    <cellStyle name="Normal 18 2 3 3 4 3 3" xfId="25172" xr:uid="{00000000-0005-0000-0000-00004F0C0000}"/>
    <cellStyle name="Normal 18 2 3 3 4 4" xfId="35392" xr:uid="{00000000-0005-0000-0000-0000500C0000}"/>
    <cellStyle name="Normal 18 2 3 3 4 5" xfId="20159" xr:uid="{00000000-0005-0000-0000-0000510C0000}"/>
    <cellStyle name="Normal 18 2 3 3 5" xfId="11749" xr:uid="{00000000-0005-0000-0000-0000520C0000}"/>
    <cellStyle name="Normal 18 2 3 3 5 2" xfId="42080" xr:uid="{00000000-0005-0000-0000-0000530C0000}"/>
    <cellStyle name="Normal 18 2 3 3 5 3" xfId="26847" xr:uid="{00000000-0005-0000-0000-0000540C0000}"/>
    <cellStyle name="Normal 18 2 3 3 6" xfId="6728" xr:uid="{00000000-0005-0000-0000-0000550C0000}"/>
    <cellStyle name="Normal 18 2 3 3 6 2" xfId="37063" xr:uid="{00000000-0005-0000-0000-0000560C0000}"/>
    <cellStyle name="Normal 18 2 3 3 6 3" xfId="21830" xr:uid="{00000000-0005-0000-0000-0000570C0000}"/>
    <cellStyle name="Normal 18 2 3 3 7" xfId="32051" xr:uid="{00000000-0005-0000-0000-0000580C0000}"/>
    <cellStyle name="Normal 18 2 3 3 8" xfId="16817" xr:uid="{00000000-0005-0000-0000-0000590C0000}"/>
    <cellStyle name="Normal 18 2 3 4" xfId="2075" xr:uid="{00000000-0005-0000-0000-00005A0C0000}"/>
    <cellStyle name="Normal 18 2 3 4 2" xfId="3765" xr:uid="{00000000-0005-0000-0000-00005B0C0000}"/>
    <cellStyle name="Normal 18 2 3 4 2 2" xfId="13838" xr:uid="{00000000-0005-0000-0000-00005C0C0000}"/>
    <cellStyle name="Normal 18 2 3 4 2 2 2" xfId="44169" xr:uid="{00000000-0005-0000-0000-00005D0C0000}"/>
    <cellStyle name="Normal 18 2 3 4 2 2 3" xfId="28936" xr:uid="{00000000-0005-0000-0000-00005E0C0000}"/>
    <cellStyle name="Normal 18 2 3 4 2 3" xfId="8818" xr:uid="{00000000-0005-0000-0000-00005F0C0000}"/>
    <cellStyle name="Normal 18 2 3 4 2 3 2" xfId="39152" xr:uid="{00000000-0005-0000-0000-0000600C0000}"/>
    <cellStyle name="Normal 18 2 3 4 2 3 3" xfId="23919" xr:uid="{00000000-0005-0000-0000-0000610C0000}"/>
    <cellStyle name="Normal 18 2 3 4 2 4" xfId="34139" xr:uid="{00000000-0005-0000-0000-0000620C0000}"/>
    <cellStyle name="Normal 18 2 3 4 2 5" xfId="18906" xr:uid="{00000000-0005-0000-0000-0000630C0000}"/>
    <cellStyle name="Normal 18 2 3 4 3" xfId="5457" xr:uid="{00000000-0005-0000-0000-0000640C0000}"/>
    <cellStyle name="Normal 18 2 3 4 3 2" xfId="15509" xr:uid="{00000000-0005-0000-0000-0000650C0000}"/>
    <cellStyle name="Normal 18 2 3 4 3 2 2" xfId="45840" xr:uid="{00000000-0005-0000-0000-0000660C0000}"/>
    <cellStyle name="Normal 18 2 3 4 3 2 3" xfId="30607" xr:uid="{00000000-0005-0000-0000-0000670C0000}"/>
    <cellStyle name="Normal 18 2 3 4 3 3" xfId="10489" xr:uid="{00000000-0005-0000-0000-0000680C0000}"/>
    <cellStyle name="Normal 18 2 3 4 3 3 2" xfId="40823" xr:uid="{00000000-0005-0000-0000-0000690C0000}"/>
    <cellStyle name="Normal 18 2 3 4 3 3 3" xfId="25590" xr:uid="{00000000-0005-0000-0000-00006A0C0000}"/>
    <cellStyle name="Normal 18 2 3 4 3 4" xfId="35810" xr:uid="{00000000-0005-0000-0000-00006B0C0000}"/>
    <cellStyle name="Normal 18 2 3 4 3 5" xfId="20577" xr:uid="{00000000-0005-0000-0000-00006C0C0000}"/>
    <cellStyle name="Normal 18 2 3 4 4" xfId="12167" xr:uid="{00000000-0005-0000-0000-00006D0C0000}"/>
    <cellStyle name="Normal 18 2 3 4 4 2" xfId="42498" xr:uid="{00000000-0005-0000-0000-00006E0C0000}"/>
    <cellStyle name="Normal 18 2 3 4 4 3" xfId="27265" xr:uid="{00000000-0005-0000-0000-00006F0C0000}"/>
    <cellStyle name="Normal 18 2 3 4 5" xfId="7146" xr:uid="{00000000-0005-0000-0000-0000700C0000}"/>
    <cellStyle name="Normal 18 2 3 4 5 2" xfId="37481" xr:uid="{00000000-0005-0000-0000-0000710C0000}"/>
    <cellStyle name="Normal 18 2 3 4 5 3" xfId="22248" xr:uid="{00000000-0005-0000-0000-0000720C0000}"/>
    <cellStyle name="Normal 18 2 3 4 6" xfId="32469" xr:uid="{00000000-0005-0000-0000-0000730C0000}"/>
    <cellStyle name="Normal 18 2 3 4 7" xfId="17235" xr:uid="{00000000-0005-0000-0000-0000740C0000}"/>
    <cellStyle name="Normal 18 2 3 5" xfId="2928" xr:uid="{00000000-0005-0000-0000-0000750C0000}"/>
    <cellStyle name="Normal 18 2 3 5 2" xfId="13002" xr:uid="{00000000-0005-0000-0000-0000760C0000}"/>
    <cellStyle name="Normal 18 2 3 5 2 2" xfId="43333" xr:uid="{00000000-0005-0000-0000-0000770C0000}"/>
    <cellStyle name="Normal 18 2 3 5 2 3" xfId="28100" xr:uid="{00000000-0005-0000-0000-0000780C0000}"/>
    <cellStyle name="Normal 18 2 3 5 3" xfId="7982" xr:uid="{00000000-0005-0000-0000-0000790C0000}"/>
    <cellStyle name="Normal 18 2 3 5 3 2" xfId="38316" xr:uid="{00000000-0005-0000-0000-00007A0C0000}"/>
    <cellStyle name="Normal 18 2 3 5 3 3" xfId="23083" xr:uid="{00000000-0005-0000-0000-00007B0C0000}"/>
    <cellStyle name="Normal 18 2 3 5 4" xfId="33303" xr:uid="{00000000-0005-0000-0000-00007C0C0000}"/>
    <cellStyle name="Normal 18 2 3 5 5" xfId="18070" xr:uid="{00000000-0005-0000-0000-00007D0C0000}"/>
    <cellStyle name="Normal 18 2 3 6" xfId="4621" xr:uid="{00000000-0005-0000-0000-00007E0C0000}"/>
    <cellStyle name="Normal 18 2 3 6 2" xfId="14673" xr:uid="{00000000-0005-0000-0000-00007F0C0000}"/>
    <cellStyle name="Normal 18 2 3 6 2 2" xfId="45004" xr:uid="{00000000-0005-0000-0000-0000800C0000}"/>
    <cellStyle name="Normal 18 2 3 6 2 3" xfId="29771" xr:uid="{00000000-0005-0000-0000-0000810C0000}"/>
    <cellStyle name="Normal 18 2 3 6 3" xfId="9653" xr:uid="{00000000-0005-0000-0000-0000820C0000}"/>
    <cellStyle name="Normal 18 2 3 6 3 2" xfId="39987" xr:uid="{00000000-0005-0000-0000-0000830C0000}"/>
    <cellStyle name="Normal 18 2 3 6 3 3" xfId="24754" xr:uid="{00000000-0005-0000-0000-0000840C0000}"/>
    <cellStyle name="Normal 18 2 3 6 4" xfId="34974" xr:uid="{00000000-0005-0000-0000-0000850C0000}"/>
    <cellStyle name="Normal 18 2 3 6 5" xfId="19741" xr:uid="{00000000-0005-0000-0000-0000860C0000}"/>
    <cellStyle name="Normal 18 2 3 7" xfId="11331" xr:uid="{00000000-0005-0000-0000-0000870C0000}"/>
    <cellStyle name="Normal 18 2 3 7 2" xfId="41662" xr:uid="{00000000-0005-0000-0000-0000880C0000}"/>
    <cellStyle name="Normal 18 2 3 7 3" xfId="26429" xr:uid="{00000000-0005-0000-0000-0000890C0000}"/>
    <cellStyle name="Normal 18 2 3 8" xfId="6310" xr:uid="{00000000-0005-0000-0000-00008A0C0000}"/>
    <cellStyle name="Normal 18 2 3 8 2" xfId="36645" xr:uid="{00000000-0005-0000-0000-00008B0C0000}"/>
    <cellStyle name="Normal 18 2 3 8 3" xfId="21412" xr:uid="{00000000-0005-0000-0000-00008C0C0000}"/>
    <cellStyle name="Normal 18 2 3 9" xfId="31634" xr:uid="{00000000-0005-0000-0000-00008D0C0000}"/>
    <cellStyle name="Normal 18 2 4" xfId="1335" xr:uid="{00000000-0005-0000-0000-00008E0C0000}"/>
    <cellStyle name="Normal 18 2 4 2" xfId="1758" xr:uid="{00000000-0005-0000-0000-00008F0C0000}"/>
    <cellStyle name="Normal 18 2 4 2 2" xfId="2597" xr:uid="{00000000-0005-0000-0000-0000900C0000}"/>
    <cellStyle name="Normal 18 2 4 2 2 2" xfId="4287" xr:uid="{00000000-0005-0000-0000-0000910C0000}"/>
    <cellStyle name="Normal 18 2 4 2 2 2 2" xfId="14360" xr:uid="{00000000-0005-0000-0000-0000920C0000}"/>
    <cellStyle name="Normal 18 2 4 2 2 2 2 2" xfId="44691" xr:uid="{00000000-0005-0000-0000-0000930C0000}"/>
    <cellStyle name="Normal 18 2 4 2 2 2 2 3" xfId="29458" xr:uid="{00000000-0005-0000-0000-0000940C0000}"/>
    <cellStyle name="Normal 18 2 4 2 2 2 3" xfId="9340" xr:uid="{00000000-0005-0000-0000-0000950C0000}"/>
    <cellStyle name="Normal 18 2 4 2 2 2 3 2" xfId="39674" xr:uid="{00000000-0005-0000-0000-0000960C0000}"/>
    <cellStyle name="Normal 18 2 4 2 2 2 3 3" xfId="24441" xr:uid="{00000000-0005-0000-0000-0000970C0000}"/>
    <cellStyle name="Normal 18 2 4 2 2 2 4" xfId="34661" xr:uid="{00000000-0005-0000-0000-0000980C0000}"/>
    <cellStyle name="Normal 18 2 4 2 2 2 5" xfId="19428" xr:uid="{00000000-0005-0000-0000-0000990C0000}"/>
    <cellStyle name="Normal 18 2 4 2 2 3" xfId="5979" xr:uid="{00000000-0005-0000-0000-00009A0C0000}"/>
    <cellStyle name="Normal 18 2 4 2 2 3 2" xfId="16031" xr:uid="{00000000-0005-0000-0000-00009B0C0000}"/>
    <cellStyle name="Normal 18 2 4 2 2 3 2 2" xfId="46362" xr:uid="{00000000-0005-0000-0000-00009C0C0000}"/>
    <cellStyle name="Normal 18 2 4 2 2 3 2 3" xfId="31129" xr:uid="{00000000-0005-0000-0000-00009D0C0000}"/>
    <cellStyle name="Normal 18 2 4 2 2 3 3" xfId="11011" xr:uid="{00000000-0005-0000-0000-00009E0C0000}"/>
    <cellStyle name="Normal 18 2 4 2 2 3 3 2" xfId="41345" xr:uid="{00000000-0005-0000-0000-00009F0C0000}"/>
    <cellStyle name="Normal 18 2 4 2 2 3 3 3" xfId="26112" xr:uid="{00000000-0005-0000-0000-0000A00C0000}"/>
    <cellStyle name="Normal 18 2 4 2 2 3 4" xfId="36332" xr:uid="{00000000-0005-0000-0000-0000A10C0000}"/>
    <cellStyle name="Normal 18 2 4 2 2 3 5" xfId="21099" xr:uid="{00000000-0005-0000-0000-0000A20C0000}"/>
    <cellStyle name="Normal 18 2 4 2 2 4" xfId="12689" xr:uid="{00000000-0005-0000-0000-0000A30C0000}"/>
    <cellStyle name="Normal 18 2 4 2 2 4 2" xfId="43020" xr:uid="{00000000-0005-0000-0000-0000A40C0000}"/>
    <cellStyle name="Normal 18 2 4 2 2 4 3" xfId="27787" xr:uid="{00000000-0005-0000-0000-0000A50C0000}"/>
    <cellStyle name="Normal 18 2 4 2 2 5" xfId="7668" xr:uid="{00000000-0005-0000-0000-0000A60C0000}"/>
    <cellStyle name="Normal 18 2 4 2 2 5 2" xfId="38003" xr:uid="{00000000-0005-0000-0000-0000A70C0000}"/>
    <cellStyle name="Normal 18 2 4 2 2 5 3" xfId="22770" xr:uid="{00000000-0005-0000-0000-0000A80C0000}"/>
    <cellStyle name="Normal 18 2 4 2 2 6" xfId="32991" xr:uid="{00000000-0005-0000-0000-0000A90C0000}"/>
    <cellStyle name="Normal 18 2 4 2 2 7" xfId="17757" xr:uid="{00000000-0005-0000-0000-0000AA0C0000}"/>
    <cellStyle name="Normal 18 2 4 2 3" xfId="3450" xr:uid="{00000000-0005-0000-0000-0000AB0C0000}"/>
    <cellStyle name="Normal 18 2 4 2 3 2" xfId="13524" xr:uid="{00000000-0005-0000-0000-0000AC0C0000}"/>
    <cellStyle name="Normal 18 2 4 2 3 2 2" xfId="43855" xr:uid="{00000000-0005-0000-0000-0000AD0C0000}"/>
    <cellStyle name="Normal 18 2 4 2 3 2 3" xfId="28622" xr:uid="{00000000-0005-0000-0000-0000AE0C0000}"/>
    <cellStyle name="Normal 18 2 4 2 3 3" xfId="8504" xr:uid="{00000000-0005-0000-0000-0000AF0C0000}"/>
    <cellStyle name="Normal 18 2 4 2 3 3 2" xfId="38838" xr:uid="{00000000-0005-0000-0000-0000B00C0000}"/>
    <cellStyle name="Normal 18 2 4 2 3 3 3" xfId="23605" xr:uid="{00000000-0005-0000-0000-0000B10C0000}"/>
    <cellStyle name="Normal 18 2 4 2 3 4" xfId="33825" xr:uid="{00000000-0005-0000-0000-0000B20C0000}"/>
    <cellStyle name="Normal 18 2 4 2 3 5" xfId="18592" xr:uid="{00000000-0005-0000-0000-0000B30C0000}"/>
    <cellStyle name="Normal 18 2 4 2 4" xfId="5143" xr:uid="{00000000-0005-0000-0000-0000B40C0000}"/>
    <cellStyle name="Normal 18 2 4 2 4 2" xfId="15195" xr:uid="{00000000-0005-0000-0000-0000B50C0000}"/>
    <cellStyle name="Normal 18 2 4 2 4 2 2" xfId="45526" xr:uid="{00000000-0005-0000-0000-0000B60C0000}"/>
    <cellStyle name="Normal 18 2 4 2 4 2 3" xfId="30293" xr:uid="{00000000-0005-0000-0000-0000B70C0000}"/>
    <cellStyle name="Normal 18 2 4 2 4 3" xfId="10175" xr:uid="{00000000-0005-0000-0000-0000B80C0000}"/>
    <cellStyle name="Normal 18 2 4 2 4 3 2" xfId="40509" xr:uid="{00000000-0005-0000-0000-0000B90C0000}"/>
    <cellStyle name="Normal 18 2 4 2 4 3 3" xfId="25276" xr:uid="{00000000-0005-0000-0000-0000BA0C0000}"/>
    <cellStyle name="Normal 18 2 4 2 4 4" xfId="35496" xr:uid="{00000000-0005-0000-0000-0000BB0C0000}"/>
    <cellStyle name="Normal 18 2 4 2 4 5" xfId="20263" xr:uid="{00000000-0005-0000-0000-0000BC0C0000}"/>
    <cellStyle name="Normal 18 2 4 2 5" xfId="11853" xr:uid="{00000000-0005-0000-0000-0000BD0C0000}"/>
    <cellStyle name="Normal 18 2 4 2 5 2" xfId="42184" xr:uid="{00000000-0005-0000-0000-0000BE0C0000}"/>
    <cellStyle name="Normal 18 2 4 2 5 3" xfId="26951" xr:uid="{00000000-0005-0000-0000-0000BF0C0000}"/>
    <cellStyle name="Normal 18 2 4 2 6" xfId="6832" xr:uid="{00000000-0005-0000-0000-0000C00C0000}"/>
    <cellStyle name="Normal 18 2 4 2 6 2" xfId="37167" xr:uid="{00000000-0005-0000-0000-0000C10C0000}"/>
    <cellStyle name="Normal 18 2 4 2 6 3" xfId="21934" xr:uid="{00000000-0005-0000-0000-0000C20C0000}"/>
    <cellStyle name="Normal 18 2 4 2 7" xfId="32155" xr:uid="{00000000-0005-0000-0000-0000C30C0000}"/>
    <cellStyle name="Normal 18 2 4 2 8" xfId="16921" xr:uid="{00000000-0005-0000-0000-0000C40C0000}"/>
    <cellStyle name="Normal 18 2 4 3" xfId="2179" xr:uid="{00000000-0005-0000-0000-0000C50C0000}"/>
    <cellStyle name="Normal 18 2 4 3 2" xfId="3869" xr:uid="{00000000-0005-0000-0000-0000C60C0000}"/>
    <cellStyle name="Normal 18 2 4 3 2 2" xfId="13942" xr:uid="{00000000-0005-0000-0000-0000C70C0000}"/>
    <cellStyle name="Normal 18 2 4 3 2 2 2" xfId="44273" xr:uid="{00000000-0005-0000-0000-0000C80C0000}"/>
    <cellStyle name="Normal 18 2 4 3 2 2 3" xfId="29040" xr:uid="{00000000-0005-0000-0000-0000C90C0000}"/>
    <cellStyle name="Normal 18 2 4 3 2 3" xfId="8922" xr:uid="{00000000-0005-0000-0000-0000CA0C0000}"/>
    <cellStyle name="Normal 18 2 4 3 2 3 2" xfId="39256" xr:uid="{00000000-0005-0000-0000-0000CB0C0000}"/>
    <cellStyle name="Normal 18 2 4 3 2 3 3" xfId="24023" xr:uid="{00000000-0005-0000-0000-0000CC0C0000}"/>
    <cellStyle name="Normal 18 2 4 3 2 4" xfId="34243" xr:uid="{00000000-0005-0000-0000-0000CD0C0000}"/>
    <cellStyle name="Normal 18 2 4 3 2 5" xfId="19010" xr:uid="{00000000-0005-0000-0000-0000CE0C0000}"/>
    <cellStyle name="Normal 18 2 4 3 3" xfId="5561" xr:uid="{00000000-0005-0000-0000-0000CF0C0000}"/>
    <cellStyle name="Normal 18 2 4 3 3 2" xfId="15613" xr:uid="{00000000-0005-0000-0000-0000D00C0000}"/>
    <cellStyle name="Normal 18 2 4 3 3 2 2" xfId="45944" xr:uid="{00000000-0005-0000-0000-0000D10C0000}"/>
    <cellStyle name="Normal 18 2 4 3 3 2 3" xfId="30711" xr:uid="{00000000-0005-0000-0000-0000D20C0000}"/>
    <cellStyle name="Normal 18 2 4 3 3 3" xfId="10593" xr:uid="{00000000-0005-0000-0000-0000D30C0000}"/>
    <cellStyle name="Normal 18 2 4 3 3 3 2" xfId="40927" xr:uid="{00000000-0005-0000-0000-0000D40C0000}"/>
    <cellStyle name="Normal 18 2 4 3 3 3 3" xfId="25694" xr:uid="{00000000-0005-0000-0000-0000D50C0000}"/>
    <cellStyle name="Normal 18 2 4 3 3 4" xfId="35914" xr:uid="{00000000-0005-0000-0000-0000D60C0000}"/>
    <cellStyle name="Normal 18 2 4 3 3 5" xfId="20681" xr:uid="{00000000-0005-0000-0000-0000D70C0000}"/>
    <cellStyle name="Normal 18 2 4 3 4" xfId="12271" xr:uid="{00000000-0005-0000-0000-0000D80C0000}"/>
    <cellStyle name="Normal 18 2 4 3 4 2" xfId="42602" xr:uid="{00000000-0005-0000-0000-0000D90C0000}"/>
    <cellStyle name="Normal 18 2 4 3 4 3" xfId="27369" xr:uid="{00000000-0005-0000-0000-0000DA0C0000}"/>
    <cellStyle name="Normal 18 2 4 3 5" xfId="7250" xr:uid="{00000000-0005-0000-0000-0000DB0C0000}"/>
    <cellStyle name="Normal 18 2 4 3 5 2" xfId="37585" xr:uid="{00000000-0005-0000-0000-0000DC0C0000}"/>
    <cellStyle name="Normal 18 2 4 3 5 3" xfId="22352" xr:uid="{00000000-0005-0000-0000-0000DD0C0000}"/>
    <cellStyle name="Normal 18 2 4 3 6" xfId="32573" xr:uid="{00000000-0005-0000-0000-0000DE0C0000}"/>
    <cellStyle name="Normal 18 2 4 3 7" xfId="17339" xr:uid="{00000000-0005-0000-0000-0000DF0C0000}"/>
    <cellStyle name="Normal 18 2 4 4" xfId="3032" xr:uid="{00000000-0005-0000-0000-0000E00C0000}"/>
    <cellStyle name="Normal 18 2 4 4 2" xfId="13106" xr:uid="{00000000-0005-0000-0000-0000E10C0000}"/>
    <cellStyle name="Normal 18 2 4 4 2 2" xfId="43437" xr:uid="{00000000-0005-0000-0000-0000E20C0000}"/>
    <cellStyle name="Normal 18 2 4 4 2 3" xfId="28204" xr:uid="{00000000-0005-0000-0000-0000E30C0000}"/>
    <cellStyle name="Normal 18 2 4 4 3" xfId="8086" xr:uid="{00000000-0005-0000-0000-0000E40C0000}"/>
    <cellStyle name="Normal 18 2 4 4 3 2" xfId="38420" xr:uid="{00000000-0005-0000-0000-0000E50C0000}"/>
    <cellStyle name="Normal 18 2 4 4 3 3" xfId="23187" xr:uid="{00000000-0005-0000-0000-0000E60C0000}"/>
    <cellStyle name="Normal 18 2 4 4 4" xfId="33407" xr:uid="{00000000-0005-0000-0000-0000E70C0000}"/>
    <cellStyle name="Normal 18 2 4 4 5" xfId="18174" xr:uid="{00000000-0005-0000-0000-0000E80C0000}"/>
    <cellStyle name="Normal 18 2 4 5" xfId="4725" xr:uid="{00000000-0005-0000-0000-0000E90C0000}"/>
    <cellStyle name="Normal 18 2 4 5 2" xfId="14777" xr:uid="{00000000-0005-0000-0000-0000EA0C0000}"/>
    <cellStyle name="Normal 18 2 4 5 2 2" xfId="45108" xr:uid="{00000000-0005-0000-0000-0000EB0C0000}"/>
    <cellStyle name="Normal 18 2 4 5 2 3" xfId="29875" xr:uid="{00000000-0005-0000-0000-0000EC0C0000}"/>
    <cellStyle name="Normal 18 2 4 5 3" xfId="9757" xr:uid="{00000000-0005-0000-0000-0000ED0C0000}"/>
    <cellStyle name="Normal 18 2 4 5 3 2" xfId="40091" xr:uid="{00000000-0005-0000-0000-0000EE0C0000}"/>
    <cellStyle name="Normal 18 2 4 5 3 3" xfId="24858" xr:uid="{00000000-0005-0000-0000-0000EF0C0000}"/>
    <cellStyle name="Normal 18 2 4 5 4" xfId="35078" xr:uid="{00000000-0005-0000-0000-0000F00C0000}"/>
    <cellStyle name="Normal 18 2 4 5 5" xfId="19845" xr:uid="{00000000-0005-0000-0000-0000F10C0000}"/>
    <cellStyle name="Normal 18 2 4 6" xfId="11435" xr:uid="{00000000-0005-0000-0000-0000F20C0000}"/>
    <cellStyle name="Normal 18 2 4 6 2" xfId="41766" xr:uid="{00000000-0005-0000-0000-0000F30C0000}"/>
    <cellStyle name="Normal 18 2 4 6 3" xfId="26533" xr:uid="{00000000-0005-0000-0000-0000F40C0000}"/>
    <cellStyle name="Normal 18 2 4 7" xfId="6414" xr:uid="{00000000-0005-0000-0000-0000F50C0000}"/>
    <cellStyle name="Normal 18 2 4 7 2" xfId="36749" xr:uid="{00000000-0005-0000-0000-0000F60C0000}"/>
    <cellStyle name="Normal 18 2 4 7 3" xfId="21516" xr:uid="{00000000-0005-0000-0000-0000F70C0000}"/>
    <cellStyle name="Normal 18 2 4 8" xfId="31737" xr:uid="{00000000-0005-0000-0000-0000F80C0000}"/>
    <cellStyle name="Normal 18 2 4 9" xfId="16503" xr:uid="{00000000-0005-0000-0000-0000F90C0000}"/>
    <cellStyle name="Normal 18 2 5" xfId="1548" xr:uid="{00000000-0005-0000-0000-0000FA0C0000}"/>
    <cellStyle name="Normal 18 2 5 2" xfId="2389" xr:uid="{00000000-0005-0000-0000-0000FB0C0000}"/>
    <cellStyle name="Normal 18 2 5 2 2" xfId="4079" xr:uid="{00000000-0005-0000-0000-0000FC0C0000}"/>
    <cellStyle name="Normal 18 2 5 2 2 2" xfId="14152" xr:uid="{00000000-0005-0000-0000-0000FD0C0000}"/>
    <cellStyle name="Normal 18 2 5 2 2 2 2" xfId="44483" xr:uid="{00000000-0005-0000-0000-0000FE0C0000}"/>
    <cellStyle name="Normal 18 2 5 2 2 2 3" xfId="29250" xr:uid="{00000000-0005-0000-0000-0000FF0C0000}"/>
    <cellStyle name="Normal 18 2 5 2 2 3" xfId="9132" xr:uid="{00000000-0005-0000-0000-0000000D0000}"/>
    <cellStyle name="Normal 18 2 5 2 2 3 2" xfId="39466" xr:uid="{00000000-0005-0000-0000-0000010D0000}"/>
    <cellStyle name="Normal 18 2 5 2 2 3 3" xfId="24233" xr:uid="{00000000-0005-0000-0000-0000020D0000}"/>
    <cellStyle name="Normal 18 2 5 2 2 4" xfId="34453" xr:uid="{00000000-0005-0000-0000-0000030D0000}"/>
    <cellStyle name="Normal 18 2 5 2 2 5" xfId="19220" xr:uid="{00000000-0005-0000-0000-0000040D0000}"/>
    <cellStyle name="Normal 18 2 5 2 3" xfId="5771" xr:uid="{00000000-0005-0000-0000-0000050D0000}"/>
    <cellStyle name="Normal 18 2 5 2 3 2" xfId="15823" xr:uid="{00000000-0005-0000-0000-0000060D0000}"/>
    <cellStyle name="Normal 18 2 5 2 3 2 2" xfId="46154" xr:uid="{00000000-0005-0000-0000-0000070D0000}"/>
    <cellStyle name="Normal 18 2 5 2 3 2 3" xfId="30921" xr:uid="{00000000-0005-0000-0000-0000080D0000}"/>
    <cellStyle name="Normal 18 2 5 2 3 3" xfId="10803" xr:uid="{00000000-0005-0000-0000-0000090D0000}"/>
    <cellStyle name="Normal 18 2 5 2 3 3 2" xfId="41137" xr:uid="{00000000-0005-0000-0000-00000A0D0000}"/>
    <cellStyle name="Normal 18 2 5 2 3 3 3" xfId="25904" xr:uid="{00000000-0005-0000-0000-00000B0D0000}"/>
    <cellStyle name="Normal 18 2 5 2 3 4" xfId="36124" xr:uid="{00000000-0005-0000-0000-00000C0D0000}"/>
    <cellStyle name="Normal 18 2 5 2 3 5" xfId="20891" xr:uid="{00000000-0005-0000-0000-00000D0D0000}"/>
    <cellStyle name="Normal 18 2 5 2 4" xfId="12481" xr:uid="{00000000-0005-0000-0000-00000E0D0000}"/>
    <cellStyle name="Normal 18 2 5 2 4 2" xfId="42812" xr:uid="{00000000-0005-0000-0000-00000F0D0000}"/>
    <cellStyle name="Normal 18 2 5 2 4 3" xfId="27579" xr:uid="{00000000-0005-0000-0000-0000100D0000}"/>
    <cellStyle name="Normal 18 2 5 2 5" xfId="7460" xr:uid="{00000000-0005-0000-0000-0000110D0000}"/>
    <cellStyle name="Normal 18 2 5 2 5 2" xfId="37795" xr:uid="{00000000-0005-0000-0000-0000120D0000}"/>
    <cellStyle name="Normal 18 2 5 2 5 3" xfId="22562" xr:uid="{00000000-0005-0000-0000-0000130D0000}"/>
    <cellStyle name="Normal 18 2 5 2 6" xfId="32783" xr:uid="{00000000-0005-0000-0000-0000140D0000}"/>
    <cellStyle name="Normal 18 2 5 2 7" xfId="17549" xr:uid="{00000000-0005-0000-0000-0000150D0000}"/>
    <cellStyle name="Normal 18 2 5 3" xfId="3242" xr:uid="{00000000-0005-0000-0000-0000160D0000}"/>
    <cellStyle name="Normal 18 2 5 3 2" xfId="13316" xr:uid="{00000000-0005-0000-0000-0000170D0000}"/>
    <cellStyle name="Normal 18 2 5 3 2 2" xfId="43647" xr:uid="{00000000-0005-0000-0000-0000180D0000}"/>
    <cellStyle name="Normal 18 2 5 3 2 3" xfId="28414" xr:uid="{00000000-0005-0000-0000-0000190D0000}"/>
    <cellStyle name="Normal 18 2 5 3 3" xfId="8296" xr:uid="{00000000-0005-0000-0000-00001A0D0000}"/>
    <cellStyle name="Normal 18 2 5 3 3 2" xfId="38630" xr:uid="{00000000-0005-0000-0000-00001B0D0000}"/>
    <cellStyle name="Normal 18 2 5 3 3 3" xfId="23397" xr:uid="{00000000-0005-0000-0000-00001C0D0000}"/>
    <cellStyle name="Normal 18 2 5 3 4" xfId="33617" xr:uid="{00000000-0005-0000-0000-00001D0D0000}"/>
    <cellStyle name="Normal 18 2 5 3 5" xfId="18384" xr:uid="{00000000-0005-0000-0000-00001E0D0000}"/>
    <cellStyle name="Normal 18 2 5 4" xfId="4935" xr:uid="{00000000-0005-0000-0000-00001F0D0000}"/>
    <cellStyle name="Normal 18 2 5 4 2" xfId="14987" xr:uid="{00000000-0005-0000-0000-0000200D0000}"/>
    <cellStyle name="Normal 18 2 5 4 2 2" xfId="45318" xr:uid="{00000000-0005-0000-0000-0000210D0000}"/>
    <cellStyle name="Normal 18 2 5 4 2 3" xfId="30085" xr:uid="{00000000-0005-0000-0000-0000220D0000}"/>
    <cellStyle name="Normal 18 2 5 4 3" xfId="9967" xr:uid="{00000000-0005-0000-0000-0000230D0000}"/>
    <cellStyle name="Normal 18 2 5 4 3 2" xfId="40301" xr:uid="{00000000-0005-0000-0000-0000240D0000}"/>
    <cellStyle name="Normal 18 2 5 4 3 3" xfId="25068" xr:uid="{00000000-0005-0000-0000-0000250D0000}"/>
    <cellStyle name="Normal 18 2 5 4 4" xfId="35288" xr:uid="{00000000-0005-0000-0000-0000260D0000}"/>
    <cellStyle name="Normal 18 2 5 4 5" xfId="20055" xr:uid="{00000000-0005-0000-0000-0000270D0000}"/>
    <cellStyle name="Normal 18 2 5 5" xfId="11645" xr:uid="{00000000-0005-0000-0000-0000280D0000}"/>
    <cellStyle name="Normal 18 2 5 5 2" xfId="41976" xr:uid="{00000000-0005-0000-0000-0000290D0000}"/>
    <cellStyle name="Normal 18 2 5 5 3" xfId="26743" xr:uid="{00000000-0005-0000-0000-00002A0D0000}"/>
    <cellStyle name="Normal 18 2 5 6" xfId="6624" xr:uid="{00000000-0005-0000-0000-00002B0D0000}"/>
    <cellStyle name="Normal 18 2 5 6 2" xfId="36959" xr:uid="{00000000-0005-0000-0000-00002C0D0000}"/>
    <cellStyle name="Normal 18 2 5 6 3" xfId="21726" xr:uid="{00000000-0005-0000-0000-00002D0D0000}"/>
    <cellStyle name="Normal 18 2 5 7" xfId="31947" xr:uid="{00000000-0005-0000-0000-00002E0D0000}"/>
    <cellStyle name="Normal 18 2 5 8" xfId="16713" xr:uid="{00000000-0005-0000-0000-00002F0D0000}"/>
    <cellStyle name="Normal 18 2 6" xfId="1969" xr:uid="{00000000-0005-0000-0000-0000300D0000}"/>
    <cellStyle name="Normal 18 2 6 2" xfId="3661" xr:uid="{00000000-0005-0000-0000-0000310D0000}"/>
    <cellStyle name="Normal 18 2 6 2 2" xfId="13734" xr:uid="{00000000-0005-0000-0000-0000320D0000}"/>
    <cellStyle name="Normal 18 2 6 2 2 2" xfId="44065" xr:uid="{00000000-0005-0000-0000-0000330D0000}"/>
    <cellStyle name="Normal 18 2 6 2 2 3" xfId="28832" xr:uid="{00000000-0005-0000-0000-0000340D0000}"/>
    <cellStyle name="Normal 18 2 6 2 3" xfId="8714" xr:uid="{00000000-0005-0000-0000-0000350D0000}"/>
    <cellStyle name="Normal 18 2 6 2 3 2" xfId="39048" xr:uid="{00000000-0005-0000-0000-0000360D0000}"/>
    <cellStyle name="Normal 18 2 6 2 3 3" xfId="23815" xr:uid="{00000000-0005-0000-0000-0000370D0000}"/>
    <cellStyle name="Normal 18 2 6 2 4" xfId="34035" xr:uid="{00000000-0005-0000-0000-0000380D0000}"/>
    <cellStyle name="Normal 18 2 6 2 5" xfId="18802" xr:uid="{00000000-0005-0000-0000-0000390D0000}"/>
    <cellStyle name="Normal 18 2 6 3" xfId="5353" xr:uid="{00000000-0005-0000-0000-00003A0D0000}"/>
    <cellStyle name="Normal 18 2 6 3 2" xfId="15405" xr:uid="{00000000-0005-0000-0000-00003B0D0000}"/>
    <cellStyle name="Normal 18 2 6 3 2 2" xfId="45736" xr:uid="{00000000-0005-0000-0000-00003C0D0000}"/>
    <cellStyle name="Normal 18 2 6 3 2 3" xfId="30503" xr:uid="{00000000-0005-0000-0000-00003D0D0000}"/>
    <cellStyle name="Normal 18 2 6 3 3" xfId="10385" xr:uid="{00000000-0005-0000-0000-00003E0D0000}"/>
    <cellStyle name="Normal 18 2 6 3 3 2" xfId="40719" xr:uid="{00000000-0005-0000-0000-00003F0D0000}"/>
    <cellStyle name="Normal 18 2 6 3 3 3" xfId="25486" xr:uid="{00000000-0005-0000-0000-0000400D0000}"/>
    <cellStyle name="Normal 18 2 6 3 4" xfId="35706" xr:uid="{00000000-0005-0000-0000-0000410D0000}"/>
    <cellStyle name="Normal 18 2 6 3 5" xfId="20473" xr:uid="{00000000-0005-0000-0000-0000420D0000}"/>
    <cellStyle name="Normal 18 2 6 4" xfId="12063" xr:uid="{00000000-0005-0000-0000-0000430D0000}"/>
    <cellStyle name="Normal 18 2 6 4 2" xfId="42394" xr:uid="{00000000-0005-0000-0000-0000440D0000}"/>
    <cellStyle name="Normal 18 2 6 4 3" xfId="27161" xr:uid="{00000000-0005-0000-0000-0000450D0000}"/>
    <cellStyle name="Normal 18 2 6 5" xfId="7042" xr:uid="{00000000-0005-0000-0000-0000460D0000}"/>
    <cellStyle name="Normal 18 2 6 5 2" xfId="37377" xr:uid="{00000000-0005-0000-0000-0000470D0000}"/>
    <cellStyle name="Normal 18 2 6 5 3" xfId="22144" xr:uid="{00000000-0005-0000-0000-0000480D0000}"/>
    <cellStyle name="Normal 18 2 6 6" xfId="32365" xr:uid="{00000000-0005-0000-0000-0000490D0000}"/>
    <cellStyle name="Normal 18 2 6 7" xfId="17131" xr:uid="{00000000-0005-0000-0000-00004A0D0000}"/>
    <cellStyle name="Normal 18 2 7" xfId="2820" xr:uid="{00000000-0005-0000-0000-00004B0D0000}"/>
    <cellStyle name="Normal 18 2 7 2" xfId="12898" xr:uid="{00000000-0005-0000-0000-00004C0D0000}"/>
    <cellStyle name="Normal 18 2 7 2 2" xfId="43229" xr:uid="{00000000-0005-0000-0000-00004D0D0000}"/>
    <cellStyle name="Normal 18 2 7 2 3" xfId="27996" xr:uid="{00000000-0005-0000-0000-00004E0D0000}"/>
    <cellStyle name="Normal 18 2 7 3" xfId="7878" xr:uid="{00000000-0005-0000-0000-00004F0D0000}"/>
    <cellStyle name="Normal 18 2 7 3 2" xfId="38212" xr:uid="{00000000-0005-0000-0000-0000500D0000}"/>
    <cellStyle name="Normal 18 2 7 3 3" xfId="22979" xr:uid="{00000000-0005-0000-0000-0000510D0000}"/>
    <cellStyle name="Normal 18 2 7 4" xfId="33199" xr:uid="{00000000-0005-0000-0000-0000520D0000}"/>
    <cellStyle name="Normal 18 2 7 5" xfId="17966" xr:uid="{00000000-0005-0000-0000-0000530D0000}"/>
    <cellStyle name="Normal 18 2 8" xfId="4514" xr:uid="{00000000-0005-0000-0000-0000540D0000}"/>
    <cellStyle name="Normal 18 2 8 2" xfId="14569" xr:uid="{00000000-0005-0000-0000-0000550D0000}"/>
    <cellStyle name="Normal 18 2 8 2 2" xfId="44900" xr:uid="{00000000-0005-0000-0000-0000560D0000}"/>
    <cellStyle name="Normal 18 2 8 2 3" xfId="29667" xr:uid="{00000000-0005-0000-0000-0000570D0000}"/>
    <cellStyle name="Normal 18 2 8 3" xfId="9549" xr:uid="{00000000-0005-0000-0000-0000580D0000}"/>
    <cellStyle name="Normal 18 2 8 3 2" xfId="39883" xr:uid="{00000000-0005-0000-0000-0000590D0000}"/>
    <cellStyle name="Normal 18 2 8 3 3" xfId="24650" xr:uid="{00000000-0005-0000-0000-00005A0D0000}"/>
    <cellStyle name="Normal 18 2 8 4" xfId="34870" xr:uid="{00000000-0005-0000-0000-00005B0D0000}"/>
    <cellStyle name="Normal 18 2 8 5" xfId="19637" xr:uid="{00000000-0005-0000-0000-00005C0D0000}"/>
    <cellStyle name="Normal 18 2 9" xfId="11225" xr:uid="{00000000-0005-0000-0000-00005D0D0000}"/>
    <cellStyle name="Normal 18 2 9 2" xfId="41558" xr:uid="{00000000-0005-0000-0000-00005E0D0000}"/>
    <cellStyle name="Normal 18 2 9 3" xfId="26325" xr:uid="{00000000-0005-0000-0000-00005F0D0000}"/>
    <cellStyle name="Normal 19" xfId="132" xr:uid="{00000000-0005-0000-0000-0000600D0000}"/>
    <cellStyle name="Normal 19 2" xfId="835" xr:uid="{00000000-0005-0000-0000-0000610D0000}"/>
    <cellStyle name="Normal 19 2 10" xfId="6205" xr:uid="{00000000-0005-0000-0000-0000620D0000}"/>
    <cellStyle name="Normal 19 2 10 2" xfId="36542" xr:uid="{00000000-0005-0000-0000-0000630D0000}"/>
    <cellStyle name="Normal 19 2 10 3" xfId="21309" xr:uid="{00000000-0005-0000-0000-0000640D0000}"/>
    <cellStyle name="Normal 19 2 11" xfId="31533" xr:uid="{00000000-0005-0000-0000-0000650D0000}"/>
    <cellStyle name="Normal 19 2 12" xfId="16294" xr:uid="{00000000-0005-0000-0000-0000660D0000}"/>
    <cellStyle name="Normal 19 2 2" xfId="1169" xr:uid="{00000000-0005-0000-0000-0000670D0000}"/>
    <cellStyle name="Normal 19 2 2 10" xfId="31585" xr:uid="{00000000-0005-0000-0000-0000680D0000}"/>
    <cellStyle name="Normal 19 2 2 11" xfId="16348" xr:uid="{00000000-0005-0000-0000-0000690D0000}"/>
    <cellStyle name="Normal 19 2 2 2" xfId="1277" xr:uid="{00000000-0005-0000-0000-00006A0D0000}"/>
    <cellStyle name="Normal 19 2 2 2 10" xfId="16452" xr:uid="{00000000-0005-0000-0000-00006B0D0000}"/>
    <cellStyle name="Normal 19 2 2 2 2" xfId="1494" xr:uid="{00000000-0005-0000-0000-00006C0D0000}"/>
    <cellStyle name="Normal 19 2 2 2 2 2" xfId="1915" xr:uid="{00000000-0005-0000-0000-00006D0D0000}"/>
    <cellStyle name="Normal 19 2 2 2 2 2 2" xfId="2754" xr:uid="{00000000-0005-0000-0000-00006E0D0000}"/>
    <cellStyle name="Normal 19 2 2 2 2 2 2 2" xfId="4444" xr:uid="{00000000-0005-0000-0000-00006F0D0000}"/>
    <cellStyle name="Normal 19 2 2 2 2 2 2 2 2" xfId="14517" xr:uid="{00000000-0005-0000-0000-0000700D0000}"/>
    <cellStyle name="Normal 19 2 2 2 2 2 2 2 2 2" xfId="44848" xr:uid="{00000000-0005-0000-0000-0000710D0000}"/>
    <cellStyle name="Normal 19 2 2 2 2 2 2 2 2 3" xfId="29615" xr:uid="{00000000-0005-0000-0000-0000720D0000}"/>
    <cellStyle name="Normal 19 2 2 2 2 2 2 2 3" xfId="9497" xr:uid="{00000000-0005-0000-0000-0000730D0000}"/>
    <cellStyle name="Normal 19 2 2 2 2 2 2 2 3 2" xfId="39831" xr:uid="{00000000-0005-0000-0000-0000740D0000}"/>
    <cellStyle name="Normal 19 2 2 2 2 2 2 2 3 3" xfId="24598" xr:uid="{00000000-0005-0000-0000-0000750D0000}"/>
    <cellStyle name="Normal 19 2 2 2 2 2 2 2 4" xfId="34818" xr:uid="{00000000-0005-0000-0000-0000760D0000}"/>
    <cellStyle name="Normal 19 2 2 2 2 2 2 2 5" xfId="19585" xr:uid="{00000000-0005-0000-0000-0000770D0000}"/>
    <cellStyle name="Normal 19 2 2 2 2 2 2 3" xfId="6136" xr:uid="{00000000-0005-0000-0000-0000780D0000}"/>
    <cellStyle name="Normal 19 2 2 2 2 2 2 3 2" xfId="16188" xr:uid="{00000000-0005-0000-0000-0000790D0000}"/>
    <cellStyle name="Normal 19 2 2 2 2 2 2 3 2 2" xfId="46519" xr:uid="{00000000-0005-0000-0000-00007A0D0000}"/>
    <cellStyle name="Normal 19 2 2 2 2 2 2 3 2 3" xfId="31286" xr:uid="{00000000-0005-0000-0000-00007B0D0000}"/>
    <cellStyle name="Normal 19 2 2 2 2 2 2 3 3" xfId="11168" xr:uid="{00000000-0005-0000-0000-00007C0D0000}"/>
    <cellStyle name="Normal 19 2 2 2 2 2 2 3 3 2" xfId="41502" xr:uid="{00000000-0005-0000-0000-00007D0D0000}"/>
    <cellStyle name="Normal 19 2 2 2 2 2 2 3 3 3" xfId="26269" xr:uid="{00000000-0005-0000-0000-00007E0D0000}"/>
    <cellStyle name="Normal 19 2 2 2 2 2 2 3 4" xfId="36489" xr:uid="{00000000-0005-0000-0000-00007F0D0000}"/>
    <cellStyle name="Normal 19 2 2 2 2 2 2 3 5" xfId="21256" xr:uid="{00000000-0005-0000-0000-0000800D0000}"/>
    <cellStyle name="Normal 19 2 2 2 2 2 2 4" xfId="12846" xr:uid="{00000000-0005-0000-0000-0000810D0000}"/>
    <cellStyle name="Normal 19 2 2 2 2 2 2 4 2" xfId="43177" xr:uid="{00000000-0005-0000-0000-0000820D0000}"/>
    <cellStyle name="Normal 19 2 2 2 2 2 2 4 3" xfId="27944" xr:uid="{00000000-0005-0000-0000-0000830D0000}"/>
    <cellStyle name="Normal 19 2 2 2 2 2 2 5" xfId="7825" xr:uid="{00000000-0005-0000-0000-0000840D0000}"/>
    <cellStyle name="Normal 19 2 2 2 2 2 2 5 2" xfId="38160" xr:uid="{00000000-0005-0000-0000-0000850D0000}"/>
    <cellStyle name="Normal 19 2 2 2 2 2 2 5 3" xfId="22927" xr:uid="{00000000-0005-0000-0000-0000860D0000}"/>
    <cellStyle name="Normal 19 2 2 2 2 2 2 6" xfId="33148" xr:uid="{00000000-0005-0000-0000-0000870D0000}"/>
    <cellStyle name="Normal 19 2 2 2 2 2 2 7" xfId="17914" xr:uid="{00000000-0005-0000-0000-0000880D0000}"/>
    <cellStyle name="Normal 19 2 2 2 2 2 3" xfId="3607" xr:uid="{00000000-0005-0000-0000-0000890D0000}"/>
    <cellStyle name="Normal 19 2 2 2 2 2 3 2" xfId="13681" xr:uid="{00000000-0005-0000-0000-00008A0D0000}"/>
    <cellStyle name="Normal 19 2 2 2 2 2 3 2 2" xfId="44012" xr:uid="{00000000-0005-0000-0000-00008B0D0000}"/>
    <cellStyle name="Normal 19 2 2 2 2 2 3 2 3" xfId="28779" xr:uid="{00000000-0005-0000-0000-00008C0D0000}"/>
    <cellStyle name="Normal 19 2 2 2 2 2 3 3" xfId="8661" xr:uid="{00000000-0005-0000-0000-00008D0D0000}"/>
    <cellStyle name="Normal 19 2 2 2 2 2 3 3 2" xfId="38995" xr:uid="{00000000-0005-0000-0000-00008E0D0000}"/>
    <cellStyle name="Normal 19 2 2 2 2 2 3 3 3" xfId="23762" xr:uid="{00000000-0005-0000-0000-00008F0D0000}"/>
    <cellStyle name="Normal 19 2 2 2 2 2 3 4" xfId="33982" xr:uid="{00000000-0005-0000-0000-0000900D0000}"/>
    <cellStyle name="Normal 19 2 2 2 2 2 3 5" xfId="18749" xr:uid="{00000000-0005-0000-0000-0000910D0000}"/>
    <cellStyle name="Normal 19 2 2 2 2 2 4" xfId="5300" xr:uid="{00000000-0005-0000-0000-0000920D0000}"/>
    <cellStyle name="Normal 19 2 2 2 2 2 4 2" xfId="15352" xr:uid="{00000000-0005-0000-0000-0000930D0000}"/>
    <cellStyle name="Normal 19 2 2 2 2 2 4 2 2" xfId="45683" xr:uid="{00000000-0005-0000-0000-0000940D0000}"/>
    <cellStyle name="Normal 19 2 2 2 2 2 4 2 3" xfId="30450" xr:uid="{00000000-0005-0000-0000-0000950D0000}"/>
    <cellStyle name="Normal 19 2 2 2 2 2 4 3" xfId="10332" xr:uid="{00000000-0005-0000-0000-0000960D0000}"/>
    <cellStyle name="Normal 19 2 2 2 2 2 4 3 2" xfId="40666" xr:uid="{00000000-0005-0000-0000-0000970D0000}"/>
    <cellStyle name="Normal 19 2 2 2 2 2 4 3 3" xfId="25433" xr:uid="{00000000-0005-0000-0000-0000980D0000}"/>
    <cellStyle name="Normal 19 2 2 2 2 2 4 4" xfId="35653" xr:uid="{00000000-0005-0000-0000-0000990D0000}"/>
    <cellStyle name="Normal 19 2 2 2 2 2 4 5" xfId="20420" xr:uid="{00000000-0005-0000-0000-00009A0D0000}"/>
    <cellStyle name="Normal 19 2 2 2 2 2 5" xfId="12010" xr:uid="{00000000-0005-0000-0000-00009B0D0000}"/>
    <cellStyle name="Normal 19 2 2 2 2 2 5 2" xfId="42341" xr:uid="{00000000-0005-0000-0000-00009C0D0000}"/>
    <cellStyle name="Normal 19 2 2 2 2 2 5 3" xfId="27108" xr:uid="{00000000-0005-0000-0000-00009D0D0000}"/>
    <cellStyle name="Normal 19 2 2 2 2 2 6" xfId="6989" xr:uid="{00000000-0005-0000-0000-00009E0D0000}"/>
    <cellStyle name="Normal 19 2 2 2 2 2 6 2" xfId="37324" xr:uid="{00000000-0005-0000-0000-00009F0D0000}"/>
    <cellStyle name="Normal 19 2 2 2 2 2 6 3" xfId="22091" xr:uid="{00000000-0005-0000-0000-0000A00D0000}"/>
    <cellStyle name="Normal 19 2 2 2 2 2 7" xfId="32312" xr:uid="{00000000-0005-0000-0000-0000A10D0000}"/>
    <cellStyle name="Normal 19 2 2 2 2 2 8" xfId="17078" xr:uid="{00000000-0005-0000-0000-0000A20D0000}"/>
    <cellStyle name="Normal 19 2 2 2 2 3" xfId="2336" xr:uid="{00000000-0005-0000-0000-0000A30D0000}"/>
    <cellStyle name="Normal 19 2 2 2 2 3 2" xfId="4026" xr:uid="{00000000-0005-0000-0000-0000A40D0000}"/>
    <cellStyle name="Normal 19 2 2 2 2 3 2 2" xfId="14099" xr:uid="{00000000-0005-0000-0000-0000A50D0000}"/>
    <cellStyle name="Normal 19 2 2 2 2 3 2 2 2" xfId="44430" xr:uid="{00000000-0005-0000-0000-0000A60D0000}"/>
    <cellStyle name="Normal 19 2 2 2 2 3 2 2 3" xfId="29197" xr:uid="{00000000-0005-0000-0000-0000A70D0000}"/>
    <cellStyle name="Normal 19 2 2 2 2 3 2 3" xfId="9079" xr:uid="{00000000-0005-0000-0000-0000A80D0000}"/>
    <cellStyle name="Normal 19 2 2 2 2 3 2 3 2" xfId="39413" xr:uid="{00000000-0005-0000-0000-0000A90D0000}"/>
    <cellStyle name="Normal 19 2 2 2 2 3 2 3 3" xfId="24180" xr:uid="{00000000-0005-0000-0000-0000AA0D0000}"/>
    <cellStyle name="Normal 19 2 2 2 2 3 2 4" xfId="34400" xr:uid="{00000000-0005-0000-0000-0000AB0D0000}"/>
    <cellStyle name="Normal 19 2 2 2 2 3 2 5" xfId="19167" xr:uid="{00000000-0005-0000-0000-0000AC0D0000}"/>
    <cellStyle name="Normal 19 2 2 2 2 3 3" xfId="5718" xr:uid="{00000000-0005-0000-0000-0000AD0D0000}"/>
    <cellStyle name="Normal 19 2 2 2 2 3 3 2" xfId="15770" xr:uid="{00000000-0005-0000-0000-0000AE0D0000}"/>
    <cellStyle name="Normal 19 2 2 2 2 3 3 2 2" xfId="46101" xr:uid="{00000000-0005-0000-0000-0000AF0D0000}"/>
    <cellStyle name="Normal 19 2 2 2 2 3 3 2 3" xfId="30868" xr:uid="{00000000-0005-0000-0000-0000B00D0000}"/>
    <cellStyle name="Normal 19 2 2 2 2 3 3 3" xfId="10750" xr:uid="{00000000-0005-0000-0000-0000B10D0000}"/>
    <cellStyle name="Normal 19 2 2 2 2 3 3 3 2" xfId="41084" xr:uid="{00000000-0005-0000-0000-0000B20D0000}"/>
    <cellStyle name="Normal 19 2 2 2 2 3 3 3 3" xfId="25851" xr:uid="{00000000-0005-0000-0000-0000B30D0000}"/>
    <cellStyle name="Normal 19 2 2 2 2 3 3 4" xfId="36071" xr:uid="{00000000-0005-0000-0000-0000B40D0000}"/>
    <cellStyle name="Normal 19 2 2 2 2 3 3 5" xfId="20838" xr:uid="{00000000-0005-0000-0000-0000B50D0000}"/>
    <cellStyle name="Normal 19 2 2 2 2 3 4" xfId="12428" xr:uid="{00000000-0005-0000-0000-0000B60D0000}"/>
    <cellStyle name="Normal 19 2 2 2 2 3 4 2" xfId="42759" xr:uid="{00000000-0005-0000-0000-0000B70D0000}"/>
    <cellStyle name="Normal 19 2 2 2 2 3 4 3" xfId="27526" xr:uid="{00000000-0005-0000-0000-0000B80D0000}"/>
    <cellStyle name="Normal 19 2 2 2 2 3 5" xfId="7407" xr:uid="{00000000-0005-0000-0000-0000B90D0000}"/>
    <cellStyle name="Normal 19 2 2 2 2 3 5 2" xfId="37742" xr:uid="{00000000-0005-0000-0000-0000BA0D0000}"/>
    <cellStyle name="Normal 19 2 2 2 2 3 5 3" xfId="22509" xr:uid="{00000000-0005-0000-0000-0000BB0D0000}"/>
    <cellStyle name="Normal 19 2 2 2 2 3 6" xfId="32730" xr:uid="{00000000-0005-0000-0000-0000BC0D0000}"/>
    <cellStyle name="Normal 19 2 2 2 2 3 7" xfId="17496" xr:uid="{00000000-0005-0000-0000-0000BD0D0000}"/>
    <cellStyle name="Normal 19 2 2 2 2 4" xfId="3189" xr:uid="{00000000-0005-0000-0000-0000BE0D0000}"/>
    <cellStyle name="Normal 19 2 2 2 2 4 2" xfId="13263" xr:uid="{00000000-0005-0000-0000-0000BF0D0000}"/>
    <cellStyle name="Normal 19 2 2 2 2 4 2 2" xfId="43594" xr:uid="{00000000-0005-0000-0000-0000C00D0000}"/>
    <cellStyle name="Normal 19 2 2 2 2 4 2 3" xfId="28361" xr:uid="{00000000-0005-0000-0000-0000C10D0000}"/>
    <cellStyle name="Normal 19 2 2 2 2 4 3" xfId="8243" xr:uid="{00000000-0005-0000-0000-0000C20D0000}"/>
    <cellStyle name="Normal 19 2 2 2 2 4 3 2" xfId="38577" xr:uid="{00000000-0005-0000-0000-0000C30D0000}"/>
    <cellStyle name="Normal 19 2 2 2 2 4 3 3" xfId="23344" xr:uid="{00000000-0005-0000-0000-0000C40D0000}"/>
    <cellStyle name="Normal 19 2 2 2 2 4 4" xfId="33564" xr:uid="{00000000-0005-0000-0000-0000C50D0000}"/>
    <cellStyle name="Normal 19 2 2 2 2 4 5" xfId="18331" xr:uid="{00000000-0005-0000-0000-0000C60D0000}"/>
    <cellStyle name="Normal 19 2 2 2 2 5" xfId="4882" xr:uid="{00000000-0005-0000-0000-0000C70D0000}"/>
    <cellStyle name="Normal 19 2 2 2 2 5 2" xfId="14934" xr:uid="{00000000-0005-0000-0000-0000C80D0000}"/>
    <cellStyle name="Normal 19 2 2 2 2 5 2 2" xfId="45265" xr:uid="{00000000-0005-0000-0000-0000C90D0000}"/>
    <cellStyle name="Normal 19 2 2 2 2 5 2 3" xfId="30032" xr:uid="{00000000-0005-0000-0000-0000CA0D0000}"/>
    <cellStyle name="Normal 19 2 2 2 2 5 3" xfId="9914" xr:uid="{00000000-0005-0000-0000-0000CB0D0000}"/>
    <cellStyle name="Normal 19 2 2 2 2 5 3 2" xfId="40248" xr:uid="{00000000-0005-0000-0000-0000CC0D0000}"/>
    <cellStyle name="Normal 19 2 2 2 2 5 3 3" xfId="25015" xr:uid="{00000000-0005-0000-0000-0000CD0D0000}"/>
    <cellStyle name="Normal 19 2 2 2 2 5 4" xfId="35235" xr:uid="{00000000-0005-0000-0000-0000CE0D0000}"/>
    <cellStyle name="Normal 19 2 2 2 2 5 5" xfId="20002" xr:uid="{00000000-0005-0000-0000-0000CF0D0000}"/>
    <cellStyle name="Normal 19 2 2 2 2 6" xfId="11592" xr:uid="{00000000-0005-0000-0000-0000D00D0000}"/>
    <cellStyle name="Normal 19 2 2 2 2 6 2" xfId="41923" xr:uid="{00000000-0005-0000-0000-0000D10D0000}"/>
    <cellStyle name="Normal 19 2 2 2 2 6 3" xfId="26690" xr:uid="{00000000-0005-0000-0000-0000D20D0000}"/>
    <cellStyle name="Normal 19 2 2 2 2 7" xfId="6571" xr:uid="{00000000-0005-0000-0000-0000D30D0000}"/>
    <cellStyle name="Normal 19 2 2 2 2 7 2" xfId="36906" xr:uid="{00000000-0005-0000-0000-0000D40D0000}"/>
    <cellStyle name="Normal 19 2 2 2 2 7 3" xfId="21673" xr:uid="{00000000-0005-0000-0000-0000D50D0000}"/>
    <cellStyle name="Normal 19 2 2 2 2 8" xfId="31894" xr:uid="{00000000-0005-0000-0000-0000D60D0000}"/>
    <cellStyle name="Normal 19 2 2 2 2 9" xfId="16660" xr:uid="{00000000-0005-0000-0000-0000D70D0000}"/>
    <cellStyle name="Normal 19 2 2 2 3" xfId="1707" xr:uid="{00000000-0005-0000-0000-0000D80D0000}"/>
    <cellStyle name="Normal 19 2 2 2 3 2" xfId="2546" xr:uid="{00000000-0005-0000-0000-0000D90D0000}"/>
    <cellStyle name="Normal 19 2 2 2 3 2 2" xfId="4236" xr:uid="{00000000-0005-0000-0000-0000DA0D0000}"/>
    <cellStyle name="Normal 19 2 2 2 3 2 2 2" xfId="14309" xr:uid="{00000000-0005-0000-0000-0000DB0D0000}"/>
    <cellStyle name="Normal 19 2 2 2 3 2 2 2 2" xfId="44640" xr:uid="{00000000-0005-0000-0000-0000DC0D0000}"/>
    <cellStyle name="Normal 19 2 2 2 3 2 2 2 3" xfId="29407" xr:uid="{00000000-0005-0000-0000-0000DD0D0000}"/>
    <cellStyle name="Normal 19 2 2 2 3 2 2 3" xfId="9289" xr:uid="{00000000-0005-0000-0000-0000DE0D0000}"/>
    <cellStyle name="Normal 19 2 2 2 3 2 2 3 2" xfId="39623" xr:uid="{00000000-0005-0000-0000-0000DF0D0000}"/>
    <cellStyle name="Normal 19 2 2 2 3 2 2 3 3" xfId="24390" xr:uid="{00000000-0005-0000-0000-0000E00D0000}"/>
    <cellStyle name="Normal 19 2 2 2 3 2 2 4" xfId="34610" xr:uid="{00000000-0005-0000-0000-0000E10D0000}"/>
    <cellStyle name="Normal 19 2 2 2 3 2 2 5" xfId="19377" xr:uid="{00000000-0005-0000-0000-0000E20D0000}"/>
    <cellStyle name="Normal 19 2 2 2 3 2 3" xfId="5928" xr:uid="{00000000-0005-0000-0000-0000E30D0000}"/>
    <cellStyle name="Normal 19 2 2 2 3 2 3 2" xfId="15980" xr:uid="{00000000-0005-0000-0000-0000E40D0000}"/>
    <cellStyle name="Normal 19 2 2 2 3 2 3 2 2" xfId="46311" xr:uid="{00000000-0005-0000-0000-0000E50D0000}"/>
    <cellStyle name="Normal 19 2 2 2 3 2 3 2 3" xfId="31078" xr:uid="{00000000-0005-0000-0000-0000E60D0000}"/>
    <cellStyle name="Normal 19 2 2 2 3 2 3 3" xfId="10960" xr:uid="{00000000-0005-0000-0000-0000E70D0000}"/>
    <cellStyle name="Normal 19 2 2 2 3 2 3 3 2" xfId="41294" xr:uid="{00000000-0005-0000-0000-0000E80D0000}"/>
    <cellStyle name="Normal 19 2 2 2 3 2 3 3 3" xfId="26061" xr:uid="{00000000-0005-0000-0000-0000E90D0000}"/>
    <cellStyle name="Normal 19 2 2 2 3 2 3 4" xfId="36281" xr:uid="{00000000-0005-0000-0000-0000EA0D0000}"/>
    <cellStyle name="Normal 19 2 2 2 3 2 3 5" xfId="21048" xr:uid="{00000000-0005-0000-0000-0000EB0D0000}"/>
    <cellStyle name="Normal 19 2 2 2 3 2 4" xfId="12638" xr:uid="{00000000-0005-0000-0000-0000EC0D0000}"/>
    <cellStyle name="Normal 19 2 2 2 3 2 4 2" xfId="42969" xr:uid="{00000000-0005-0000-0000-0000ED0D0000}"/>
    <cellStyle name="Normal 19 2 2 2 3 2 4 3" xfId="27736" xr:uid="{00000000-0005-0000-0000-0000EE0D0000}"/>
    <cellStyle name="Normal 19 2 2 2 3 2 5" xfId="7617" xr:uid="{00000000-0005-0000-0000-0000EF0D0000}"/>
    <cellStyle name="Normal 19 2 2 2 3 2 5 2" xfId="37952" xr:uid="{00000000-0005-0000-0000-0000F00D0000}"/>
    <cellStyle name="Normal 19 2 2 2 3 2 5 3" xfId="22719" xr:uid="{00000000-0005-0000-0000-0000F10D0000}"/>
    <cellStyle name="Normal 19 2 2 2 3 2 6" xfId="32940" xr:uid="{00000000-0005-0000-0000-0000F20D0000}"/>
    <cellStyle name="Normal 19 2 2 2 3 2 7" xfId="17706" xr:uid="{00000000-0005-0000-0000-0000F30D0000}"/>
    <cellStyle name="Normal 19 2 2 2 3 3" xfId="3399" xr:uid="{00000000-0005-0000-0000-0000F40D0000}"/>
    <cellStyle name="Normal 19 2 2 2 3 3 2" xfId="13473" xr:uid="{00000000-0005-0000-0000-0000F50D0000}"/>
    <cellStyle name="Normal 19 2 2 2 3 3 2 2" xfId="43804" xr:uid="{00000000-0005-0000-0000-0000F60D0000}"/>
    <cellStyle name="Normal 19 2 2 2 3 3 2 3" xfId="28571" xr:uid="{00000000-0005-0000-0000-0000F70D0000}"/>
    <cellStyle name="Normal 19 2 2 2 3 3 3" xfId="8453" xr:uid="{00000000-0005-0000-0000-0000F80D0000}"/>
    <cellStyle name="Normal 19 2 2 2 3 3 3 2" xfId="38787" xr:uid="{00000000-0005-0000-0000-0000F90D0000}"/>
    <cellStyle name="Normal 19 2 2 2 3 3 3 3" xfId="23554" xr:uid="{00000000-0005-0000-0000-0000FA0D0000}"/>
    <cellStyle name="Normal 19 2 2 2 3 3 4" xfId="33774" xr:uid="{00000000-0005-0000-0000-0000FB0D0000}"/>
    <cellStyle name="Normal 19 2 2 2 3 3 5" xfId="18541" xr:uid="{00000000-0005-0000-0000-0000FC0D0000}"/>
    <cellStyle name="Normal 19 2 2 2 3 4" xfId="5092" xr:uid="{00000000-0005-0000-0000-0000FD0D0000}"/>
    <cellStyle name="Normal 19 2 2 2 3 4 2" xfId="15144" xr:uid="{00000000-0005-0000-0000-0000FE0D0000}"/>
    <cellStyle name="Normal 19 2 2 2 3 4 2 2" xfId="45475" xr:uid="{00000000-0005-0000-0000-0000FF0D0000}"/>
    <cellStyle name="Normal 19 2 2 2 3 4 2 3" xfId="30242" xr:uid="{00000000-0005-0000-0000-0000000E0000}"/>
    <cellStyle name="Normal 19 2 2 2 3 4 3" xfId="10124" xr:uid="{00000000-0005-0000-0000-0000010E0000}"/>
    <cellStyle name="Normal 19 2 2 2 3 4 3 2" xfId="40458" xr:uid="{00000000-0005-0000-0000-0000020E0000}"/>
    <cellStyle name="Normal 19 2 2 2 3 4 3 3" xfId="25225" xr:uid="{00000000-0005-0000-0000-0000030E0000}"/>
    <cellStyle name="Normal 19 2 2 2 3 4 4" xfId="35445" xr:uid="{00000000-0005-0000-0000-0000040E0000}"/>
    <cellStyle name="Normal 19 2 2 2 3 4 5" xfId="20212" xr:uid="{00000000-0005-0000-0000-0000050E0000}"/>
    <cellStyle name="Normal 19 2 2 2 3 5" xfId="11802" xr:uid="{00000000-0005-0000-0000-0000060E0000}"/>
    <cellStyle name="Normal 19 2 2 2 3 5 2" xfId="42133" xr:uid="{00000000-0005-0000-0000-0000070E0000}"/>
    <cellStyle name="Normal 19 2 2 2 3 5 3" xfId="26900" xr:uid="{00000000-0005-0000-0000-0000080E0000}"/>
    <cellStyle name="Normal 19 2 2 2 3 6" xfId="6781" xr:uid="{00000000-0005-0000-0000-0000090E0000}"/>
    <cellStyle name="Normal 19 2 2 2 3 6 2" xfId="37116" xr:uid="{00000000-0005-0000-0000-00000A0E0000}"/>
    <cellStyle name="Normal 19 2 2 2 3 6 3" xfId="21883" xr:uid="{00000000-0005-0000-0000-00000B0E0000}"/>
    <cellStyle name="Normal 19 2 2 2 3 7" xfId="32104" xr:uid="{00000000-0005-0000-0000-00000C0E0000}"/>
    <cellStyle name="Normal 19 2 2 2 3 8" xfId="16870" xr:uid="{00000000-0005-0000-0000-00000D0E0000}"/>
    <cellStyle name="Normal 19 2 2 2 4" xfId="2128" xr:uid="{00000000-0005-0000-0000-00000E0E0000}"/>
    <cellStyle name="Normal 19 2 2 2 4 2" xfId="3818" xr:uid="{00000000-0005-0000-0000-00000F0E0000}"/>
    <cellStyle name="Normal 19 2 2 2 4 2 2" xfId="13891" xr:uid="{00000000-0005-0000-0000-0000100E0000}"/>
    <cellStyle name="Normal 19 2 2 2 4 2 2 2" xfId="44222" xr:uid="{00000000-0005-0000-0000-0000110E0000}"/>
    <cellStyle name="Normal 19 2 2 2 4 2 2 3" xfId="28989" xr:uid="{00000000-0005-0000-0000-0000120E0000}"/>
    <cellStyle name="Normal 19 2 2 2 4 2 3" xfId="8871" xr:uid="{00000000-0005-0000-0000-0000130E0000}"/>
    <cellStyle name="Normal 19 2 2 2 4 2 3 2" xfId="39205" xr:uid="{00000000-0005-0000-0000-0000140E0000}"/>
    <cellStyle name="Normal 19 2 2 2 4 2 3 3" xfId="23972" xr:uid="{00000000-0005-0000-0000-0000150E0000}"/>
    <cellStyle name="Normal 19 2 2 2 4 2 4" xfId="34192" xr:uid="{00000000-0005-0000-0000-0000160E0000}"/>
    <cellStyle name="Normal 19 2 2 2 4 2 5" xfId="18959" xr:uid="{00000000-0005-0000-0000-0000170E0000}"/>
    <cellStyle name="Normal 19 2 2 2 4 3" xfId="5510" xr:uid="{00000000-0005-0000-0000-0000180E0000}"/>
    <cellStyle name="Normal 19 2 2 2 4 3 2" xfId="15562" xr:uid="{00000000-0005-0000-0000-0000190E0000}"/>
    <cellStyle name="Normal 19 2 2 2 4 3 2 2" xfId="45893" xr:uid="{00000000-0005-0000-0000-00001A0E0000}"/>
    <cellStyle name="Normal 19 2 2 2 4 3 2 3" xfId="30660" xr:uid="{00000000-0005-0000-0000-00001B0E0000}"/>
    <cellStyle name="Normal 19 2 2 2 4 3 3" xfId="10542" xr:uid="{00000000-0005-0000-0000-00001C0E0000}"/>
    <cellStyle name="Normal 19 2 2 2 4 3 3 2" xfId="40876" xr:uid="{00000000-0005-0000-0000-00001D0E0000}"/>
    <cellStyle name="Normal 19 2 2 2 4 3 3 3" xfId="25643" xr:uid="{00000000-0005-0000-0000-00001E0E0000}"/>
    <cellStyle name="Normal 19 2 2 2 4 3 4" xfId="35863" xr:uid="{00000000-0005-0000-0000-00001F0E0000}"/>
    <cellStyle name="Normal 19 2 2 2 4 3 5" xfId="20630" xr:uid="{00000000-0005-0000-0000-0000200E0000}"/>
    <cellStyle name="Normal 19 2 2 2 4 4" xfId="12220" xr:uid="{00000000-0005-0000-0000-0000210E0000}"/>
    <cellStyle name="Normal 19 2 2 2 4 4 2" xfId="42551" xr:uid="{00000000-0005-0000-0000-0000220E0000}"/>
    <cellStyle name="Normal 19 2 2 2 4 4 3" xfId="27318" xr:uid="{00000000-0005-0000-0000-0000230E0000}"/>
    <cellStyle name="Normal 19 2 2 2 4 5" xfId="7199" xr:uid="{00000000-0005-0000-0000-0000240E0000}"/>
    <cellStyle name="Normal 19 2 2 2 4 5 2" xfId="37534" xr:uid="{00000000-0005-0000-0000-0000250E0000}"/>
    <cellStyle name="Normal 19 2 2 2 4 5 3" xfId="22301" xr:uid="{00000000-0005-0000-0000-0000260E0000}"/>
    <cellStyle name="Normal 19 2 2 2 4 6" xfId="32522" xr:uid="{00000000-0005-0000-0000-0000270E0000}"/>
    <cellStyle name="Normal 19 2 2 2 4 7" xfId="17288" xr:uid="{00000000-0005-0000-0000-0000280E0000}"/>
    <cellStyle name="Normal 19 2 2 2 5" xfId="2981" xr:uid="{00000000-0005-0000-0000-0000290E0000}"/>
    <cellStyle name="Normal 19 2 2 2 5 2" xfId="13055" xr:uid="{00000000-0005-0000-0000-00002A0E0000}"/>
    <cellStyle name="Normal 19 2 2 2 5 2 2" xfId="43386" xr:uid="{00000000-0005-0000-0000-00002B0E0000}"/>
    <cellStyle name="Normal 19 2 2 2 5 2 3" xfId="28153" xr:uid="{00000000-0005-0000-0000-00002C0E0000}"/>
    <cellStyle name="Normal 19 2 2 2 5 3" xfId="8035" xr:uid="{00000000-0005-0000-0000-00002D0E0000}"/>
    <cellStyle name="Normal 19 2 2 2 5 3 2" xfId="38369" xr:uid="{00000000-0005-0000-0000-00002E0E0000}"/>
    <cellStyle name="Normal 19 2 2 2 5 3 3" xfId="23136" xr:uid="{00000000-0005-0000-0000-00002F0E0000}"/>
    <cellStyle name="Normal 19 2 2 2 5 4" xfId="33356" xr:uid="{00000000-0005-0000-0000-0000300E0000}"/>
    <cellStyle name="Normal 19 2 2 2 5 5" xfId="18123" xr:uid="{00000000-0005-0000-0000-0000310E0000}"/>
    <cellStyle name="Normal 19 2 2 2 6" xfId="4674" xr:uid="{00000000-0005-0000-0000-0000320E0000}"/>
    <cellStyle name="Normal 19 2 2 2 6 2" xfId="14726" xr:uid="{00000000-0005-0000-0000-0000330E0000}"/>
    <cellStyle name="Normal 19 2 2 2 6 2 2" xfId="45057" xr:uid="{00000000-0005-0000-0000-0000340E0000}"/>
    <cellStyle name="Normal 19 2 2 2 6 2 3" xfId="29824" xr:uid="{00000000-0005-0000-0000-0000350E0000}"/>
    <cellStyle name="Normal 19 2 2 2 6 3" xfId="9706" xr:uid="{00000000-0005-0000-0000-0000360E0000}"/>
    <cellStyle name="Normal 19 2 2 2 6 3 2" xfId="40040" xr:uid="{00000000-0005-0000-0000-0000370E0000}"/>
    <cellStyle name="Normal 19 2 2 2 6 3 3" xfId="24807" xr:uid="{00000000-0005-0000-0000-0000380E0000}"/>
    <cellStyle name="Normal 19 2 2 2 6 4" xfId="35027" xr:uid="{00000000-0005-0000-0000-0000390E0000}"/>
    <cellStyle name="Normal 19 2 2 2 6 5" xfId="19794" xr:uid="{00000000-0005-0000-0000-00003A0E0000}"/>
    <cellStyle name="Normal 19 2 2 2 7" xfId="11384" xr:uid="{00000000-0005-0000-0000-00003B0E0000}"/>
    <cellStyle name="Normal 19 2 2 2 7 2" xfId="41715" xr:uid="{00000000-0005-0000-0000-00003C0E0000}"/>
    <cellStyle name="Normal 19 2 2 2 7 3" xfId="26482" xr:uid="{00000000-0005-0000-0000-00003D0E0000}"/>
    <cellStyle name="Normal 19 2 2 2 8" xfId="6363" xr:uid="{00000000-0005-0000-0000-00003E0E0000}"/>
    <cellStyle name="Normal 19 2 2 2 8 2" xfId="36698" xr:uid="{00000000-0005-0000-0000-00003F0E0000}"/>
    <cellStyle name="Normal 19 2 2 2 8 3" xfId="21465" xr:uid="{00000000-0005-0000-0000-0000400E0000}"/>
    <cellStyle name="Normal 19 2 2 2 9" xfId="31686" xr:uid="{00000000-0005-0000-0000-0000410E0000}"/>
    <cellStyle name="Normal 19 2 2 3" xfId="1390" xr:uid="{00000000-0005-0000-0000-0000420E0000}"/>
    <cellStyle name="Normal 19 2 2 3 2" xfId="1811" xr:uid="{00000000-0005-0000-0000-0000430E0000}"/>
    <cellStyle name="Normal 19 2 2 3 2 2" xfId="2650" xr:uid="{00000000-0005-0000-0000-0000440E0000}"/>
    <cellStyle name="Normal 19 2 2 3 2 2 2" xfId="4340" xr:uid="{00000000-0005-0000-0000-0000450E0000}"/>
    <cellStyle name="Normal 19 2 2 3 2 2 2 2" xfId="14413" xr:uid="{00000000-0005-0000-0000-0000460E0000}"/>
    <cellStyle name="Normal 19 2 2 3 2 2 2 2 2" xfId="44744" xr:uid="{00000000-0005-0000-0000-0000470E0000}"/>
    <cellStyle name="Normal 19 2 2 3 2 2 2 2 3" xfId="29511" xr:uid="{00000000-0005-0000-0000-0000480E0000}"/>
    <cellStyle name="Normal 19 2 2 3 2 2 2 3" xfId="9393" xr:uid="{00000000-0005-0000-0000-0000490E0000}"/>
    <cellStyle name="Normal 19 2 2 3 2 2 2 3 2" xfId="39727" xr:uid="{00000000-0005-0000-0000-00004A0E0000}"/>
    <cellStyle name="Normal 19 2 2 3 2 2 2 3 3" xfId="24494" xr:uid="{00000000-0005-0000-0000-00004B0E0000}"/>
    <cellStyle name="Normal 19 2 2 3 2 2 2 4" xfId="34714" xr:uid="{00000000-0005-0000-0000-00004C0E0000}"/>
    <cellStyle name="Normal 19 2 2 3 2 2 2 5" xfId="19481" xr:uid="{00000000-0005-0000-0000-00004D0E0000}"/>
    <cellStyle name="Normal 19 2 2 3 2 2 3" xfId="6032" xr:uid="{00000000-0005-0000-0000-00004E0E0000}"/>
    <cellStyle name="Normal 19 2 2 3 2 2 3 2" xfId="16084" xr:uid="{00000000-0005-0000-0000-00004F0E0000}"/>
    <cellStyle name="Normal 19 2 2 3 2 2 3 2 2" xfId="46415" xr:uid="{00000000-0005-0000-0000-0000500E0000}"/>
    <cellStyle name="Normal 19 2 2 3 2 2 3 2 3" xfId="31182" xr:uid="{00000000-0005-0000-0000-0000510E0000}"/>
    <cellStyle name="Normal 19 2 2 3 2 2 3 3" xfId="11064" xr:uid="{00000000-0005-0000-0000-0000520E0000}"/>
    <cellStyle name="Normal 19 2 2 3 2 2 3 3 2" xfId="41398" xr:uid="{00000000-0005-0000-0000-0000530E0000}"/>
    <cellStyle name="Normal 19 2 2 3 2 2 3 3 3" xfId="26165" xr:uid="{00000000-0005-0000-0000-0000540E0000}"/>
    <cellStyle name="Normal 19 2 2 3 2 2 3 4" xfId="36385" xr:uid="{00000000-0005-0000-0000-0000550E0000}"/>
    <cellStyle name="Normal 19 2 2 3 2 2 3 5" xfId="21152" xr:uid="{00000000-0005-0000-0000-0000560E0000}"/>
    <cellStyle name="Normal 19 2 2 3 2 2 4" xfId="12742" xr:uid="{00000000-0005-0000-0000-0000570E0000}"/>
    <cellStyle name="Normal 19 2 2 3 2 2 4 2" xfId="43073" xr:uid="{00000000-0005-0000-0000-0000580E0000}"/>
    <cellStyle name="Normal 19 2 2 3 2 2 4 3" xfId="27840" xr:uid="{00000000-0005-0000-0000-0000590E0000}"/>
    <cellStyle name="Normal 19 2 2 3 2 2 5" xfId="7721" xr:uid="{00000000-0005-0000-0000-00005A0E0000}"/>
    <cellStyle name="Normal 19 2 2 3 2 2 5 2" xfId="38056" xr:uid="{00000000-0005-0000-0000-00005B0E0000}"/>
    <cellStyle name="Normal 19 2 2 3 2 2 5 3" xfId="22823" xr:uid="{00000000-0005-0000-0000-00005C0E0000}"/>
    <cellStyle name="Normal 19 2 2 3 2 2 6" xfId="33044" xr:uid="{00000000-0005-0000-0000-00005D0E0000}"/>
    <cellStyle name="Normal 19 2 2 3 2 2 7" xfId="17810" xr:uid="{00000000-0005-0000-0000-00005E0E0000}"/>
    <cellStyle name="Normal 19 2 2 3 2 3" xfId="3503" xr:uid="{00000000-0005-0000-0000-00005F0E0000}"/>
    <cellStyle name="Normal 19 2 2 3 2 3 2" xfId="13577" xr:uid="{00000000-0005-0000-0000-0000600E0000}"/>
    <cellStyle name="Normal 19 2 2 3 2 3 2 2" xfId="43908" xr:uid="{00000000-0005-0000-0000-0000610E0000}"/>
    <cellStyle name="Normal 19 2 2 3 2 3 2 3" xfId="28675" xr:uid="{00000000-0005-0000-0000-0000620E0000}"/>
    <cellStyle name="Normal 19 2 2 3 2 3 3" xfId="8557" xr:uid="{00000000-0005-0000-0000-0000630E0000}"/>
    <cellStyle name="Normal 19 2 2 3 2 3 3 2" xfId="38891" xr:uid="{00000000-0005-0000-0000-0000640E0000}"/>
    <cellStyle name="Normal 19 2 2 3 2 3 3 3" xfId="23658" xr:uid="{00000000-0005-0000-0000-0000650E0000}"/>
    <cellStyle name="Normal 19 2 2 3 2 3 4" xfId="33878" xr:uid="{00000000-0005-0000-0000-0000660E0000}"/>
    <cellStyle name="Normal 19 2 2 3 2 3 5" xfId="18645" xr:uid="{00000000-0005-0000-0000-0000670E0000}"/>
    <cellStyle name="Normal 19 2 2 3 2 4" xfId="5196" xr:uid="{00000000-0005-0000-0000-0000680E0000}"/>
    <cellStyle name="Normal 19 2 2 3 2 4 2" xfId="15248" xr:uid="{00000000-0005-0000-0000-0000690E0000}"/>
    <cellStyle name="Normal 19 2 2 3 2 4 2 2" xfId="45579" xr:uid="{00000000-0005-0000-0000-00006A0E0000}"/>
    <cellStyle name="Normal 19 2 2 3 2 4 2 3" xfId="30346" xr:uid="{00000000-0005-0000-0000-00006B0E0000}"/>
    <cellStyle name="Normal 19 2 2 3 2 4 3" xfId="10228" xr:uid="{00000000-0005-0000-0000-00006C0E0000}"/>
    <cellStyle name="Normal 19 2 2 3 2 4 3 2" xfId="40562" xr:uid="{00000000-0005-0000-0000-00006D0E0000}"/>
    <cellStyle name="Normal 19 2 2 3 2 4 3 3" xfId="25329" xr:uid="{00000000-0005-0000-0000-00006E0E0000}"/>
    <cellStyle name="Normal 19 2 2 3 2 4 4" xfId="35549" xr:uid="{00000000-0005-0000-0000-00006F0E0000}"/>
    <cellStyle name="Normal 19 2 2 3 2 4 5" xfId="20316" xr:uid="{00000000-0005-0000-0000-0000700E0000}"/>
    <cellStyle name="Normal 19 2 2 3 2 5" xfId="11906" xr:uid="{00000000-0005-0000-0000-0000710E0000}"/>
    <cellStyle name="Normal 19 2 2 3 2 5 2" xfId="42237" xr:uid="{00000000-0005-0000-0000-0000720E0000}"/>
    <cellStyle name="Normal 19 2 2 3 2 5 3" xfId="27004" xr:uid="{00000000-0005-0000-0000-0000730E0000}"/>
    <cellStyle name="Normal 19 2 2 3 2 6" xfId="6885" xr:uid="{00000000-0005-0000-0000-0000740E0000}"/>
    <cellStyle name="Normal 19 2 2 3 2 6 2" xfId="37220" xr:uid="{00000000-0005-0000-0000-0000750E0000}"/>
    <cellStyle name="Normal 19 2 2 3 2 6 3" xfId="21987" xr:uid="{00000000-0005-0000-0000-0000760E0000}"/>
    <cellStyle name="Normal 19 2 2 3 2 7" xfId="32208" xr:uid="{00000000-0005-0000-0000-0000770E0000}"/>
    <cellStyle name="Normal 19 2 2 3 2 8" xfId="16974" xr:uid="{00000000-0005-0000-0000-0000780E0000}"/>
    <cellStyle name="Normal 19 2 2 3 3" xfId="2232" xr:uid="{00000000-0005-0000-0000-0000790E0000}"/>
    <cellStyle name="Normal 19 2 2 3 3 2" xfId="3922" xr:uid="{00000000-0005-0000-0000-00007A0E0000}"/>
    <cellStyle name="Normal 19 2 2 3 3 2 2" xfId="13995" xr:uid="{00000000-0005-0000-0000-00007B0E0000}"/>
    <cellStyle name="Normal 19 2 2 3 3 2 2 2" xfId="44326" xr:uid="{00000000-0005-0000-0000-00007C0E0000}"/>
    <cellStyle name="Normal 19 2 2 3 3 2 2 3" xfId="29093" xr:uid="{00000000-0005-0000-0000-00007D0E0000}"/>
    <cellStyle name="Normal 19 2 2 3 3 2 3" xfId="8975" xr:uid="{00000000-0005-0000-0000-00007E0E0000}"/>
    <cellStyle name="Normal 19 2 2 3 3 2 3 2" xfId="39309" xr:uid="{00000000-0005-0000-0000-00007F0E0000}"/>
    <cellStyle name="Normal 19 2 2 3 3 2 3 3" xfId="24076" xr:uid="{00000000-0005-0000-0000-0000800E0000}"/>
    <cellStyle name="Normal 19 2 2 3 3 2 4" xfId="34296" xr:uid="{00000000-0005-0000-0000-0000810E0000}"/>
    <cellStyle name="Normal 19 2 2 3 3 2 5" xfId="19063" xr:uid="{00000000-0005-0000-0000-0000820E0000}"/>
    <cellStyle name="Normal 19 2 2 3 3 3" xfId="5614" xr:uid="{00000000-0005-0000-0000-0000830E0000}"/>
    <cellStyle name="Normal 19 2 2 3 3 3 2" xfId="15666" xr:uid="{00000000-0005-0000-0000-0000840E0000}"/>
    <cellStyle name="Normal 19 2 2 3 3 3 2 2" xfId="45997" xr:uid="{00000000-0005-0000-0000-0000850E0000}"/>
    <cellStyle name="Normal 19 2 2 3 3 3 2 3" xfId="30764" xr:uid="{00000000-0005-0000-0000-0000860E0000}"/>
    <cellStyle name="Normal 19 2 2 3 3 3 3" xfId="10646" xr:uid="{00000000-0005-0000-0000-0000870E0000}"/>
    <cellStyle name="Normal 19 2 2 3 3 3 3 2" xfId="40980" xr:uid="{00000000-0005-0000-0000-0000880E0000}"/>
    <cellStyle name="Normal 19 2 2 3 3 3 3 3" xfId="25747" xr:uid="{00000000-0005-0000-0000-0000890E0000}"/>
    <cellStyle name="Normal 19 2 2 3 3 3 4" xfId="35967" xr:uid="{00000000-0005-0000-0000-00008A0E0000}"/>
    <cellStyle name="Normal 19 2 2 3 3 3 5" xfId="20734" xr:uid="{00000000-0005-0000-0000-00008B0E0000}"/>
    <cellStyle name="Normal 19 2 2 3 3 4" xfId="12324" xr:uid="{00000000-0005-0000-0000-00008C0E0000}"/>
    <cellStyle name="Normal 19 2 2 3 3 4 2" xfId="42655" xr:uid="{00000000-0005-0000-0000-00008D0E0000}"/>
    <cellStyle name="Normal 19 2 2 3 3 4 3" xfId="27422" xr:uid="{00000000-0005-0000-0000-00008E0E0000}"/>
    <cellStyle name="Normal 19 2 2 3 3 5" xfId="7303" xr:uid="{00000000-0005-0000-0000-00008F0E0000}"/>
    <cellStyle name="Normal 19 2 2 3 3 5 2" xfId="37638" xr:uid="{00000000-0005-0000-0000-0000900E0000}"/>
    <cellStyle name="Normal 19 2 2 3 3 5 3" xfId="22405" xr:uid="{00000000-0005-0000-0000-0000910E0000}"/>
    <cellStyle name="Normal 19 2 2 3 3 6" xfId="32626" xr:uid="{00000000-0005-0000-0000-0000920E0000}"/>
    <cellStyle name="Normal 19 2 2 3 3 7" xfId="17392" xr:uid="{00000000-0005-0000-0000-0000930E0000}"/>
    <cellStyle name="Normal 19 2 2 3 4" xfId="3085" xr:uid="{00000000-0005-0000-0000-0000940E0000}"/>
    <cellStyle name="Normal 19 2 2 3 4 2" xfId="13159" xr:uid="{00000000-0005-0000-0000-0000950E0000}"/>
    <cellStyle name="Normal 19 2 2 3 4 2 2" xfId="43490" xr:uid="{00000000-0005-0000-0000-0000960E0000}"/>
    <cellStyle name="Normal 19 2 2 3 4 2 3" xfId="28257" xr:uid="{00000000-0005-0000-0000-0000970E0000}"/>
    <cellStyle name="Normal 19 2 2 3 4 3" xfId="8139" xr:uid="{00000000-0005-0000-0000-0000980E0000}"/>
    <cellStyle name="Normal 19 2 2 3 4 3 2" xfId="38473" xr:uid="{00000000-0005-0000-0000-0000990E0000}"/>
    <cellStyle name="Normal 19 2 2 3 4 3 3" xfId="23240" xr:uid="{00000000-0005-0000-0000-00009A0E0000}"/>
    <cellStyle name="Normal 19 2 2 3 4 4" xfId="33460" xr:uid="{00000000-0005-0000-0000-00009B0E0000}"/>
    <cellStyle name="Normal 19 2 2 3 4 5" xfId="18227" xr:uid="{00000000-0005-0000-0000-00009C0E0000}"/>
    <cellStyle name="Normal 19 2 2 3 5" xfId="4778" xr:uid="{00000000-0005-0000-0000-00009D0E0000}"/>
    <cellStyle name="Normal 19 2 2 3 5 2" xfId="14830" xr:uid="{00000000-0005-0000-0000-00009E0E0000}"/>
    <cellStyle name="Normal 19 2 2 3 5 2 2" xfId="45161" xr:uid="{00000000-0005-0000-0000-00009F0E0000}"/>
    <cellStyle name="Normal 19 2 2 3 5 2 3" xfId="29928" xr:uid="{00000000-0005-0000-0000-0000A00E0000}"/>
    <cellStyle name="Normal 19 2 2 3 5 3" xfId="9810" xr:uid="{00000000-0005-0000-0000-0000A10E0000}"/>
    <cellStyle name="Normal 19 2 2 3 5 3 2" xfId="40144" xr:uid="{00000000-0005-0000-0000-0000A20E0000}"/>
    <cellStyle name="Normal 19 2 2 3 5 3 3" xfId="24911" xr:uid="{00000000-0005-0000-0000-0000A30E0000}"/>
    <cellStyle name="Normal 19 2 2 3 5 4" xfId="35131" xr:uid="{00000000-0005-0000-0000-0000A40E0000}"/>
    <cellStyle name="Normal 19 2 2 3 5 5" xfId="19898" xr:uid="{00000000-0005-0000-0000-0000A50E0000}"/>
    <cellStyle name="Normal 19 2 2 3 6" xfId="11488" xr:uid="{00000000-0005-0000-0000-0000A60E0000}"/>
    <cellStyle name="Normal 19 2 2 3 6 2" xfId="41819" xr:uid="{00000000-0005-0000-0000-0000A70E0000}"/>
    <cellStyle name="Normal 19 2 2 3 6 3" xfId="26586" xr:uid="{00000000-0005-0000-0000-0000A80E0000}"/>
    <cellStyle name="Normal 19 2 2 3 7" xfId="6467" xr:uid="{00000000-0005-0000-0000-0000A90E0000}"/>
    <cellStyle name="Normal 19 2 2 3 7 2" xfId="36802" xr:uid="{00000000-0005-0000-0000-0000AA0E0000}"/>
    <cellStyle name="Normal 19 2 2 3 7 3" xfId="21569" xr:uid="{00000000-0005-0000-0000-0000AB0E0000}"/>
    <cellStyle name="Normal 19 2 2 3 8" xfId="31790" xr:uid="{00000000-0005-0000-0000-0000AC0E0000}"/>
    <cellStyle name="Normal 19 2 2 3 9" xfId="16556" xr:uid="{00000000-0005-0000-0000-0000AD0E0000}"/>
    <cellStyle name="Normal 19 2 2 4" xfId="1603" xr:uid="{00000000-0005-0000-0000-0000AE0E0000}"/>
    <cellStyle name="Normal 19 2 2 4 2" xfId="2442" xr:uid="{00000000-0005-0000-0000-0000AF0E0000}"/>
    <cellStyle name="Normal 19 2 2 4 2 2" xfId="4132" xr:uid="{00000000-0005-0000-0000-0000B00E0000}"/>
    <cellStyle name="Normal 19 2 2 4 2 2 2" xfId="14205" xr:uid="{00000000-0005-0000-0000-0000B10E0000}"/>
    <cellStyle name="Normal 19 2 2 4 2 2 2 2" xfId="44536" xr:uid="{00000000-0005-0000-0000-0000B20E0000}"/>
    <cellStyle name="Normal 19 2 2 4 2 2 2 3" xfId="29303" xr:uid="{00000000-0005-0000-0000-0000B30E0000}"/>
    <cellStyle name="Normal 19 2 2 4 2 2 3" xfId="9185" xr:uid="{00000000-0005-0000-0000-0000B40E0000}"/>
    <cellStyle name="Normal 19 2 2 4 2 2 3 2" xfId="39519" xr:uid="{00000000-0005-0000-0000-0000B50E0000}"/>
    <cellStyle name="Normal 19 2 2 4 2 2 3 3" xfId="24286" xr:uid="{00000000-0005-0000-0000-0000B60E0000}"/>
    <cellStyle name="Normal 19 2 2 4 2 2 4" xfId="34506" xr:uid="{00000000-0005-0000-0000-0000B70E0000}"/>
    <cellStyle name="Normal 19 2 2 4 2 2 5" xfId="19273" xr:uid="{00000000-0005-0000-0000-0000B80E0000}"/>
    <cellStyle name="Normal 19 2 2 4 2 3" xfId="5824" xr:uid="{00000000-0005-0000-0000-0000B90E0000}"/>
    <cellStyle name="Normal 19 2 2 4 2 3 2" xfId="15876" xr:uid="{00000000-0005-0000-0000-0000BA0E0000}"/>
    <cellStyle name="Normal 19 2 2 4 2 3 2 2" xfId="46207" xr:uid="{00000000-0005-0000-0000-0000BB0E0000}"/>
    <cellStyle name="Normal 19 2 2 4 2 3 2 3" xfId="30974" xr:uid="{00000000-0005-0000-0000-0000BC0E0000}"/>
    <cellStyle name="Normal 19 2 2 4 2 3 3" xfId="10856" xr:uid="{00000000-0005-0000-0000-0000BD0E0000}"/>
    <cellStyle name="Normal 19 2 2 4 2 3 3 2" xfId="41190" xr:uid="{00000000-0005-0000-0000-0000BE0E0000}"/>
    <cellStyle name="Normal 19 2 2 4 2 3 3 3" xfId="25957" xr:uid="{00000000-0005-0000-0000-0000BF0E0000}"/>
    <cellStyle name="Normal 19 2 2 4 2 3 4" xfId="36177" xr:uid="{00000000-0005-0000-0000-0000C00E0000}"/>
    <cellStyle name="Normal 19 2 2 4 2 3 5" xfId="20944" xr:uid="{00000000-0005-0000-0000-0000C10E0000}"/>
    <cellStyle name="Normal 19 2 2 4 2 4" xfId="12534" xr:uid="{00000000-0005-0000-0000-0000C20E0000}"/>
    <cellStyle name="Normal 19 2 2 4 2 4 2" xfId="42865" xr:uid="{00000000-0005-0000-0000-0000C30E0000}"/>
    <cellStyle name="Normal 19 2 2 4 2 4 3" xfId="27632" xr:uid="{00000000-0005-0000-0000-0000C40E0000}"/>
    <cellStyle name="Normal 19 2 2 4 2 5" xfId="7513" xr:uid="{00000000-0005-0000-0000-0000C50E0000}"/>
    <cellStyle name="Normal 19 2 2 4 2 5 2" xfId="37848" xr:uid="{00000000-0005-0000-0000-0000C60E0000}"/>
    <cellStyle name="Normal 19 2 2 4 2 5 3" xfId="22615" xr:uid="{00000000-0005-0000-0000-0000C70E0000}"/>
    <cellStyle name="Normal 19 2 2 4 2 6" xfId="32836" xr:uid="{00000000-0005-0000-0000-0000C80E0000}"/>
    <cellStyle name="Normal 19 2 2 4 2 7" xfId="17602" xr:uid="{00000000-0005-0000-0000-0000C90E0000}"/>
    <cellStyle name="Normal 19 2 2 4 3" xfId="3295" xr:uid="{00000000-0005-0000-0000-0000CA0E0000}"/>
    <cellStyle name="Normal 19 2 2 4 3 2" xfId="13369" xr:uid="{00000000-0005-0000-0000-0000CB0E0000}"/>
    <cellStyle name="Normal 19 2 2 4 3 2 2" xfId="43700" xr:uid="{00000000-0005-0000-0000-0000CC0E0000}"/>
    <cellStyle name="Normal 19 2 2 4 3 2 3" xfId="28467" xr:uid="{00000000-0005-0000-0000-0000CD0E0000}"/>
    <cellStyle name="Normal 19 2 2 4 3 3" xfId="8349" xr:uid="{00000000-0005-0000-0000-0000CE0E0000}"/>
    <cellStyle name="Normal 19 2 2 4 3 3 2" xfId="38683" xr:uid="{00000000-0005-0000-0000-0000CF0E0000}"/>
    <cellStyle name="Normal 19 2 2 4 3 3 3" xfId="23450" xr:uid="{00000000-0005-0000-0000-0000D00E0000}"/>
    <cellStyle name="Normal 19 2 2 4 3 4" xfId="33670" xr:uid="{00000000-0005-0000-0000-0000D10E0000}"/>
    <cellStyle name="Normal 19 2 2 4 3 5" xfId="18437" xr:uid="{00000000-0005-0000-0000-0000D20E0000}"/>
    <cellStyle name="Normal 19 2 2 4 4" xfId="4988" xr:uid="{00000000-0005-0000-0000-0000D30E0000}"/>
    <cellStyle name="Normal 19 2 2 4 4 2" xfId="15040" xr:uid="{00000000-0005-0000-0000-0000D40E0000}"/>
    <cellStyle name="Normal 19 2 2 4 4 2 2" xfId="45371" xr:uid="{00000000-0005-0000-0000-0000D50E0000}"/>
    <cellStyle name="Normal 19 2 2 4 4 2 3" xfId="30138" xr:uid="{00000000-0005-0000-0000-0000D60E0000}"/>
    <cellStyle name="Normal 19 2 2 4 4 3" xfId="10020" xr:uid="{00000000-0005-0000-0000-0000D70E0000}"/>
    <cellStyle name="Normal 19 2 2 4 4 3 2" xfId="40354" xr:uid="{00000000-0005-0000-0000-0000D80E0000}"/>
    <cellStyle name="Normal 19 2 2 4 4 3 3" xfId="25121" xr:uid="{00000000-0005-0000-0000-0000D90E0000}"/>
    <cellStyle name="Normal 19 2 2 4 4 4" xfId="35341" xr:uid="{00000000-0005-0000-0000-0000DA0E0000}"/>
    <cellStyle name="Normal 19 2 2 4 4 5" xfId="20108" xr:uid="{00000000-0005-0000-0000-0000DB0E0000}"/>
    <cellStyle name="Normal 19 2 2 4 5" xfId="11698" xr:uid="{00000000-0005-0000-0000-0000DC0E0000}"/>
    <cellStyle name="Normal 19 2 2 4 5 2" xfId="42029" xr:uid="{00000000-0005-0000-0000-0000DD0E0000}"/>
    <cellStyle name="Normal 19 2 2 4 5 3" xfId="26796" xr:uid="{00000000-0005-0000-0000-0000DE0E0000}"/>
    <cellStyle name="Normal 19 2 2 4 6" xfId="6677" xr:uid="{00000000-0005-0000-0000-0000DF0E0000}"/>
    <cellStyle name="Normal 19 2 2 4 6 2" xfId="37012" xr:uid="{00000000-0005-0000-0000-0000E00E0000}"/>
    <cellStyle name="Normal 19 2 2 4 6 3" xfId="21779" xr:uid="{00000000-0005-0000-0000-0000E10E0000}"/>
    <cellStyle name="Normal 19 2 2 4 7" xfId="32000" xr:uid="{00000000-0005-0000-0000-0000E20E0000}"/>
    <cellStyle name="Normal 19 2 2 4 8" xfId="16766" xr:uid="{00000000-0005-0000-0000-0000E30E0000}"/>
    <cellStyle name="Normal 19 2 2 5" xfId="2024" xr:uid="{00000000-0005-0000-0000-0000E40E0000}"/>
    <cellStyle name="Normal 19 2 2 5 2" xfId="3714" xr:uid="{00000000-0005-0000-0000-0000E50E0000}"/>
    <cellStyle name="Normal 19 2 2 5 2 2" xfId="13787" xr:uid="{00000000-0005-0000-0000-0000E60E0000}"/>
    <cellStyle name="Normal 19 2 2 5 2 2 2" xfId="44118" xr:uid="{00000000-0005-0000-0000-0000E70E0000}"/>
    <cellStyle name="Normal 19 2 2 5 2 2 3" xfId="28885" xr:uid="{00000000-0005-0000-0000-0000E80E0000}"/>
    <cellStyle name="Normal 19 2 2 5 2 3" xfId="8767" xr:uid="{00000000-0005-0000-0000-0000E90E0000}"/>
    <cellStyle name="Normal 19 2 2 5 2 3 2" xfId="39101" xr:uid="{00000000-0005-0000-0000-0000EA0E0000}"/>
    <cellStyle name="Normal 19 2 2 5 2 3 3" xfId="23868" xr:uid="{00000000-0005-0000-0000-0000EB0E0000}"/>
    <cellStyle name="Normal 19 2 2 5 2 4" xfId="34088" xr:uid="{00000000-0005-0000-0000-0000EC0E0000}"/>
    <cellStyle name="Normal 19 2 2 5 2 5" xfId="18855" xr:uid="{00000000-0005-0000-0000-0000ED0E0000}"/>
    <cellStyle name="Normal 19 2 2 5 3" xfId="5406" xr:uid="{00000000-0005-0000-0000-0000EE0E0000}"/>
    <cellStyle name="Normal 19 2 2 5 3 2" xfId="15458" xr:uid="{00000000-0005-0000-0000-0000EF0E0000}"/>
    <cellStyle name="Normal 19 2 2 5 3 2 2" xfId="45789" xr:uid="{00000000-0005-0000-0000-0000F00E0000}"/>
    <cellStyle name="Normal 19 2 2 5 3 2 3" xfId="30556" xr:uid="{00000000-0005-0000-0000-0000F10E0000}"/>
    <cellStyle name="Normal 19 2 2 5 3 3" xfId="10438" xr:uid="{00000000-0005-0000-0000-0000F20E0000}"/>
    <cellStyle name="Normal 19 2 2 5 3 3 2" xfId="40772" xr:uid="{00000000-0005-0000-0000-0000F30E0000}"/>
    <cellStyle name="Normal 19 2 2 5 3 3 3" xfId="25539" xr:uid="{00000000-0005-0000-0000-0000F40E0000}"/>
    <cellStyle name="Normal 19 2 2 5 3 4" xfId="35759" xr:uid="{00000000-0005-0000-0000-0000F50E0000}"/>
    <cellStyle name="Normal 19 2 2 5 3 5" xfId="20526" xr:uid="{00000000-0005-0000-0000-0000F60E0000}"/>
    <cellStyle name="Normal 19 2 2 5 4" xfId="12116" xr:uid="{00000000-0005-0000-0000-0000F70E0000}"/>
    <cellStyle name="Normal 19 2 2 5 4 2" xfId="42447" xr:uid="{00000000-0005-0000-0000-0000F80E0000}"/>
    <cellStyle name="Normal 19 2 2 5 4 3" xfId="27214" xr:uid="{00000000-0005-0000-0000-0000F90E0000}"/>
    <cellStyle name="Normal 19 2 2 5 5" xfId="7095" xr:uid="{00000000-0005-0000-0000-0000FA0E0000}"/>
    <cellStyle name="Normal 19 2 2 5 5 2" xfId="37430" xr:uid="{00000000-0005-0000-0000-0000FB0E0000}"/>
    <cellStyle name="Normal 19 2 2 5 5 3" xfId="22197" xr:uid="{00000000-0005-0000-0000-0000FC0E0000}"/>
    <cellStyle name="Normal 19 2 2 5 6" xfId="32418" xr:uid="{00000000-0005-0000-0000-0000FD0E0000}"/>
    <cellStyle name="Normal 19 2 2 5 7" xfId="17184" xr:uid="{00000000-0005-0000-0000-0000FE0E0000}"/>
    <cellStyle name="Normal 19 2 2 6" xfId="2877" xr:uid="{00000000-0005-0000-0000-0000FF0E0000}"/>
    <cellStyle name="Normal 19 2 2 6 2" xfId="12951" xr:uid="{00000000-0005-0000-0000-0000000F0000}"/>
    <cellStyle name="Normal 19 2 2 6 2 2" xfId="43282" xr:uid="{00000000-0005-0000-0000-0000010F0000}"/>
    <cellStyle name="Normal 19 2 2 6 2 3" xfId="28049" xr:uid="{00000000-0005-0000-0000-0000020F0000}"/>
    <cellStyle name="Normal 19 2 2 6 3" xfId="7931" xr:uid="{00000000-0005-0000-0000-0000030F0000}"/>
    <cellStyle name="Normal 19 2 2 6 3 2" xfId="38265" xr:uid="{00000000-0005-0000-0000-0000040F0000}"/>
    <cellStyle name="Normal 19 2 2 6 3 3" xfId="23032" xr:uid="{00000000-0005-0000-0000-0000050F0000}"/>
    <cellStyle name="Normal 19 2 2 6 4" xfId="33252" xr:uid="{00000000-0005-0000-0000-0000060F0000}"/>
    <cellStyle name="Normal 19 2 2 6 5" xfId="18019" xr:uid="{00000000-0005-0000-0000-0000070F0000}"/>
    <cellStyle name="Normal 19 2 2 7" xfId="4570" xr:uid="{00000000-0005-0000-0000-0000080F0000}"/>
    <cellStyle name="Normal 19 2 2 7 2" xfId="14622" xr:uid="{00000000-0005-0000-0000-0000090F0000}"/>
    <cellStyle name="Normal 19 2 2 7 2 2" xfId="44953" xr:uid="{00000000-0005-0000-0000-00000A0F0000}"/>
    <cellStyle name="Normal 19 2 2 7 2 3" xfId="29720" xr:uid="{00000000-0005-0000-0000-00000B0F0000}"/>
    <cellStyle name="Normal 19 2 2 7 3" xfId="9602" xr:uid="{00000000-0005-0000-0000-00000C0F0000}"/>
    <cellStyle name="Normal 19 2 2 7 3 2" xfId="39936" xr:uid="{00000000-0005-0000-0000-00000D0F0000}"/>
    <cellStyle name="Normal 19 2 2 7 3 3" xfId="24703" xr:uid="{00000000-0005-0000-0000-00000E0F0000}"/>
    <cellStyle name="Normal 19 2 2 7 4" xfId="34923" xr:uid="{00000000-0005-0000-0000-00000F0F0000}"/>
    <cellStyle name="Normal 19 2 2 7 5" xfId="19690" xr:uid="{00000000-0005-0000-0000-0000100F0000}"/>
    <cellStyle name="Normal 19 2 2 8" xfId="11280" xr:uid="{00000000-0005-0000-0000-0000110F0000}"/>
    <cellStyle name="Normal 19 2 2 8 2" xfId="41611" xr:uid="{00000000-0005-0000-0000-0000120F0000}"/>
    <cellStyle name="Normal 19 2 2 8 3" xfId="26378" xr:uid="{00000000-0005-0000-0000-0000130F0000}"/>
    <cellStyle name="Normal 19 2 2 9" xfId="6259" xr:uid="{00000000-0005-0000-0000-0000140F0000}"/>
    <cellStyle name="Normal 19 2 2 9 2" xfId="36594" xr:uid="{00000000-0005-0000-0000-0000150F0000}"/>
    <cellStyle name="Normal 19 2 2 9 3" xfId="21361" xr:uid="{00000000-0005-0000-0000-0000160F0000}"/>
    <cellStyle name="Normal 19 2 3" xfId="1223" xr:uid="{00000000-0005-0000-0000-0000170F0000}"/>
    <cellStyle name="Normal 19 2 3 10" xfId="16400" xr:uid="{00000000-0005-0000-0000-0000180F0000}"/>
    <cellStyle name="Normal 19 2 3 2" xfId="1442" xr:uid="{00000000-0005-0000-0000-0000190F0000}"/>
    <cellStyle name="Normal 19 2 3 2 2" xfId="1863" xr:uid="{00000000-0005-0000-0000-00001A0F0000}"/>
    <cellStyle name="Normal 19 2 3 2 2 2" xfId="2702" xr:uid="{00000000-0005-0000-0000-00001B0F0000}"/>
    <cellStyle name="Normal 19 2 3 2 2 2 2" xfId="4392" xr:uid="{00000000-0005-0000-0000-00001C0F0000}"/>
    <cellStyle name="Normal 19 2 3 2 2 2 2 2" xfId="14465" xr:uid="{00000000-0005-0000-0000-00001D0F0000}"/>
    <cellStyle name="Normal 19 2 3 2 2 2 2 2 2" xfId="44796" xr:uid="{00000000-0005-0000-0000-00001E0F0000}"/>
    <cellStyle name="Normal 19 2 3 2 2 2 2 2 3" xfId="29563" xr:uid="{00000000-0005-0000-0000-00001F0F0000}"/>
    <cellStyle name="Normal 19 2 3 2 2 2 2 3" xfId="9445" xr:uid="{00000000-0005-0000-0000-0000200F0000}"/>
    <cellStyle name="Normal 19 2 3 2 2 2 2 3 2" xfId="39779" xr:uid="{00000000-0005-0000-0000-0000210F0000}"/>
    <cellStyle name="Normal 19 2 3 2 2 2 2 3 3" xfId="24546" xr:uid="{00000000-0005-0000-0000-0000220F0000}"/>
    <cellStyle name="Normal 19 2 3 2 2 2 2 4" xfId="34766" xr:uid="{00000000-0005-0000-0000-0000230F0000}"/>
    <cellStyle name="Normal 19 2 3 2 2 2 2 5" xfId="19533" xr:uid="{00000000-0005-0000-0000-0000240F0000}"/>
    <cellStyle name="Normal 19 2 3 2 2 2 3" xfId="6084" xr:uid="{00000000-0005-0000-0000-0000250F0000}"/>
    <cellStyle name="Normal 19 2 3 2 2 2 3 2" xfId="16136" xr:uid="{00000000-0005-0000-0000-0000260F0000}"/>
    <cellStyle name="Normal 19 2 3 2 2 2 3 2 2" xfId="46467" xr:uid="{00000000-0005-0000-0000-0000270F0000}"/>
    <cellStyle name="Normal 19 2 3 2 2 2 3 2 3" xfId="31234" xr:uid="{00000000-0005-0000-0000-0000280F0000}"/>
    <cellStyle name="Normal 19 2 3 2 2 2 3 3" xfId="11116" xr:uid="{00000000-0005-0000-0000-0000290F0000}"/>
    <cellStyle name="Normal 19 2 3 2 2 2 3 3 2" xfId="41450" xr:uid="{00000000-0005-0000-0000-00002A0F0000}"/>
    <cellStyle name="Normal 19 2 3 2 2 2 3 3 3" xfId="26217" xr:uid="{00000000-0005-0000-0000-00002B0F0000}"/>
    <cellStyle name="Normal 19 2 3 2 2 2 3 4" xfId="36437" xr:uid="{00000000-0005-0000-0000-00002C0F0000}"/>
    <cellStyle name="Normal 19 2 3 2 2 2 3 5" xfId="21204" xr:uid="{00000000-0005-0000-0000-00002D0F0000}"/>
    <cellStyle name="Normal 19 2 3 2 2 2 4" xfId="12794" xr:uid="{00000000-0005-0000-0000-00002E0F0000}"/>
    <cellStyle name="Normal 19 2 3 2 2 2 4 2" xfId="43125" xr:uid="{00000000-0005-0000-0000-00002F0F0000}"/>
    <cellStyle name="Normal 19 2 3 2 2 2 4 3" xfId="27892" xr:uid="{00000000-0005-0000-0000-0000300F0000}"/>
    <cellStyle name="Normal 19 2 3 2 2 2 5" xfId="7773" xr:uid="{00000000-0005-0000-0000-0000310F0000}"/>
    <cellStyle name="Normal 19 2 3 2 2 2 5 2" xfId="38108" xr:uid="{00000000-0005-0000-0000-0000320F0000}"/>
    <cellStyle name="Normal 19 2 3 2 2 2 5 3" xfId="22875" xr:uid="{00000000-0005-0000-0000-0000330F0000}"/>
    <cellStyle name="Normal 19 2 3 2 2 2 6" xfId="33096" xr:uid="{00000000-0005-0000-0000-0000340F0000}"/>
    <cellStyle name="Normal 19 2 3 2 2 2 7" xfId="17862" xr:uid="{00000000-0005-0000-0000-0000350F0000}"/>
    <cellStyle name="Normal 19 2 3 2 2 3" xfId="3555" xr:uid="{00000000-0005-0000-0000-0000360F0000}"/>
    <cellStyle name="Normal 19 2 3 2 2 3 2" xfId="13629" xr:uid="{00000000-0005-0000-0000-0000370F0000}"/>
    <cellStyle name="Normal 19 2 3 2 2 3 2 2" xfId="43960" xr:uid="{00000000-0005-0000-0000-0000380F0000}"/>
    <cellStyle name="Normal 19 2 3 2 2 3 2 3" xfId="28727" xr:uid="{00000000-0005-0000-0000-0000390F0000}"/>
    <cellStyle name="Normal 19 2 3 2 2 3 3" xfId="8609" xr:uid="{00000000-0005-0000-0000-00003A0F0000}"/>
    <cellStyle name="Normal 19 2 3 2 2 3 3 2" xfId="38943" xr:uid="{00000000-0005-0000-0000-00003B0F0000}"/>
    <cellStyle name="Normal 19 2 3 2 2 3 3 3" xfId="23710" xr:uid="{00000000-0005-0000-0000-00003C0F0000}"/>
    <cellStyle name="Normal 19 2 3 2 2 3 4" xfId="33930" xr:uid="{00000000-0005-0000-0000-00003D0F0000}"/>
    <cellStyle name="Normal 19 2 3 2 2 3 5" xfId="18697" xr:uid="{00000000-0005-0000-0000-00003E0F0000}"/>
    <cellStyle name="Normal 19 2 3 2 2 4" xfId="5248" xr:uid="{00000000-0005-0000-0000-00003F0F0000}"/>
    <cellStyle name="Normal 19 2 3 2 2 4 2" xfId="15300" xr:uid="{00000000-0005-0000-0000-0000400F0000}"/>
    <cellStyle name="Normal 19 2 3 2 2 4 2 2" xfId="45631" xr:uid="{00000000-0005-0000-0000-0000410F0000}"/>
    <cellStyle name="Normal 19 2 3 2 2 4 2 3" xfId="30398" xr:uid="{00000000-0005-0000-0000-0000420F0000}"/>
    <cellStyle name="Normal 19 2 3 2 2 4 3" xfId="10280" xr:uid="{00000000-0005-0000-0000-0000430F0000}"/>
    <cellStyle name="Normal 19 2 3 2 2 4 3 2" xfId="40614" xr:uid="{00000000-0005-0000-0000-0000440F0000}"/>
    <cellStyle name="Normal 19 2 3 2 2 4 3 3" xfId="25381" xr:uid="{00000000-0005-0000-0000-0000450F0000}"/>
    <cellStyle name="Normal 19 2 3 2 2 4 4" xfId="35601" xr:uid="{00000000-0005-0000-0000-0000460F0000}"/>
    <cellStyle name="Normal 19 2 3 2 2 4 5" xfId="20368" xr:uid="{00000000-0005-0000-0000-0000470F0000}"/>
    <cellStyle name="Normal 19 2 3 2 2 5" xfId="11958" xr:uid="{00000000-0005-0000-0000-0000480F0000}"/>
    <cellStyle name="Normal 19 2 3 2 2 5 2" xfId="42289" xr:uid="{00000000-0005-0000-0000-0000490F0000}"/>
    <cellStyle name="Normal 19 2 3 2 2 5 3" xfId="27056" xr:uid="{00000000-0005-0000-0000-00004A0F0000}"/>
    <cellStyle name="Normal 19 2 3 2 2 6" xfId="6937" xr:uid="{00000000-0005-0000-0000-00004B0F0000}"/>
    <cellStyle name="Normal 19 2 3 2 2 6 2" xfId="37272" xr:uid="{00000000-0005-0000-0000-00004C0F0000}"/>
    <cellStyle name="Normal 19 2 3 2 2 6 3" xfId="22039" xr:uid="{00000000-0005-0000-0000-00004D0F0000}"/>
    <cellStyle name="Normal 19 2 3 2 2 7" xfId="32260" xr:uid="{00000000-0005-0000-0000-00004E0F0000}"/>
    <cellStyle name="Normal 19 2 3 2 2 8" xfId="17026" xr:uid="{00000000-0005-0000-0000-00004F0F0000}"/>
    <cellStyle name="Normal 19 2 3 2 3" xfId="2284" xr:uid="{00000000-0005-0000-0000-0000500F0000}"/>
    <cellStyle name="Normal 19 2 3 2 3 2" xfId="3974" xr:uid="{00000000-0005-0000-0000-0000510F0000}"/>
    <cellStyle name="Normal 19 2 3 2 3 2 2" xfId="14047" xr:uid="{00000000-0005-0000-0000-0000520F0000}"/>
    <cellStyle name="Normal 19 2 3 2 3 2 2 2" xfId="44378" xr:uid="{00000000-0005-0000-0000-0000530F0000}"/>
    <cellStyle name="Normal 19 2 3 2 3 2 2 3" xfId="29145" xr:uid="{00000000-0005-0000-0000-0000540F0000}"/>
    <cellStyle name="Normal 19 2 3 2 3 2 3" xfId="9027" xr:uid="{00000000-0005-0000-0000-0000550F0000}"/>
    <cellStyle name="Normal 19 2 3 2 3 2 3 2" xfId="39361" xr:uid="{00000000-0005-0000-0000-0000560F0000}"/>
    <cellStyle name="Normal 19 2 3 2 3 2 3 3" xfId="24128" xr:uid="{00000000-0005-0000-0000-0000570F0000}"/>
    <cellStyle name="Normal 19 2 3 2 3 2 4" xfId="34348" xr:uid="{00000000-0005-0000-0000-0000580F0000}"/>
    <cellStyle name="Normal 19 2 3 2 3 2 5" xfId="19115" xr:uid="{00000000-0005-0000-0000-0000590F0000}"/>
    <cellStyle name="Normal 19 2 3 2 3 3" xfId="5666" xr:uid="{00000000-0005-0000-0000-00005A0F0000}"/>
    <cellStyle name="Normal 19 2 3 2 3 3 2" xfId="15718" xr:uid="{00000000-0005-0000-0000-00005B0F0000}"/>
    <cellStyle name="Normal 19 2 3 2 3 3 2 2" xfId="46049" xr:uid="{00000000-0005-0000-0000-00005C0F0000}"/>
    <cellStyle name="Normal 19 2 3 2 3 3 2 3" xfId="30816" xr:uid="{00000000-0005-0000-0000-00005D0F0000}"/>
    <cellStyle name="Normal 19 2 3 2 3 3 3" xfId="10698" xr:uid="{00000000-0005-0000-0000-00005E0F0000}"/>
    <cellStyle name="Normal 19 2 3 2 3 3 3 2" xfId="41032" xr:uid="{00000000-0005-0000-0000-00005F0F0000}"/>
    <cellStyle name="Normal 19 2 3 2 3 3 3 3" xfId="25799" xr:uid="{00000000-0005-0000-0000-0000600F0000}"/>
    <cellStyle name="Normal 19 2 3 2 3 3 4" xfId="36019" xr:uid="{00000000-0005-0000-0000-0000610F0000}"/>
    <cellStyle name="Normal 19 2 3 2 3 3 5" xfId="20786" xr:uid="{00000000-0005-0000-0000-0000620F0000}"/>
    <cellStyle name="Normal 19 2 3 2 3 4" xfId="12376" xr:uid="{00000000-0005-0000-0000-0000630F0000}"/>
    <cellStyle name="Normal 19 2 3 2 3 4 2" xfId="42707" xr:uid="{00000000-0005-0000-0000-0000640F0000}"/>
    <cellStyle name="Normal 19 2 3 2 3 4 3" xfId="27474" xr:uid="{00000000-0005-0000-0000-0000650F0000}"/>
    <cellStyle name="Normal 19 2 3 2 3 5" xfId="7355" xr:uid="{00000000-0005-0000-0000-0000660F0000}"/>
    <cellStyle name="Normal 19 2 3 2 3 5 2" xfId="37690" xr:uid="{00000000-0005-0000-0000-0000670F0000}"/>
    <cellStyle name="Normal 19 2 3 2 3 5 3" xfId="22457" xr:uid="{00000000-0005-0000-0000-0000680F0000}"/>
    <cellStyle name="Normal 19 2 3 2 3 6" xfId="32678" xr:uid="{00000000-0005-0000-0000-0000690F0000}"/>
    <cellStyle name="Normal 19 2 3 2 3 7" xfId="17444" xr:uid="{00000000-0005-0000-0000-00006A0F0000}"/>
    <cellStyle name="Normal 19 2 3 2 4" xfId="3137" xr:uid="{00000000-0005-0000-0000-00006B0F0000}"/>
    <cellStyle name="Normal 19 2 3 2 4 2" xfId="13211" xr:uid="{00000000-0005-0000-0000-00006C0F0000}"/>
    <cellStyle name="Normal 19 2 3 2 4 2 2" xfId="43542" xr:uid="{00000000-0005-0000-0000-00006D0F0000}"/>
    <cellStyle name="Normal 19 2 3 2 4 2 3" xfId="28309" xr:uid="{00000000-0005-0000-0000-00006E0F0000}"/>
    <cellStyle name="Normal 19 2 3 2 4 3" xfId="8191" xr:uid="{00000000-0005-0000-0000-00006F0F0000}"/>
    <cellStyle name="Normal 19 2 3 2 4 3 2" xfId="38525" xr:uid="{00000000-0005-0000-0000-0000700F0000}"/>
    <cellStyle name="Normal 19 2 3 2 4 3 3" xfId="23292" xr:uid="{00000000-0005-0000-0000-0000710F0000}"/>
    <cellStyle name="Normal 19 2 3 2 4 4" xfId="33512" xr:uid="{00000000-0005-0000-0000-0000720F0000}"/>
    <cellStyle name="Normal 19 2 3 2 4 5" xfId="18279" xr:uid="{00000000-0005-0000-0000-0000730F0000}"/>
    <cellStyle name="Normal 19 2 3 2 5" xfId="4830" xr:uid="{00000000-0005-0000-0000-0000740F0000}"/>
    <cellStyle name="Normal 19 2 3 2 5 2" xfId="14882" xr:uid="{00000000-0005-0000-0000-0000750F0000}"/>
    <cellStyle name="Normal 19 2 3 2 5 2 2" xfId="45213" xr:uid="{00000000-0005-0000-0000-0000760F0000}"/>
    <cellStyle name="Normal 19 2 3 2 5 2 3" xfId="29980" xr:uid="{00000000-0005-0000-0000-0000770F0000}"/>
    <cellStyle name="Normal 19 2 3 2 5 3" xfId="9862" xr:uid="{00000000-0005-0000-0000-0000780F0000}"/>
    <cellStyle name="Normal 19 2 3 2 5 3 2" xfId="40196" xr:uid="{00000000-0005-0000-0000-0000790F0000}"/>
    <cellStyle name="Normal 19 2 3 2 5 3 3" xfId="24963" xr:uid="{00000000-0005-0000-0000-00007A0F0000}"/>
    <cellStyle name="Normal 19 2 3 2 5 4" xfId="35183" xr:uid="{00000000-0005-0000-0000-00007B0F0000}"/>
    <cellStyle name="Normal 19 2 3 2 5 5" xfId="19950" xr:uid="{00000000-0005-0000-0000-00007C0F0000}"/>
    <cellStyle name="Normal 19 2 3 2 6" xfId="11540" xr:uid="{00000000-0005-0000-0000-00007D0F0000}"/>
    <cellStyle name="Normal 19 2 3 2 6 2" xfId="41871" xr:uid="{00000000-0005-0000-0000-00007E0F0000}"/>
    <cellStyle name="Normal 19 2 3 2 6 3" xfId="26638" xr:uid="{00000000-0005-0000-0000-00007F0F0000}"/>
    <cellStyle name="Normal 19 2 3 2 7" xfId="6519" xr:uid="{00000000-0005-0000-0000-0000800F0000}"/>
    <cellStyle name="Normal 19 2 3 2 7 2" xfId="36854" xr:uid="{00000000-0005-0000-0000-0000810F0000}"/>
    <cellStyle name="Normal 19 2 3 2 7 3" xfId="21621" xr:uid="{00000000-0005-0000-0000-0000820F0000}"/>
    <cellStyle name="Normal 19 2 3 2 8" xfId="31842" xr:uid="{00000000-0005-0000-0000-0000830F0000}"/>
    <cellStyle name="Normal 19 2 3 2 9" xfId="16608" xr:uid="{00000000-0005-0000-0000-0000840F0000}"/>
    <cellStyle name="Normal 19 2 3 3" xfId="1655" xr:uid="{00000000-0005-0000-0000-0000850F0000}"/>
    <cellStyle name="Normal 19 2 3 3 2" xfId="2494" xr:uid="{00000000-0005-0000-0000-0000860F0000}"/>
    <cellStyle name="Normal 19 2 3 3 2 2" xfId="4184" xr:uid="{00000000-0005-0000-0000-0000870F0000}"/>
    <cellStyle name="Normal 19 2 3 3 2 2 2" xfId="14257" xr:uid="{00000000-0005-0000-0000-0000880F0000}"/>
    <cellStyle name="Normal 19 2 3 3 2 2 2 2" xfId="44588" xr:uid="{00000000-0005-0000-0000-0000890F0000}"/>
    <cellStyle name="Normal 19 2 3 3 2 2 2 3" xfId="29355" xr:uid="{00000000-0005-0000-0000-00008A0F0000}"/>
    <cellStyle name="Normal 19 2 3 3 2 2 3" xfId="9237" xr:uid="{00000000-0005-0000-0000-00008B0F0000}"/>
    <cellStyle name="Normal 19 2 3 3 2 2 3 2" xfId="39571" xr:uid="{00000000-0005-0000-0000-00008C0F0000}"/>
    <cellStyle name="Normal 19 2 3 3 2 2 3 3" xfId="24338" xr:uid="{00000000-0005-0000-0000-00008D0F0000}"/>
    <cellStyle name="Normal 19 2 3 3 2 2 4" xfId="34558" xr:uid="{00000000-0005-0000-0000-00008E0F0000}"/>
    <cellStyle name="Normal 19 2 3 3 2 2 5" xfId="19325" xr:uid="{00000000-0005-0000-0000-00008F0F0000}"/>
    <cellStyle name="Normal 19 2 3 3 2 3" xfId="5876" xr:uid="{00000000-0005-0000-0000-0000900F0000}"/>
    <cellStyle name="Normal 19 2 3 3 2 3 2" xfId="15928" xr:uid="{00000000-0005-0000-0000-0000910F0000}"/>
    <cellStyle name="Normal 19 2 3 3 2 3 2 2" xfId="46259" xr:uid="{00000000-0005-0000-0000-0000920F0000}"/>
    <cellStyle name="Normal 19 2 3 3 2 3 2 3" xfId="31026" xr:uid="{00000000-0005-0000-0000-0000930F0000}"/>
    <cellStyle name="Normal 19 2 3 3 2 3 3" xfId="10908" xr:uid="{00000000-0005-0000-0000-0000940F0000}"/>
    <cellStyle name="Normal 19 2 3 3 2 3 3 2" xfId="41242" xr:uid="{00000000-0005-0000-0000-0000950F0000}"/>
    <cellStyle name="Normal 19 2 3 3 2 3 3 3" xfId="26009" xr:uid="{00000000-0005-0000-0000-0000960F0000}"/>
    <cellStyle name="Normal 19 2 3 3 2 3 4" xfId="36229" xr:uid="{00000000-0005-0000-0000-0000970F0000}"/>
    <cellStyle name="Normal 19 2 3 3 2 3 5" xfId="20996" xr:uid="{00000000-0005-0000-0000-0000980F0000}"/>
    <cellStyle name="Normal 19 2 3 3 2 4" xfId="12586" xr:uid="{00000000-0005-0000-0000-0000990F0000}"/>
    <cellStyle name="Normal 19 2 3 3 2 4 2" xfId="42917" xr:uid="{00000000-0005-0000-0000-00009A0F0000}"/>
    <cellStyle name="Normal 19 2 3 3 2 4 3" xfId="27684" xr:uid="{00000000-0005-0000-0000-00009B0F0000}"/>
    <cellStyle name="Normal 19 2 3 3 2 5" xfId="7565" xr:uid="{00000000-0005-0000-0000-00009C0F0000}"/>
    <cellStyle name="Normal 19 2 3 3 2 5 2" xfId="37900" xr:uid="{00000000-0005-0000-0000-00009D0F0000}"/>
    <cellStyle name="Normal 19 2 3 3 2 5 3" xfId="22667" xr:uid="{00000000-0005-0000-0000-00009E0F0000}"/>
    <cellStyle name="Normal 19 2 3 3 2 6" xfId="32888" xr:uid="{00000000-0005-0000-0000-00009F0F0000}"/>
    <cellStyle name="Normal 19 2 3 3 2 7" xfId="17654" xr:uid="{00000000-0005-0000-0000-0000A00F0000}"/>
    <cellStyle name="Normal 19 2 3 3 3" xfId="3347" xr:uid="{00000000-0005-0000-0000-0000A10F0000}"/>
    <cellStyle name="Normal 19 2 3 3 3 2" xfId="13421" xr:uid="{00000000-0005-0000-0000-0000A20F0000}"/>
    <cellStyle name="Normal 19 2 3 3 3 2 2" xfId="43752" xr:uid="{00000000-0005-0000-0000-0000A30F0000}"/>
    <cellStyle name="Normal 19 2 3 3 3 2 3" xfId="28519" xr:uid="{00000000-0005-0000-0000-0000A40F0000}"/>
    <cellStyle name="Normal 19 2 3 3 3 3" xfId="8401" xr:uid="{00000000-0005-0000-0000-0000A50F0000}"/>
    <cellStyle name="Normal 19 2 3 3 3 3 2" xfId="38735" xr:uid="{00000000-0005-0000-0000-0000A60F0000}"/>
    <cellStyle name="Normal 19 2 3 3 3 3 3" xfId="23502" xr:uid="{00000000-0005-0000-0000-0000A70F0000}"/>
    <cellStyle name="Normal 19 2 3 3 3 4" xfId="33722" xr:uid="{00000000-0005-0000-0000-0000A80F0000}"/>
    <cellStyle name="Normal 19 2 3 3 3 5" xfId="18489" xr:uid="{00000000-0005-0000-0000-0000A90F0000}"/>
    <cellStyle name="Normal 19 2 3 3 4" xfId="5040" xr:uid="{00000000-0005-0000-0000-0000AA0F0000}"/>
    <cellStyle name="Normal 19 2 3 3 4 2" xfId="15092" xr:uid="{00000000-0005-0000-0000-0000AB0F0000}"/>
    <cellStyle name="Normal 19 2 3 3 4 2 2" xfId="45423" xr:uid="{00000000-0005-0000-0000-0000AC0F0000}"/>
    <cellStyle name="Normal 19 2 3 3 4 2 3" xfId="30190" xr:uid="{00000000-0005-0000-0000-0000AD0F0000}"/>
    <cellStyle name="Normal 19 2 3 3 4 3" xfId="10072" xr:uid="{00000000-0005-0000-0000-0000AE0F0000}"/>
    <cellStyle name="Normal 19 2 3 3 4 3 2" xfId="40406" xr:uid="{00000000-0005-0000-0000-0000AF0F0000}"/>
    <cellStyle name="Normal 19 2 3 3 4 3 3" xfId="25173" xr:uid="{00000000-0005-0000-0000-0000B00F0000}"/>
    <cellStyle name="Normal 19 2 3 3 4 4" xfId="35393" xr:uid="{00000000-0005-0000-0000-0000B10F0000}"/>
    <cellStyle name="Normal 19 2 3 3 4 5" xfId="20160" xr:uid="{00000000-0005-0000-0000-0000B20F0000}"/>
    <cellStyle name="Normal 19 2 3 3 5" xfId="11750" xr:uid="{00000000-0005-0000-0000-0000B30F0000}"/>
    <cellStyle name="Normal 19 2 3 3 5 2" xfId="42081" xr:uid="{00000000-0005-0000-0000-0000B40F0000}"/>
    <cellStyle name="Normal 19 2 3 3 5 3" xfId="26848" xr:uid="{00000000-0005-0000-0000-0000B50F0000}"/>
    <cellStyle name="Normal 19 2 3 3 6" xfId="6729" xr:uid="{00000000-0005-0000-0000-0000B60F0000}"/>
    <cellStyle name="Normal 19 2 3 3 6 2" xfId="37064" xr:uid="{00000000-0005-0000-0000-0000B70F0000}"/>
    <cellStyle name="Normal 19 2 3 3 6 3" xfId="21831" xr:uid="{00000000-0005-0000-0000-0000B80F0000}"/>
    <cellStyle name="Normal 19 2 3 3 7" xfId="32052" xr:uid="{00000000-0005-0000-0000-0000B90F0000}"/>
    <cellStyle name="Normal 19 2 3 3 8" xfId="16818" xr:uid="{00000000-0005-0000-0000-0000BA0F0000}"/>
    <cellStyle name="Normal 19 2 3 4" xfId="2076" xr:uid="{00000000-0005-0000-0000-0000BB0F0000}"/>
    <cellStyle name="Normal 19 2 3 4 2" xfId="3766" xr:uid="{00000000-0005-0000-0000-0000BC0F0000}"/>
    <cellStyle name="Normal 19 2 3 4 2 2" xfId="13839" xr:uid="{00000000-0005-0000-0000-0000BD0F0000}"/>
    <cellStyle name="Normal 19 2 3 4 2 2 2" xfId="44170" xr:uid="{00000000-0005-0000-0000-0000BE0F0000}"/>
    <cellStyle name="Normal 19 2 3 4 2 2 3" xfId="28937" xr:uid="{00000000-0005-0000-0000-0000BF0F0000}"/>
    <cellStyle name="Normal 19 2 3 4 2 3" xfId="8819" xr:uid="{00000000-0005-0000-0000-0000C00F0000}"/>
    <cellStyle name="Normal 19 2 3 4 2 3 2" xfId="39153" xr:uid="{00000000-0005-0000-0000-0000C10F0000}"/>
    <cellStyle name="Normal 19 2 3 4 2 3 3" xfId="23920" xr:uid="{00000000-0005-0000-0000-0000C20F0000}"/>
    <cellStyle name="Normal 19 2 3 4 2 4" xfId="34140" xr:uid="{00000000-0005-0000-0000-0000C30F0000}"/>
    <cellStyle name="Normal 19 2 3 4 2 5" xfId="18907" xr:uid="{00000000-0005-0000-0000-0000C40F0000}"/>
    <cellStyle name="Normal 19 2 3 4 3" xfId="5458" xr:uid="{00000000-0005-0000-0000-0000C50F0000}"/>
    <cellStyle name="Normal 19 2 3 4 3 2" xfId="15510" xr:uid="{00000000-0005-0000-0000-0000C60F0000}"/>
    <cellStyle name="Normal 19 2 3 4 3 2 2" xfId="45841" xr:uid="{00000000-0005-0000-0000-0000C70F0000}"/>
    <cellStyle name="Normal 19 2 3 4 3 2 3" xfId="30608" xr:uid="{00000000-0005-0000-0000-0000C80F0000}"/>
    <cellStyle name="Normal 19 2 3 4 3 3" xfId="10490" xr:uid="{00000000-0005-0000-0000-0000C90F0000}"/>
    <cellStyle name="Normal 19 2 3 4 3 3 2" xfId="40824" xr:uid="{00000000-0005-0000-0000-0000CA0F0000}"/>
    <cellStyle name="Normal 19 2 3 4 3 3 3" xfId="25591" xr:uid="{00000000-0005-0000-0000-0000CB0F0000}"/>
    <cellStyle name="Normal 19 2 3 4 3 4" xfId="35811" xr:uid="{00000000-0005-0000-0000-0000CC0F0000}"/>
    <cellStyle name="Normal 19 2 3 4 3 5" xfId="20578" xr:uid="{00000000-0005-0000-0000-0000CD0F0000}"/>
    <cellStyle name="Normal 19 2 3 4 4" xfId="12168" xr:uid="{00000000-0005-0000-0000-0000CE0F0000}"/>
    <cellStyle name="Normal 19 2 3 4 4 2" xfId="42499" xr:uid="{00000000-0005-0000-0000-0000CF0F0000}"/>
    <cellStyle name="Normal 19 2 3 4 4 3" xfId="27266" xr:uid="{00000000-0005-0000-0000-0000D00F0000}"/>
    <cellStyle name="Normal 19 2 3 4 5" xfId="7147" xr:uid="{00000000-0005-0000-0000-0000D10F0000}"/>
    <cellStyle name="Normal 19 2 3 4 5 2" xfId="37482" xr:uid="{00000000-0005-0000-0000-0000D20F0000}"/>
    <cellStyle name="Normal 19 2 3 4 5 3" xfId="22249" xr:uid="{00000000-0005-0000-0000-0000D30F0000}"/>
    <cellStyle name="Normal 19 2 3 4 6" xfId="32470" xr:uid="{00000000-0005-0000-0000-0000D40F0000}"/>
    <cellStyle name="Normal 19 2 3 4 7" xfId="17236" xr:uid="{00000000-0005-0000-0000-0000D50F0000}"/>
    <cellStyle name="Normal 19 2 3 5" xfId="2929" xr:uid="{00000000-0005-0000-0000-0000D60F0000}"/>
    <cellStyle name="Normal 19 2 3 5 2" xfId="13003" xr:uid="{00000000-0005-0000-0000-0000D70F0000}"/>
    <cellStyle name="Normal 19 2 3 5 2 2" xfId="43334" xr:uid="{00000000-0005-0000-0000-0000D80F0000}"/>
    <cellStyle name="Normal 19 2 3 5 2 3" xfId="28101" xr:uid="{00000000-0005-0000-0000-0000D90F0000}"/>
    <cellStyle name="Normal 19 2 3 5 3" xfId="7983" xr:uid="{00000000-0005-0000-0000-0000DA0F0000}"/>
    <cellStyle name="Normal 19 2 3 5 3 2" xfId="38317" xr:uid="{00000000-0005-0000-0000-0000DB0F0000}"/>
    <cellStyle name="Normal 19 2 3 5 3 3" xfId="23084" xr:uid="{00000000-0005-0000-0000-0000DC0F0000}"/>
    <cellStyle name="Normal 19 2 3 5 4" xfId="33304" xr:uid="{00000000-0005-0000-0000-0000DD0F0000}"/>
    <cellStyle name="Normal 19 2 3 5 5" xfId="18071" xr:uid="{00000000-0005-0000-0000-0000DE0F0000}"/>
    <cellStyle name="Normal 19 2 3 6" xfId="4622" xr:uid="{00000000-0005-0000-0000-0000DF0F0000}"/>
    <cellStyle name="Normal 19 2 3 6 2" xfId="14674" xr:uid="{00000000-0005-0000-0000-0000E00F0000}"/>
    <cellStyle name="Normal 19 2 3 6 2 2" xfId="45005" xr:uid="{00000000-0005-0000-0000-0000E10F0000}"/>
    <cellStyle name="Normal 19 2 3 6 2 3" xfId="29772" xr:uid="{00000000-0005-0000-0000-0000E20F0000}"/>
    <cellStyle name="Normal 19 2 3 6 3" xfId="9654" xr:uid="{00000000-0005-0000-0000-0000E30F0000}"/>
    <cellStyle name="Normal 19 2 3 6 3 2" xfId="39988" xr:uid="{00000000-0005-0000-0000-0000E40F0000}"/>
    <cellStyle name="Normal 19 2 3 6 3 3" xfId="24755" xr:uid="{00000000-0005-0000-0000-0000E50F0000}"/>
    <cellStyle name="Normal 19 2 3 6 4" xfId="34975" xr:uid="{00000000-0005-0000-0000-0000E60F0000}"/>
    <cellStyle name="Normal 19 2 3 6 5" xfId="19742" xr:uid="{00000000-0005-0000-0000-0000E70F0000}"/>
    <cellStyle name="Normal 19 2 3 7" xfId="11332" xr:uid="{00000000-0005-0000-0000-0000E80F0000}"/>
    <cellStyle name="Normal 19 2 3 7 2" xfId="41663" xr:uid="{00000000-0005-0000-0000-0000E90F0000}"/>
    <cellStyle name="Normal 19 2 3 7 3" xfId="26430" xr:uid="{00000000-0005-0000-0000-0000EA0F0000}"/>
    <cellStyle name="Normal 19 2 3 8" xfId="6311" xr:uid="{00000000-0005-0000-0000-0000EB0F0000}"/>
    <cellStyle name="Normal 19 2 3 8 2" xfId="36646" xr:uid="{00000000-0005-0000-0000-0000EC0F0000}"/>
    <cellStyle name="Normal 19 2 3 8 3" xfId="21413" xr:uid="{00000000-0005-0000-0000-0000ED0F0000}"/>
    <cellStyle name="Normal 19 2 3 9" xfId="31635" xr:uid="{00000000-0005-0000-0000-0000EE0F0000}"/>
    <cellStyle name="Normal 19 2 4" xfId="1336" xr:uid="{00000000-0005-0000-0000-0000EF0F0000}"/>
    <cellStyle name="Normal 19 2 4 2" xfId="1759" xr:uid="{00000000-0005-0000-0000-0000F00F0000}"/>
    <cellStyle name="Normal 19 2 4 2 2" xfId="2598" xr:uid="{00000000-0005-0000-0000-0000F10F0000}"/>
    <cellStyle name="Normal 19 2 4 2 2 2" xfId="4288" xr:uid="{00000000-0005-0000-0000-0000F20F0000}"/>
    <cellStyle name="Normal 19 2 4 2 2 2 2" xfId="14361" xr:uid="{00000000-0005-0000-0000-0000F30F0000}"/>
    <cellStyle name="Normal 19 2 4 2 2 2 2 2" xfId="44692" xr:uid="{00000000-0005-0000-0000-0000F40F0000}"/>
    <cellStyle name="Normal 19 2 4 2 2 2 2 3" xfId="29459" xr:uid="{00000000-0005-0000-0000-0000F50F0000}"/>
    <cellStyle name="Normal 19 2 4 2 2 2 3" xfId="9341" xr:uid="{00000000-0005-0000-0000-0000F60F0000}"/>
    <cellStyle name="Normal 19 2 4 2 2 2 3 2" xfId="39675" xr:uid="{00000000-0005-0000-0000-0000F70F0000}"/>
    <cellStyle name="Normal 19 2 4 2 2 2 3 3" xfId="24442" xr:uid="{00000000-0005-0000-0000-0000F80F0000}"/>
    <cellStyle name="Normal 19 2 4 2 2 2 4" xfId="34662" xr:uid="{00000000-0005-0000-0000-0000F90F0000}"/>
    <cellStyle name="Normal 19 2 4 2 2 2 5" xfId="19429" xr:uid="{00000000-0005-0000-0000-0000FA0F0000}"/>
    <cellStyle name="Normal 19 2 4 2 2 3" xfId="5980" xr:uid="{00000000-0005-0000-0000-0000FB0F0000}"/>
    <cellStyle name="Normal 19 2 4 2 2 3 2" xfId="16032" xr:uid="{00000000-0005-0000-0000-0000FC0F0000}"/>
    <cellStyle name="Normal 19 2 4 2 2 3 2 2" xfId="46363" xr:uid="{00000000-0005-0000-0000-0000FD0F0000}"/>
    <cellStyle name="Normal 19 2 4 2 2 3 2 3" xfId="31130" xr:uid="{00000000-0005-0000-0000-0000FE0F0000}"/>
    <cellStyle name="Normal 19 2 4 2 2 3 3" xfId="11012" xr:uid="{00000000-0005-0000-0000-0000FF0F0000}"/>
    <cellStyle name="Normal 19 2 4 2 2 3 3 2" xfId="41346" xr:uid="{00000000-0005-0000-0000-000000100000}"/>
    <cellStyle name="Normal 19 2 4 2 2 3 3 3" xfId="26113" xr:uid="{00000000-0005-0000-0000-000001100000}"/>
    <cellStyle name="Normal 19 2 4 2 2 3 4" xfId="36333" xr:uid="{00000000-0005-0000-0000-000002100000}"/>
    <cellStyle name="Normal 19 2 4 2 2 3 5" xfId="21100" xr:uid="{00000000-0005-0000-0000-000003100000}"/>
    <cellStyle name="Normal 19 2 4 2 2 4" xfId="12690" xr:uid="{00000000-0005-0000-0000-000004100000}"/>
    <cellStyle name="Normal 19 2 4 2 2 4 2" xfId="43021" xr:uid="{00000000-0005-0000-0000-000005100000}"/>
    <cellStyle name="Normal 19 2 4 2 2 4 3" xfId="27788" xr:uid="{00000000-0005-0000-0000-000006100000}"/>
    <cellStyle name="Normal 19 2 4 2 2 5" xfId="7669" xr:uid="{00000000-0005-0000-0000-000007100000}"/>
    <cellStyle name="Normal 19 2 4 2 2 5 2" xfId="38004" xr:uid="{00000000-0005-0000-0000-000008100000}"/>
    <cellStyle name="Normal 19 2 4 2 2 5 3" xfId="22771" xr:uid="{00000000-0005-0000-0000-000009100000}"/>
    <cellStyle name="Normal 19 2 4 2 2 6" xfId="32992" xr:uid="{00000000-0005-0000-0000-00000A100000}"/>
    <cellStyle name="Normal 19 2 4 2 2 7" xfId="17758" xr:uid="{00000000-0005-0000-0000-00000B100000}"/>
    <cellStyle name="Normal 19 2 4 2 3" xfId="3451" xr:uid="{00000000-0005-0000-0000-00000C100000}"/>
    <cellStyle name="Normal 19 2 4 2 3 2" xfId="13525" xr:uid="{00000000-0005-0000-0000-00000D100000}"/>
    <cellStyle name="Normal 19 2 4 2 3 2 2" xfId="43856" xr:uid="{00000000-0005-0000-0000-00000E100000}"/>
    <cellStyle name="Normal 19 2 4 2 3 2 3" xfId="28623" xr:uid="{00000000-0005-0000-0000-00000F100000}"/>
    <cellStyle name="Normal 19 2 4 2 3 3" xfId="8505" xr:uid="{00000000-0005-0000-0000-000010100000}"/>
    <cellStyle name="Normal 19 2 4 2 3 3 2" xfId="38839" xr:uid="{00000000-0005-0000-0000-000011100000}"/>
    <cellStyle name="Normal 19 2 4 2 3 3 3" xfId="23606" xr:uid="{00000000-0005-0000-0000-000012100000}"/>
    <cellStyle name="Normal 19 2 4 2 3 4" xfId="33826" xr:uid="{00000000-0005-0000-0000-000013100000}"/>
    <cellStyle name="Normal 19 2 4 2 3 5" xfId="18593" xr:uid="{00000000-0005-0000-0000-000014100000}"/>
    <cellStyle name="Normal 19 2 4 2 4" xfId="5144" xr:uid="{00000000-0005-0000-0000-000015100000}"/>
    <cellStyle name="Normal 19 2 4 2 4 2" xfId="15196" xr:uid="{00000000-0005-0000-0000-000016100000}"/>
    <cellStyle name="Normal 19 2 4 2 4 2 2" xfId="45527" xr:uid="{00000000-0005-0000-0000-000017100000}"/>
    <cellStyle name="Normal 19 2 4 2 4 2 3" xfId="30294" xr:uid="{00000000-0005-0000-0000-000018100000}"/>
    <cellStyle name="Normal 19 2 4 2 4 3" xfId="10176" xr:uid="{00000000-0005-0000-0000-000019100000}"/>
    <cellStyle name="Normal 19 2 4 2 4 3 2" xfId="40510" xr:uid="{00000000-0005-0000-0000-00001A100000}"/>
    <cellStyle name="Normal 19 2 4 2 4 3 3" xfId="25277" xr:uid="{00000000-0005-0000-0000-00001B100000}"/>
    <cellStyle name="Normal 19 2 4 2 4 4" xfId="35497" xr:uid="{00000000-0005-0000-0000-00001C100000}"/>
    <cellStyle name="Normal 19 2 4 2 4 5" xfId="20264" xr:uid="{00000000-0005-0000-0000-00001D100000}"/>
    <cellStyle name="Normal 19 2 4 2 5" xfId="11854" xr:uid="{00000000-0005-0000-0000-00001E100000}"/>
    <cellStyle name="Normal 19 2 4 2 5 2" xfId="42185" xr:uid="{00000000-0005-0000-0000-00001F100000}"/>
    <cellStyle name="Normal 19 2 4 2 5 3" xfId="26952" xr:uid="{00000000-0005-0000-0000-000020100000}"/>
    <cellStyle name="Normal 19 2 4 2 6" xfId="6833" xr:uid="{00000000-0005-0000-0000-000021100000}"/>
    <cellStyle name="Normal 19 2 4 2 6 2" xfId="37168" xr:uid="{00000000-0005-0000-0000-000022100000}"/>
    <cellStyle name="Normal 19 2 4 2 6 3" xfId="21935" xr:uid="{00000000-0005-0000-0000-000023100000}"/>
    <cellStyle name="Normal 19 2 4 2 7" xfId="32156" xr:uid="{00000000-0005-0000-0000-000024100000}"/>
    <cellStyle name="Normal 19 2 4 2 8" xfId="16922" xr:uid="{00000000-0005-0000-0000-000025100000}"/>
    <cellStyle name="Normal 19 2 4 3" xfId="2180" xr:uid="{00000000-0005-0000-0000-000026100000}"/>
    <cellStyle name="Normal 19 2 4 3 2" xfId="3870" xr:uid="{00000000-0005-0000-0000-000027100000}"/>
    <cellStyle name="Normal 19 2 4 3 2 2" xfId="13943" xr:uid="{00000000-0005-0000-0000-000028100000}"/>
    <cellStyle name="Normal 19 2 4 3 2 2 2" xfId="44274" xr:uid="{00000000-0005-0000-0000-000029100000}"/>
    <cellStyle name="Normal 19 2 4 3 2 2 3" xfId="29041" xr:uid="{00000000-0005-0000-0000-00002A100000}"/>
    <cellStyle name="Normal 19 2 4 3 2 3" xfId="8923" xr:uid="{00000000-0005-0000-0000-00002B100000}"/>
    <cellStyle name="Normal 19 2 4 3 2 3 2" xfId="39257" xr:uid="{00000000-0005-0000-0000-00002C100000}"/>
    <cellStyle name="Normal 19 2 4 3 2 3 3" xfId="24024" xr:uid="{00000000-0005-0000-0000-00002D100000}"/>
    <cellStyle name="Normal 19 2 4 3 2 4" xfId="34244" xr:uid="{00000000-0005-0000-0000-00002E100000}"/>
    <cellStyle name="Normal 19 2 4 3 2 5" xfId="19011" xr:uid="{00000000-0005-0000-0000-00002F100000}"/>
    <cellStyle name="Normal 19 2 4 3 3" xfId="5562" xr:uid="{00000000-0005-0000-0000-000030100000}"/>
    <cellStyle name="Normal 19 2 4 3 3 2" xfId="15614" xr:uid="{00000000-0005-0000-0000-000031100000}"/>
    <cellStyle name="Normal 19 2 4 3 3 2 2" xfId="45945" xr:uid="{00000000-0005-0000-0000-000032100000}"/>
    <cellStyle name="Normal 19 2 4 3 3 2 3" xfId="30712" xr:uid="{00000000-0005-0000-0000-000033100000}"/>
    <cellStyle name="Normal 19 2 4 3 3 3" xfId="10594" xr:uid="{00000000-0005-0000-0000-000034100000}"/>
    <cellStyle name="Normal 19 2 4 3 3 3 2" xfId="40928" xr:uid="{00000000-0005-0000-0000-000035100000}"/>
    <cellStyle name="Normal 19 2 4 3 3 3 3" xfId="25695" xr:uid="{00000000-0005-0000-0000-000036100000}"/>
    <cellStyle name="Normal 19 2 4 3 3 4" xfId="35915" xr:uid="{00000000-0005-0000-0000-000037100000}"/>
    <cellStyle name="Normal 19 2 4 3 3 5" xfId="20682" xr:uid="{00000000-0005-0000-0000-000038100000}"/>
    <cellStyle name="Normal 19 2 4 3 4" xfId="12272" xr:uid="{00000000-0005-0000-0000-000039100000}"/>
    <cellStyle name="Normal 19 2 4 3 4 2" xfId="42603" xr:uid="{00000000-0005-0000-0000-00003A100000}"/>
    <cellStyle name="Normal 19 2 4 3 4 3" xfId="27370" xr:uid="{00000000-0005-0000-0000-00003B100000}"/>
    <cellStyle name="Normal 19 2 4 3 5" xfId="7251" xr:uid="{00000000-0005-0000-0000-00003C100000}"/>
    <cellStyle name="Normal 19 2 4 3 5 2" xfId="37586" xr:uid="{00000000-0005-0000-0000-00003D100000}"/>
    <cellStyle name="Normal 19 2 4 3 5 3" xfId="22353" xr:uid="{00000000-0005-0000-0000-00003E100000}"/>
    <cellStyle name="Normal 19 2 4 3 6" xfId="32574" xr:uid="{00000000-0005-0000-0000-00003F100000}"/>
    <cellStyle name="Normal 19 2 4 3 7" xfId="17340" xr:uid="{00000000-0005-0000-0000-000040100000}"/>
    <cellStyle name="Normal 19 2 4 4" xfId="3033" xr:uid="{00000000-0005-0000-0000-000041100000}"/>
    <cellStyle name="Normal 19 2 4 4 2" xfId="13107" xr:uid="{00000000-0005-0000-0000-000042100000}"/>
    <cellStyle name="Normal 19 2 4 4 2 2" xfId="43438" xr:uid="{00000000-0005-0000-0000-000043100000}"/>
    <cellStyle name="Normal 19 2 4 4 2 3" xfId="28205" xr:uid="{00000000-0005-0000-0000-000044100000}"/>
    <cellStyle name="Normal 19 2 4 4 3" xfId="8087" xr:uid="{00000000-0005-0000-0000-000045100000}"/>
    <cellStyle name="Normal 19 2 4 4 3 2" xfId="38421" xr:uid="{00000000-0005-0000-0000-000046100000}"/>
    <cellStyle name="Normal 19 2 4 4 3 3" xfId="23188" xr:uid="{00000000-0005-0000-0000-000047100000}"/>
    <cellStyle name="Normal 19 2 4 4 4" xfId="33408" xr:uid="{00000000-0005-0000-0000-000048100000}"/>
    <cellStyle name="Normal 19 2 4 4 5" xfId="18175" xr:uid="{00000000-0005-0000-0000-000049100000}"/>
    <cellStyle name="Normal 19 2 4 5" xfId="4726" xr:uid="{00000000-0005-0000-0000-00004A100000}"/>
    <cellStyle name="Normal 19 2 4 5 2" xfId="14778" xr:uid="{00000000-0005-0000-0000-00004B100000}"/>
    <cellStyle name="Normal 19 2 4 5 2 2" xfId="45109" xr:uid="{00000000-0005-0000-0000-00004C100000}"/>
    <cellStyle name="Normal 19 2 4 5 2 3" xfId="29876" xr:uid="{00000000-0005-0000-0000-00004D100000}"/>
    <cellStyle name="Normal 19 2 4 5 3" xfId="9758" xr:uid="{00000000-0005-0000-0000-00004E100000}"/>
    <cellStyle name="Normal 19 2 4 5 3 2" xfId="40092" xr:uid="{00000000-0005-0000-0000-00004F100000}"/>
    <cellStyle name="Normal 19 2 4 5 3 3" xfId="24859" xr:uid="{00000000-0005-0000-0000-000050100000}"/>
    <cellStyle name="Normal 19 2 4 5 4" xfId="35079" xr:uid="{00000000-0005-0000-0000-000051100000}"/>
    <cellStyle name="Normal 19 2 4 5 5" xfId="19846" xr:uid="{00000000-0005-0000-0000-000052100000}"/>
    <cellStyle name="Normal 19 2 4 6" xfId="11436" xr:uid="{00000000-0005-0000-0000-000053100000}"/>
    <cellStyle name="Normal 19 2 4 6 2" xfId="41767" xr:uid="{00000000-0005-0000-0000-000054100000}"/>
    <cellStyle name="Normal 19 2 4 6 3" xfId="26534" xr:uid="{00000000-0005-0000-0000-000055100000}"/>
    <cellStyle name="Normal 19 2 4 7" xfId="6415" xr:uid="{00000000-0005-0000-0000-000056100000}"/>
    <cellStyle name="Normal 19 2 4 7 2" xfId="36750" xr:uid="{00000000-0005-0000-0000-000057100000}"/>
    <cellStyle name="Normal 19 2 4 7 3" xfId="21517" xr:uid="{00000000-0005-0000-0000-000058100000}"/>
    <cellStyle name="Normal 19 2 4 8" xfId="31738" xr:uid="{00000000-0005-0000-0000-000059100000}"/>
    <cellStyle name="Normal 19 2 4 9" xfId="16504" xr:uid="{00000000-0005-0000-0000-00005A100000}"/>
    <cellStyle name="Normal 19 2 5" xfId="1549" xr:uid="{00000000-0005-0000-0000-00005B100000}"/>
    <cellStyle name="Normal 19 2 5 2" xfId="2390" xr:uid="{00000000-0005-0000-0000-00005C100000}"/>
    <cellStyle name="Normal 19 2 5 2 2" xfId="4080" xr:uid="{00000000-0005-0000-0000-00005D100000}"/>
    <cellStyle name="Normal 19 2 5 2 2 2" xfId="14153" xr:uid="{00000000-0005-0000-0000-00005E100000}"/>
    <cellStyle name="Normal 19 2 5 2 2 2 2" xfId="44484" xr:uid="{00000000-0005-0000-0000-00005F100000}"/>
    <cellStyle name="Normal 19 2 5 2 2 2 3" xfId="29251" xr:uid="{00000000-0005-0000-0000-000060100000}"/>
    <cellStyle name="Normal 19 2 5 2 2 3" xfId="9133" xr:uid="{00000000-0005-0000-0000-000061100000}"/>
    <cellStyle name="Normal 19 2 5 2 2 3 2" xfId="39467" xr:uid="{00000000-0005-0000-0000-000062100000}"/>
    <cellStyle name="Normal 19 2 5 2 2 3 3" xfId="24234" xr:uid="{00000000-0005-0000-0000-000063100000}"/>
    <cellStyle name="Normal 19 2 5 2 2 4" xfId="34454" xr:uid="{00000000-0005-0000-0000-000064100000}"/>
    <cellStyle name="Normal 19 2 5 2 2 5" xfId="19221" xr:uid="{00000000-0005-0000-0000-000065100000}"/>
    <cellStyle name="Normal 19 2 5 2 3" xfId="5772" xr:uid="{00000000-0005-0000-0000-000066100000}"/>
    <cellStyle name="Normal 19 2 5 2 3 2" xfId="15824" xr:uid="{00000000-0005-0000-0000-000067100000}"/>
    <cellStyle name="Normal 19 2 5 2 3 2 2" xfId="46155" xr:uid="{00000000-0005-0000-0000-000068100000}"/>
    <cellStyle name="Normal 19 2 5 2 3 2 3" xfId="30922" xr:uid="{00000000-0005-0000-0000-000069100000}"/>
    <cellStyle name="Normal 19 2 5 2 3 3" xfId="10804" xr:uid="{00000000-0005-0000-0000-00006A100000}"/>
    <cellStyle name="Normal 19 2 5 2 3 3 2" xfId="41138" xr:uid="{00000000-0005-0000-0000-00006B100000}"/>
    <cellStyle name="Normal 19 2 5 2 3 3 3" xfId="25905" xr:uid="{00000000-0005-0000-0000-00006C100000}"/>
    <cellStyle name="Normal 19 2 5 2 3 4" xfId="36125" xr:uid="{00000000-0005-0000-0000-00006D100000}"/>
    <cellStyle name="Normal 19 2 5 2 3 5" xfId="20892" xr:uid="{00000000-0005-0000-0000-00006E100000}"/>
    <cellStyle name="Normal 19 2 5 2 4" xfId="12482" xr:uid="{00000000-0005-0000-0000-00006F100000}"/>
    <cellStyle name="Normal 19 2 5 2 4 2" xfId="42813" xr:uid="{00000000-0005-0000-0000-000070100000}"/>
    <cellStyle name="Normal 19 2 5 2 4 3" xfId="27580" xr:uid="{00000000-0005-0000-0000-000071100000}"/>
    <cellStyle name="Normal 19 2 5 2 5" xfId="7461" xr:uid="{00000000-0005-0000-0000-000072100000}"/>
    <cellStyle name="Normal 19 2 5 2 5 2" xfId="37796" xr:uid="{00000000-0005-0000-0000-000073100000}"/>
    <cellStyle name="Normal 19 2 5 2 5 3" xfId="22563" xr:uid="{00000000-0005-0000-0000-000074100000}"/>
    <cellStyle name="Normal 19 2 5 2 6" xfId="32784" xr:uid="{00000000-0005-0000-0000-000075100000}"/>
    <cellStyle name="Normal 19 2 5 2 7" xfId="17550" xr:uid="{00000000-0005-0000-0000-000076100000}"/>
    <cellStyle name="Normal 19 2 5 3" xfId="3243" xr:uid="{00000000-0005-0000-0000-000077100000}"/>
    <cellStyle name="Normal 19 2 5 3 2" xfId="13317" xr:uid="{00000000-0005-0000-0000-000078100000}"/>
    <cellStyle name="Normal 19 2 5 3 2 2" xfId="43648" xr:uid="{00000000-0005-0000-0000-000079100000}"/>
    <cellStyle name="Normal 19 2 5 3 2 3" xfId="28415" xr:uid="{00000000-0005-0000-0000-00007A100000}"/>
    <cellStyle name="Normal 19 2 5 3 3" xfId="8297" xr:uid="{00000000-0005-0000-0000-00007B100000}"/>
    <cellStyle name="Normal 19 2 5 3 3 2" xfId="38631" xr:uid="{00000000-0005-0000-0000-00007C100000}"/>
    <cellStyle name="Normal 19 2 5 3 3 3" xfId="23398" xr:uid="{00000000-0005-0000-0000-00007D100000}"/>
    <cellStyle name="Normal 19 2 5 3 4" xfId="33618" xr:uid="{00000000-0005-0000-0000-00007E100000}"/>
    <cellStyle name="Normal 19 2 5 3 5" xfId="18385" xr:uid="{00000000-0005-0000-0000-00007F100000}"/>
    <cellStyle name="Normal 19 2 5 4" xfId="4936" xr:uid="{00000000-0005-0000-0000-000080100000}"/>
    <cellStyle name="Normal 19 2 5 4 2" xfId="14988" xr:uid="{00000000-0005-0000-0000-000081100000}"/>
    <cellStyle name="Normal 19 2 5 4 2 2" xfId="45319" xr:uid="{00000000-0005-0000-0000-000082100000}"/>
    <cellStyle name="Normal 19 2 5 4 2 3" xfId="30086" xr:uid="{00000000-0005-0000-0000-000083100000}"/>
    <cellStyle name="Normal 19 2 5 4 3" xfId="9968" xr:uid="{00000000-0005-0000-0000-000084100000}"/>
    <cellStyle name="Normal 19 2 5 4 3 2" xfId="40302" xr:uid="{00000000-0005-0000-0000-000085100000}"/>
    <cellStyle name="Normal 19 2 5 4 3 3" xfId="25069" xr:uid="{00000000-0005-0000-0000-000086100000}"/>
    <cellStyle name="Normal 19 2 5 4 4" xfId="35289" xr:uid="{00000000-0005-0000-0000-000087100000}"/>
    <cellStyle name="Normal 19 2 5 4 5" xfId="20056" xr:uid="{00000000-0005-0000-0000-000088100000}"/>
    <cellStyle name="Normal 19 2 5 5" xfId="11646" xr:uid="{00000000-0005-0000-0000-000089100000}"/>
    <cellStyle name="Normal 19 2 5 5 2" xfId="41977" xr:uid="{00000000-0005-0000-0000-00008A100000}"/>
    <cellStyle name="Normal 19 2 5 5 3" xfId="26744" xr:uid="{00000000-0005-0000-0000-00008B100000}"/>
    <cellStyle name="Normal 19 2 5 6" xfId="6625" xr:uid="{00000000-0005-0000-0000-00008C100000}"/>
    <cellStyle name="Normal 19 2 5 6 2" xfId="36960" xr:uid="{00000000-0005-0000-0000-00008D100000}"/>
    <cellStyle name="Normal 19 2 5 6 3" xfId="21727" xr:uid="{00000000-0005-0000-0000-00008E100000}"/>
    <cellStyle name="Normal 19 2 5 7" xfId="31948" xr:uid="{00000000-0005-0000-0000-00008F100000}"/>
    <cellStyle name="Normal 19 2 5 8" xfId="16714" xr:uid="{00000000-0005-0000-0000-000090100000}"/>
    <cellStyle name="Normal 19 2 6" xfId="1970" xr:uid="{00000000-0005-0000-0000-000091100000}"/>
    <cellStyle name="Normal 19 2 6 2" xfId="3662" xr:uid="{00000000-0005-0000-0000-000092100000}"/>
    <cellStyle name="Normal 19 2 6 2 2" xfId="13735" xr:uid="{00000000-0005-0000-0000-000093100000}"/>
    <cellStyle name="Normal 19 2 6 2 2 2" xfId="44066" xr:uid="{00000000-0005-0000-0000-000094100000}"/>
    <cellStyle name="Normal 19 2 6 2 2 3" xfId="28833" xr:uid="{00000000-0005-0000-0000-000095100000}"/>
    <cellStyle name="Normal 19 2 6 2 3" xfId="8715" xr:uid="{00000000-0005-0000-0000-000096100000}"/>
    <cellStyle name="Normal 19 2 6 2 3 2" xfId="39049" xr:uid="{00000000-0005-0000-0000-000097100000}"/>
    <cellStyle name="Normal 19 2 6 2 3 3" xfId="23816" xr:uid="{00000000-0005-0000-0000-000098100000}"/>
    <cellStyle name="Normal 19 2 6 2 4" xfId="34036" xr:uid="{00000000-0005-0000-0000-000099100000}"/>
    <cellStyle name="Normal 19 2 6 2 5" xfId="18803" xr:uid="{00000000-0005-0000-0000-00009A100000}"/>
    <cellStyle name="Normal 19 2 6 3" xfId="5354" xr:uid="{00000000-0005-0000-0000-00009B100000}"/>
    <cellStyle name="Normal 19 2 6 3 2" xfId="15406" xr:uid="{00000000-0005-0000-0000-00009C100000}"/>
    <cellStyle name="Normal 19 2 6 3 2 2" xfId="45737" xr:uid="{00000000-0005-0000-0000-00009D100000}"/>
    <cellStyle name="Normal 19 2 6 3 2 3" xfId="30504" xr:uid="{00000000-0005-0000-0000-00009E100000}"/>
    <cellStyle name="Normal 19 2 6 3 3" xfId="10386" xr:uid="{00000000-0005-0000-0000-00009F100000}"/>
    <cellStyle name="Normal 19 2 6 3 3 2" xfId="40720" xr:uid="{00000000-0005-0000-0000-0000A0100000}"/>
    <cellStyle name="Normal 19 2 6 3 3 3" xfId="25487" xr:uid="{00000000-0005-0000-0000-0000A1100000}"/>
    <cellStyle name="Normal 19 2 6 3 4" xfId="35707" xr:uid="{00000000-0005-0000-0000-0000A2100000}"/>
    <cellStyle name="Normal 19 2 6 3 5" xfId="20474" xr:uid="{00000000-0005-0000-0000-0000A3100000}"/>
    <cellStyle name="Normal 19 2 6 4" xfId="12064" xr:uid="{00000000-0005-0000-0000-0000A4100000}"/>
    <cellStyle name="Normal 19 2 6 4 2" xfId="42395" xr:uid="{00000000-0005-0000-0000-0000A5100000}"/>
    <cellStyle name="Normal 19 2 6 4 3" xfId="27162" xr:uid="{00000000-0005-0000-0000-0000A6100000}"/>
    <cellStyle name="Normal 19 2 6 5" xfId="7043" xr:uid="{00000000-0005-0000-0000-0000A7100000}"/>
    <cellStyle name="Normal 19 2 6 5 2" xfId="37378" xr:uid="{00000000-0005-0000-0000-0000A8100000}"/>
    <cellStyle name="Normal 19 2 6 5 3" xfId="22145" xr:uid="{00000000-0005-0000-0000-0000A9100000}"/>
    <cellStyle name="Normal 19 2 6 6" xfId="32366" xr:uid="{00000000-0005-0000-0000-0000AA100000}"/>
    <cellStyle name="Normal 19 2 6 7" xfId="17132" xr:uid="{00000000-0005-0000-0000-0000AB100000}"/>
    <cellStyle name="Normal 19 2 7" xfId="2821" xr:uid="{00000000-0005-0000-0000-0000AC100000}"/>
    <cellStyle name="Normal 19 2 7 2" xfId="12899" xr:uid="{00000000-0005-0000-0000-0000AD100000}"/>
    <cellStyle name="Normal 19 2 7 2 2" xfId="43230" xr:uid="{00000000-0005-0000-0000-0000AE100000}"/>
    <cellStyle name="Normal 19 2 7 2 3" xfId="27997" xr:uid="{00000000-0005-0000-0000-0000AF100000}"/>
    <cellStyle name="Normal 19 2 7 3" xfId="7879" xr:uid="{00000000-0005-0000-0000-0000B0100000}"/>
    <cellStyle name="Normal 19 2 7 3 2" xfId="38213" xr:uid="{00000000-0005-0000-0000-0000B1100000}"/>
    <cellStyle name="Normal 19 2 7 3 3" xfId="22980" xr:uid="{00000000-0005-0000-0000-0000B2100000}"/>
    <cellStyle name="Normal 19 2 7 4" xfId="33200" xr:uid="{00000000-0005-0000-0000-0000B3100000}"/>
    <cellStyle name="Normal 19 2 7 5" xfId="17967" xr:uid="{00000000-0005-0000-0000-0000B4100000}"/>
    <cellStyle name="Normal 19 2 8" xfId="4515" xr:uid="{00000000-0005-0000-0000-0000B5100000}"/>
    <cellStyle name="Normal 19 2 8 2" xfId="14570" xr:uid="{00000000-0005-0000-0000-0000B6100000}"/>
    <cellStyle name="Normal 19 2 8 2 2" xfId="44901" xr:uid="{00000000-0005-0000-0000-0000B7100000}"/>
    <cellStyle name="Normal 19 2 8 2 3" xfId="29668" xr:uid="{00000000-0005-0000-0000-0000B8100000}"/>
    <cellStyle name="Normal 19 2 8 3" xfId="9550" xr:uid="{00000000-0005-0000-0000-0000B9100000}"/>
    <cellStyle name="Normal 19 2 8 3 2" xfId="39884" xr:uid="{00000000-0005-0000-0000-0000BA100000}"/>
    <cellStyle name="Normal 19 2 8 3 3" xfId="24651" xr:uid="{00000000-0005-0000-0000-0000BB100000}"/>
    <cellStyle name="Normal 19 2 8 4" xfId="34871" xr:uid="{00000000-0005-0000-0000-0000BC100000}"/>
    <cellStyle name="Normal 19 2 8 5" xfId="19638" xr:uid="{00000000-0005-0000-0000-0000BD100000}"/>
    <cellStyle name="Normal 19 2 9" xfId="11226" xr:uid="{00000000-0005-0000-0000-0000BE100000}"/>
    <cellStyle name="Normal 19 2 9 2" xfId="41559" xr:uid="{00000000-0005-0000-0000-0000BF100000}"/>
    <cellStyle name="Normal 19 2 9 3" xfId="26326" xr:uid="{00000000-0005-0000-0000-0000C0100000}"/>
    <cellStyle name="Normal 2" xfId="133" xr:uid="{00000000-0005-0000-0000-0000C1100000}"/>
    <cellStyle name="Normal 2 2" xfId="134" xr:uid="{00000000-0005-0000-0000-0000C2100000}"/>
    <cellStyle name="Normal 2 2 2" xfId="523" xr:uid="{00000000-0005-0000-0000-0000C3100000}"/>
    <cellStyle name="Normal 2 2 3" xfId="836" xr:uid="{00000000-0005-0000-0000-0000C4100000}"/>
    <cellStyle name="Normal 2 2 3 10" xfId="6206" xr:uid="{00000000-0005-0000-0000-0000C5100000}"/>
    <cellStyle name="Normal 2 2 3 10 2" xfId="36543" xr:uid="{00000000-0005-0000-0000-0000C6100000}"/>
    <cellStyle name="Normal 2 2 3 10 3" xfId="21310" xr:uid="{00000000-0005-0000-0000-0000C7100000}"/>
    <cellStyle name="Normal 2 2 3 11" xfId="31534" xr:uid="{00000000-0005-0000-0000-0000C8100000}"/>
    <cellStyle name="Normal 2 2 3 12" xfId="16295" xr:uid="{00000000-0005-0000-0000-0000C9100000}"/>
    <cellStyle name="Normal 2 2 3 2" xfId="1170" xr:uid="{00000000-0005-0000-0000-0000CA100000}"/>
    <cellStyle name="Normal 2 2 3 2 10" xfId="31586" xr:uid="{00000000-0005-0000-0000-0000CB100000}"/>
    <cellStyle name="Normal 2 2 3 2 11" xfId="16349" xr:uid="{00000000-0005-0000-0000-0000CC100000}"/>
    <cellStyle name="Normal 2 2 3 2 2" xfId="1278" xr:uid="{00000000-0005-0000-0000-0000CD100000}"/>
    <cellStyle name="Normal 2 2 3 2 2 10" xfId="16453" xr:uid="{00000000-0005-0000-0000-0000CE100000}"/>
    <cellStyle name="Normal 2 2 3 2 2 2" xfId="1495" xr:uid="{00000000-0005-0000-0000-0000CF100000}"/>
    <cellStyle name="Normal 2 2 3 2 2 2 2" xfId="1916" xr:uid="{00000000-0005-0000-0000-0000D0100000}"/>
    <cellStyle name="Normal 2 2 3 2 2 2 2 2" xfId="2755" xr:uid="{00000000-0005-0000-0000-0000D1100000}"/>
    <cellStyle name="Normal 2 2 3 2 2 2 2 2 2" xfId="4445" xr:uid="{00000000-0005-0000-0000-0000D2100000}"/>
    <cellStyle name="Normal 2 2 3 2 2 2 2 2 2 2" xfId="14518" xr:uid="{00000000-0005-0000-0000-0000D3100000}"/>
    <cellStyle name="Normal 2 2 3 2 2 2 2 2 2 2 2" xfId="44849" xr:uid="{00000000-0005-0000-0000-0000D4100000}"/>
    <cellStyle name="Normal 2 2 3 2 2 2 2 2 2 2 3" xfId="29616" xr:uid="{00000000-0005-0000-0000-0000D5100000}"/>
    <cellStyle name="Normal 2 2 3 2 2 2 2 2 2 3" xfId="9498" xr:uid="{00000000-0005-0000-0000-0000D6100000}"/>
    <cellStyle name="Normal 2 2 3 2 2 2 2 2 2 3 2" xfId="39832" xr:uid="{00000000-0005-0000-0000-0000D7100000}"/>
    <cellStyle name="Normal 2 2 3 2 2 2 2 2 2 3 3" xfId="24599" xr:uid="{00000000-0005-0000-0000-0000D8100000}"/>
    <cellStyle name="Normal 2 2 3 2 2 2 2 2 2 4" xfId="34819" xr:uid="{00000000-0005-0000-0000-0000D9100000}"/>
    <cellStyle name="Normal 2 2 3 2 2 2 2 2 2 5" xfId="19586" xr:uid="{00000000-0005-0000-0000-0000DA100000}"/>
    <cellStyle name="Normal 2 2 3 2 2 2 2 2 3" xfId="6137" xr:uid="{00000000-0005-0000-0000-0000DB100000}"/>
    <cellStyle name="Normal 2 2 3 2 2 2 2 2 3 2" xfId="16189" xr:uid="{00000000-0005-0000-0000-0000DC100000}"/>
    <cellStyle name="Normal 2 2 3 2 2 2 2 2 3 2 2" xfId="46520" xr:uid="{00000000-0005-0000-0000-0000DD100000}"/>
    <cellStyle name="Normal 2 2 3 2 2 2 2 2 3 2 3" xfId="31287" xr:uid="{00000000-0005-0000-0000-0000DE100000}"/>
    <cellStyle name="Normal 2 2 3 2 2 2 2 2 3 3" xfId="11169" xr:uid="{00000000-0005-0000-0000-0000DF100000}"/>
    <cellStyle name="Normal 2 2 3 2 2 2 2 2 3 3 2" xfId="41503" xr:uid="{00000000-0005-0000-0000-0000E0100000}"/>
    <cellStyle name="Normal 2 2 3 2 2 2 2 2 3 3 3" xfId="26270" xr:uid="{00000000-0005-0000-0000-0000E1100000}"/>
    <cellStyle name="Normal 2 2 3 2 2 2 2 2 3 4" xfId="36490" xr:uid="{00000000-0005-0000-0000-0000E2100000}"/>
    <cellStyle name="Normal 2 2 3 2 2 2 2 2 3 5" xfId="21257" xr:uid="{00000000-0005-0000-0000-0000E3100000}"/>
    <cellStyle name="Normal 2 2 3 2 2 2 2 2 4" xfId="12847" xr:uid="{00000000-0005-0000-0000-0000E4100000}"/>
    <cellStyle name="Normal 2 2 3 2 2 2 2 2 4 2" xfId="43178" xr:uid="{00000000-0005-0000-0000-0000E5100000}"/>
    <cellStyle name="Normal 2 2 3 2 2 2 2 2 4 3" xfId="27945" xr:uid="{00000000-0005-0000-0000-0000E6100000}"/>
    <cellStyle name="Normal 2 2 3 2 2 2 2 2 5" xfId="7826" xr:uid="{00000000-0005-0000-0000-0000E7100000}"/>
    <cellStyle name="Normal 2 2 3 2 2 2 2 2 5 2" xfId="38161" xr:uid="{00000000-0005-0000-0000-0000E8100000}"/>
    <cellStyle name="Normal 2 2 3 2 2 2 2 2 5 3" xfId="22928" xr:uid="{00000000-0005-0000-0000-0000E9100000}"/>
    <cellStyle name="Normal 2 2 3 2 2 2 2 2 6" xfId="33149" xr:uid="{00000000-0005-0000-0000-0000EA100000}"/>
    <cellStyle name="Normal 2 2 3 2 2 2 2 2 7" xfId="17915" xr:uid="{00000000-0005-0000-0000-0000EB100000}"/>
    <cellStyle name="Normal 2 2 3 2 2 2 2 3" xfId="3608" xr:uid="{00000000-0005-0000-0000-0000EC100000}"/>
    <cellStyle name="Normal 2 2 3 2 2 2 2 3 2" xfId="13682" xr:uid="{00000000-0005-0000-0000-0000ED100000}"/>
    <cellStyle name="Normal 2 2 3 2 2 2 2 3 2 2" xfId="44013" xr:uid="{00000000-0005-0000-0000-0000EE100000}"/>
    <cellStyle name="Normal 2 2 3 2 2 2 2 3 2 3" xfId="28780" xr:uid="{00000000-0005-0000-0000-0000EF100000}"/>
    <cellStyle name="Normal 2 2 3 2 2 2 2 3 3" xfId="8662" xr:uid="{00000000-0005-0000-0000-0000F0100000}"/>
    <cellStyle name="Normal 2 2 3 2 2 2 2 3 3 2" xfId="38996" xr:uid="{00000000-0005-0000-0000-0000F1100000}"/>
    <cellStyle name="Normal 2 2 3 2 2 2 2 3 3 3" xfId="23763" xr:uid="{00000000-0005-0000-0000-0000F2100000}"/>
    <cellStyle name="Normal 2 2 3 2 2 2 2 3 4" xfId="33983" xr:uid="{00000000-0005-0000-0000-0000F3100000}"/>
    <cellStyle name="Normal 2 2 3 2 2 2 2 3 5" xfId="18750" xr:uid="{00000000-0005-0000-0000-0000F4100000}"/>
    <cellStyle name="Normal 2 2 3 2 2 2 2 4" xfId="5301" xr:uid="{00000000-0005-0000-0000-0000F5100000}"/>
    <cellStyle name="Normal 2 2 3 2 2 2 2 4 2" xfId="15353" xr:uid="{00000000-0005-0000-0000-0000F6100000}"/>
    <cellStyle name="Normal 2 2 3 2 2 2 2 4 2 2" xfId="45684" xr:uid="{00000000-0005-0000-0000-0000F7100000}"/>
    <cellStyle name="Normal 2 2 3 2 2 2 2 4 2 3" xfId="30451" xr:uid="{00000000-0005-0000-0000-0000F8100000}"/>
    <cellStyle name="Normal 2 2 3 2 2 2 2 4 3" xfId="10333" xr:uid="{00000000-0005-0000-0000-0000F9100000}"/>
    <cellStyle name="Normal 2 2 3 2 2 2 2 4 3 2" xfId="40667" xr:uid="{00000000-0005-0000-0000-0000FA100000}"/>
    <cellStyle name="Normal 2 2 3 2 2 2 2 4 3 3" xfId="25434" xr:uid="{00000000-0005-0000-0000-0000FB100000}"/>
    <cellStyle name="Normal 2 2 3 2 2 2 2 4 4" xfId="35654" xr:uid="{00000000-0005-0000-0000-0000FC100000}"/>
    <cellStyle name="Normal 2 2 3 2 2 2 2 4 5" xfId="20421" xr:uid="{00000000-0005-0000-0000-0000FD100000}"/>
    <cellStyle name="Normal 2 2 3 2 2 2 2 5" xfId="12011" xr:uid="{00000000-0005-0000-0000-0000FE100000}"/>
    <cellStyle name="Normal 2 2 3 2 2 2 2 5 2" xfId="42342" xr:uid="{00000000-0005-0000-0000-0000FF100000}"/>
    <cellStyle name="Normal 2 2 3 2 2 2 2 5 3" xfId="27109" xr:uid="{00000000-0005-0000-0000-000000110000}"/>
    <cellStyle name="Normal 2 2 3 2 2 2 2 6" xfId="6990" xr:uid="{00000000-0005-0000-0000-000001110000}"/>
    <cellStyle name="Normal 2 2 3 2 2 2 2 6 2" xfId="37325" xr:uid="{00000000-0005-0000-0000-000002110000}"/>
    <cellStyle name="Normal 2 2 3 2 2 2 2 6 3" xfId="22092" xr:uid="{00000000-0005-0000-0000-000003110000}"/>
    <cellStyle name="Normal 2 2 3 2 2 2 2 7" xfId="32313" xr:uid="{00000000-0005-0000-0000-000004110000}"/>
    <cellStyle name="Normal 2 2 3 2 2 2 2 8" xfId="17079" xr:uid="{00000000-0005-0000-0000-000005110000}"/>
    <cellStyle name="Normal 2 2 3 2 2 2 3" xfId="2337" xr:uid="{00000000-0005-0000-0000-000006110000}"/>
    <cellStyle name="Normal 2 2 3 2 2 2 3 2" xfId="4027" xr:uid="{00000000-0005-0000-0000-000007110000}"/>
    <cellStyle name="Normal 2 2 3 2 2 2 3 2 2" xfId="14100" xr:uid="{00000000-0005-0000-0000-000008110000}"/>
    <cellStyle name="Normal 2 2 3 2 2 2 3 2 2 2" xfId="44431" xr:uid="{00000000-0005-0000-0000-000009110000}"/>
    <cellStyle name="Normal 2 2 3 2 2 2 3 2 2 3" xfId="29198" xr:uid="{00000000-0005-0000-0000-00000A110000}"/>
    <cellStyle name="Normal 2 2 3 2 2 2 3 2 3" xfId="9080" xr:uid="{00000000-0005-0000-0000-00000B110000}"/>
    <cellStyle name="Normal 2 2 3 2 2 2 3 2 3 2" xfId="39414" xr:uid="{00000000-0005-0000-0000-00000C110000}"/>
    <cellStyle name="Normal 2 2 3 2 2 2 3 2 3 3" xfId="24181" xr:uid="{00000000-0005-0000-0000-00000D110000}"/>
    <cellStyle name="Normal 2 2 3 2 2 2 3 2 4" xfId="34401" xr:uid="{00000000-0005-0000-0000-00000E110000}"/>
    <cellStyle name="Normal 2 2 3 2 2 2 3 2 5" xfId="19168" xr:uid="{00000000-0005-0000-0000-00000F110000}"/>
    <cellStyle name="Normal 2 2 3 2 2 2 3 3" xfId="5719" xr:uid="{00000000-0005-0000-0000-000010110000}"/>
    <cellStyle name="Normal 2 2 3 2 2 2 3 3 2" xfId="15771" xr:uid="{00000000-0005-0000-0000-000011110000}"/>
    <cellStyle name="Normal 2 2 3 2 2 2 3 3 2 2" xfId="46102" xr:uid="{00000000-0005-0000-0000-000012110000}"/>
    <cellStyle name="Normal 2 2 3 2 2 2 3 3 2 3" xfId="30869" xr:uid="{00000000-0005-0000-0000-000013110000}"/>
    <cellStyle name="Normal 2 2 3 2 2 2 3 3 3" xfId="10751" xr:uid="{00000000-0005-0000-0000-000014110000}"/>
    <cellStyle name="Normal 2 2 3 2 2 2 3 3 3 2" xfId="41085" xr:uid="{00000000-0005-0000-0000-000015110000}"/>
    <cellStyle name="Normal 2 2 3 2 2 2 3 3 3 3" xfId="25852" xr:uid="{00000000-0005-0000-0000-000016110000}"/>
    <cellStyle name="Normal 2 2 3 2 2 2 3 3 4" xfId="36072" xr:uid="{00000000-0005-0000-0000-000017110000}"/>
    <cellStyle name="Normal 2 2 3 2 2 2 3 3 5" xfId="20839" xr:uid="{00000000-0005-0000-0000-000018110000}"/>
    <cellStyle name="Normal 2 2 3 2 2 2 3 4" xfId="12429" xr:uid="{00000000-0005-0000-0000-000019110000}"/>
    <cellStyle name="Normal 2 2 3 2 2 2 3 4 2" xfId="42760" xr:uid="{00000000-0005-0000-0000-00001A110000}"/>
    <cellStyle name="Normal 2 2 3 2 2 2 3 4 3" xfId="27527" xr:uid="{00000000-0005-0000-0000-00001B110000}"/>
    <cellStyle name="Normal 2 2 3 2 2 2 3 5" xfId="7408" xr:uid="{00000000-0005-0000-0000-00001C110000}"/>
    <cellStyle name="Normal 2 2 3 2 2 2 3 5 2" xfId="37743" xr:uid="{00000000-0005-0000-0000-00001D110000}"/>
    <cellStyle name="Normal 2 2 3 2 2 2 3 5 3" xfId="22510" xr:uid="{00000000-0005-0000-0000-00001E110000}"/>
    <cellStyle name="Normal 2 2 3 2 2 2 3 6" xfId="32731" xr:uid="{00000000-0005-0000-0000-00001F110000}"/>
    <cellStyle name="Normal 2 2 3 2 2 2 3 7" xfId="17497" xr:uid="{00000000-0005-0000-0000-000020110000}"/>
    <cellStyle name="Normal 2 2 3 2 2 2 4" xfId="3190" xr:uid="{00000000-0005-0000-0000-000021110000}"/>
    <cellStyle name="Normal 2 2 3 2 2 2 4 2" xfId="13264" xr:uid="{00000000-0005-0000-0000-000022110000}"/>
    <cellStyle name="Normal 2 2 3 2 2 2 4 2 2" xfId="43595" xr:uid="{00000000-0005-0000-0000-000023110000}"/>
    <cellStyle name="Normal 2 2 3 2 2 2 4 2 3" xfId="28362" xr:uid="{00000000-0005-0000-0000-000024110000}"/>
    <cellStyle name="Normal 2 2 3 2 2 2 4 3" xfId="8244" xr:uid="{00000000-0005-0000-0000-000025110000}"/>
    <cellStyle name="Normal 2 2 3 2 2 2 4 3 2" xfId="38578" xr:uid="{00000000-0005-0000-0000-000026110000}"/>
    <cellStyle name="Normal 2 2 3 2 2 2 4 3 3" xfId="23345" xr:uid="{00000000-0005-0000-0000-000027110000}"/>
    <cellStyle name="Normal 2 2 3 2 2 2 4 4" xfId="33565" xr:uid="{00000000-0005-0000-0000-000028110000}"/>
    <cellStyle name="Normal 2 2 3 2 2 2 4 5" xfId="18332" xr:uid="{00000000-0005-0000-0000-000029110000}"/>
    <cellStyle name="Normal 2 2 3 2 2 2 5" xfId="4883" xr:uid="{00000000-0005-0000-0000-00002A110000}"/>
    <cellStyle name="Normal 2 2 3 2 2 2 5 2" xfId="14935" xr:uid="{00000000-0005-0000-0000-00002B110000}"/>
    <cellStyle name="Normal 2 2 3 2 2 2 5 2 2" xfId="45266" xr:uid="{00000000-0005-0000-0000-00002C110000}"/>
    <cellStyle name="Normal 2 2 3 2 2 2 5 2 3" xfId="30033" xr:uid="{00000000-0005-0000-0000-00002D110000}"/>
    <cellStyle name="Normal 2 2 3 2 2 2 5 3" xfId="9915" xr:uid="{00000000-0005-0000-0000-00002E110000}"/>
    <cellStyle name="Normal 2 2 3 2 2 2 5 3 2" xfId="40249" xr:uid="{00000000-0005-0000-0000-00002F110000}"/>
    <cellStyle name="Normal 2 2 3 2 2 2 5 3 3" xfId="25016" xr:uid="{00000000-0005-0000-0000-000030110000}"/>
    <cellStyle name="Normal 2 2 3 2 2 2 5 4" xfId="35236" xr:uid="{00000000-0005-0000-0000-000031110000}"/>
    <cellStyle name="Normal 2 2 3 2 2 2 5 5" xfId="20003" xr:uid="{00000000-0005-0000-0000-000032110000}"/>
    <cellStyle name="Normal 2 2 3 2 2 2 6" xfId="11593" xr:uid="{00000000-0005-0000-0000-000033110000}"/>
    <cellStyle name="Normal 2 2 3 2 2 2 6 2" xfId="41924" xr:uid="{00000000-0005-0000-0000-000034110000}"/>
    <cellStyle name="Normal 2 2 3 2 2 2 6 3" xfId="26691" xr:uid="{00000000-0005-0000-0000-000035110000}"/>
    <cellStyle name="Normal 2 2 3 2 2 2 7" xfId="6572" xr:uid="{00000000-0005-0000-0000-000036110000}"/>
    <cellStyle name="Normal 2 2 3 2 2 2 7 2" xfId="36907" xr:uid="{00000000-0005-0000-0000-000037110000}"/>
    <cellStyle name="Normal 2 2 3 2 2 2 7 3" xfId="21674" xr:uid="{00000000-0005-0000-0000-000038110000}"/>
    <cellStyle name="Normal 2 2 3 2 2 2 8" xfId="31895" xr:uid="{00000000-0005-0000-0000-000039110000}"/>
    <cellStyle name="Normal 2 2 3 2 2 2 9" xfId="16661" xr:uid="{00000000-0005-0000-0000-00003A110000}"/>
    <cellStyle name="Normal 2 2 3 2 2 3" xfId="1708" xr:uid="{00000000-0005-0000-0000-00003B110000}"/>
    <cellStyle name="Normal 2 2 3 2 2 3 2" xfId="2547" xr:uid="{00000000-0005-0000-0000-00003C110000}"/>
    <cellStyle name="Normal 2 2 3 2 2 3 2 2" xfId="4237" xr:uid="{00000000-0005-0000-0000-00003D110000}"/>
    <cellStyle name="Normal 2 2 3 2 2 3 2 2 2" xfId="14310" xr:uid="{00000000-0005-0000-0000-00003E110000}"/>
    <cellStyle name="Normal 2 2 3 2 2 3 2 2 2 2" xfId="44641" xr:uid="{00000000-0005-0000-0000-00003F110000}"/>
    <cellStyle name="Normal 2 2 3 2 2 3 2 2 2 3" xfId="29408" xr:uid="{00000000-0005-0000-0000-000040110000}"/>
    <cellStyle name="Normal 2 2 3 2 2 3 2 2 3" xfId="9290" xr:uid="{00000000-0005-0000-0000-000041110000}"/>
    <cellStyle name="Normal 2 2 3 2 2 3 2 2 3 2" xfId="39624" xr:uid="{00000000-0005-0000-0000-000042110000}"/>
    <cellStyle name="Normal 2 2 3 2 2 3 2 2 3 3" xfId="24391" xr:uid="{00000000-0005-0000-0000-000043110000}"/>
    <cellStyle name="Normal 2 2 3 2 2 3 2 2 4" xfId="34611" xr:uid="{00000000-0005-0000-0000-000044110000}"/>
    <cellStyle name="Normal 2 2 3 2 2 3 2 2 5" xfId="19378" xr:uid="{00000000-0005-0000-0000-000045110000}"/>
    <cellStyle name="Normal 2 2 3 2 2 3 2 3" xfId="5929" xr:uid="{00000000-0005-0000-0000-000046110000}"/>
    <cellStyle name="Normal 2 2 3 2 2 3 2 3 2" xfId="15981" xr:uid="{00000000-0005-0000-0000-000047110000}"/>
    <cellStyle name="Normal 2 2 3 2 2 3 2 3 2 2" xfId="46312" xr:uid="{00000000-0005-0000-0000-000048110000}"/>
    <cellStyle name="Normal 2 2 3 2 2 3 2 3 2 3" xfId="31079" xr:uid="{00000000-0005-0000-0000-000049110000}"/>
    <cellStyle name="Normal 2 2 3 2 2 3 2 3 3" xfId="10961" xr:uid="{00000000-0005-0000-0000-00004A110000}"/>
    <cellStyle name="Normal 2 2 3 2 2 3 2 3 3 2" xfId="41295" xr:uid="{00000000-0005-0000-0000-00004B110000}"/>
    <cellStyle name="Normal 2 2 3 2 2 3 2 3 3 3" xfId="26062" xr:uid="{00000000-0005-0000-0000-00004C110000}"/>
    <cellStyle name="Normal 2 2 3 2 2 3 2 3 4" xfId="36282" xr:uid="{00000000-0005-0000-0000-00004D110000}"/>
    <cellStyle name="Normal 2 2 3 2 2 3 2 3 5" xfId="21049" xr:uid="{00000000-0005-0000-0000-00004E110000}"/>
    <cellStyle name="Normal 2 2 3 2 2 3 2 4" xfId="12639" xr:uid="{00000000-0005-0000-0000-00004F110000}"/>
    <cellStyle name="Normal 2 2 3 2 2 3 2 4 2" xfId="42970" xr:uid="{00000000-0005-0000-0000-000050110000}"/>
    <cellStyle name="Normal 2 2 3 2 2 3 2 4 3" xfId="27737" xr:uid="{00000000-0005-0000-0000-000051110000}"/>
    <cellStyle name="Normal 2 2 3 2 2 3 2 5" xfId="7618" xr:uid="{00000000-0005-0000-0000-000052110000}"/>
    <cellStyle name="Normal 2 2 3 2 2 3 2 5 2" xfId="37953" xr:uid="{00000000-0005-0000-0000-000053110000}"/>
    <cellStyle name="Normal 2 2 3 2 2 3 2 5 3" xfId="22720" xr:uid="{00000000-0005-0000-0000-000054110000}"/>
    <cellStyle name="Normal 2 2 3 2 2 3 2 6" xfId="32941" xr:uid="{00000000-0005-0000-0000-000055110000}"/>
    <cellStyle name="Normal 2 2 3 2 2 3 2 7" xfId="17707" xr:uid="{00000000-0005-0000-0000-000056110000}"/>
    <cellStyle name="Normal 2 2 3 2 2 3 3" xfId="3400" xr:uid="{00000000-0005-0000-0000-000057110000}"/>
    <cellStyle name="Normal 2 2 3 2 2 3 3 2" xfId="13474" xr:uid="{00000000-0005-0000-0000-000058110000}"/>
    <cellStyle name="Normal 2 2 3 2 2 3 3 2 2" xfId="43805" xr:uid="{00000000-0005-0000-0000-000059110000}"/>
    <cellStyle name="Normal 2 2 3 2 2 3 3 2 3" xfId="28572" xr:uid="{00000000-0005-0000-0000-00005A110000}"/>
    <cellStyle name="Normal 2 2 3 2 2 3 3 3" xfId="8454" xr:uid="{00000000-0005-0000-0000-00005B110000}"/>
    <cellStyle name="Normal 2 2 3 2 2 3 3 3 2" xfId="38788" xr:uid="{00000000-0005-0000-0000-00005C110000}"/>
    <cellStyle name="Normal 2 2 3 2 2 3 3 3 3" xfId="23555" xr:uid="{00000000-0005-0000-0000-00005D110000}"/>
    <cellStyle name="Normal 2 2 3 2 2 3 3 4" xfId="33775" xr:uid="{00000000-0005-0000-0000-00005E110000}"/>
    <cellStyle name="Normal 2 2 3 2 2 3 3 5" xfId="18542" xr:uid="{00000000-0005-0000-0000-00005F110000}"/>
    <cellStyle name="Normal 2 2 3 2 2 3 4" xfId="5093" xr:uid="{00000000-0005-0000-0000-000060110000}"/>
    <cellStyle name="Normal 2 2 3 2 2 3 4 2" xfId="15145" xr:uid="{00000000-0005-0000-0000-000061110000}"/>
    <cellStyle name="Normal 2 2 3 2 2 3 4 2 2" xfId="45476" xr:uid="{00000000-0005-0000-0000-000062110000}"/>
    <cellStyle name="Normal 2 2 3 2 2 3 4 2 3" xfId="30243" xr:uid="{00000000-0005-0000-0000-000063110000}"/>
    <cellStyle name="Normal 2 2 3 2 2 3 4 3" xfId="10125" xr:uid="{00000000-0005-0000-0000-000064110000}"/>
    <cellStyle name="Normal 2 2 3 2 2 3 4 3 2" xfId="40459" xr:uid="{00000000-0005-0000-0000-000065110000}"/>
    <cellStyle name="Normal 2 2 3 2 2 3 4 3 3" xfId="25226" xr:uid="{00000000-0005-0000-0000-000066110000}"/>
    <cellStyle name="Normal 2 2 3 2 2 3 4 4" xfId="35446" xr:uid="{00000000-0005-0000-0000-000067110000}"/>
    <cellStyle name="Normal 2 2 3 2 2 3 4 5" xfId="20213" xr:uid="{00000000-0005-0000-0000-000068110000}"/>
    <cellStyle name="Normal 2 2 3 2 2 3 5" xfId="11803" xr:uid="{00000000-0005-0000-0000-000069110000}"/>
    <cellStyle name="Normal 2 2 3 2 2 3 5 2" xfId="42134" xr:uid="{00000000-0005-0000-0000-00006A110000}"/>
    <cellStyle name="Normal 2 2 3 2 2 3 5 3" xfId="26901" xr:uid="{00000000-0005-0000-0000-00006B110000}"/>
    <cellStyle name="Normal 2 2 3 2 2 3 6" xfId="6782" xr:uid="{00000000-0005-0000-0000-00006C110000}"/>
    <cellStyle name="Normal 2 2 3 2 2 3 6 2" xfId="37117" xr:uid="{00000000-0005-0000-0000-00006D110000}"/>
    <cellStyle name="Normal 2 2 3 2 2 3 6 3" xfId="21884" xr:uid="{00000000-0005-0000-0000-00006E110000}"/>
    <cellStyle name="Normal 2 2 3 2 2 3 7" xfId="32105" xr:uid="{00000000-0005-0000-0000-00006F110000}"/>
    <cellStyle name="Normal 2 2 3 2 2 3 8" xfId="16871" xr:uid="{00000000-0005-0000-0000-000070110000}"/>
    <cellStyle name="Normal 2 2 3 2 2 4" xfId="2129" xr:uid="{00000000-0005-0000-0000-000071110000}"/>
    <cellStyle name="Normal 2 2 3 2 2 4 2" xfId="3819" xr:uid="{00000000-0005-0000-0000-000072110000}"/>
    <cellStyle name="Normal 2 2 3 2 2 4 2 2" xfId="13892" xr:uid="{00000000-0005-0000-0000-000073110000}"/>
    <cellStyle name="Normal 2 2 3 2 2 4 2 2 2" xfId="44223" xr:uid="{00000000-0005-0000-0000-000074110000}"/>
    <cellStyle name="Normal 2 2 3 2 2 4 2 2 3" xfId="28990" xr:uid="{00000000-0005-0000-0000-000075110000}"/>
    <cellStyle name="Normal 2 2 3 2 2 4 2 3" xfId="8872" xr:uid="{00000000-0005-0000-0000-000076110000}"/>
    <cellStyle name="Normal 2 2 3 2 2 4 2 3 2" xfId="39206" xr:uid="{00000000-0005-0000-0000-000077110000}"/>
    <cellStyle name="Normal 2 2 3 2 2 4 2 3 3" xfId="23973" xr:uid="{00000000-0005-0000-0000-000078110000}"/>
    <cellStyle name="Normal 2 2 3 2 2 4 2 4" xfId="34193" xr:uid="{00000000-0005-0000-0000-000079110000}"/>
    <cellStyle name="Normal 2 2 3 2 2 4 2 5" xfId="18960" xr:uid="{00000000-0005-0000-0000-00007A110000}"/>
    <cellStyle name="Normal 2 2 3 2 2 4 3" xfId="5511" xr:uid="{00000000-0005-0000-0000-00007B110000}"/>
    <cellStyle name="Normal 2 2 3 2 2 4 3 2" xfId="15563" xr:uid="{00000000-0005-0000-0000-00007C110000}"/>
    <cellStyle name="Normal 2 2 3 2 2 4 3 2 2" xfId="45894" xr:uid="{00000000-0005-0000-0000-00007D110000}"/>
    <cellStyle name="Normal 2 2 3 2 2 4 3 2 3" xfId="30661" xr:uid="{00000000-0005-0000-0000-00007E110000}"/>
    <cellStyle name="Normal 2 2 3 2 2 4 3 3" xfId="10543" xr:uid="{00000000-0005-0000-0000-00007F110000}"/>
    <cellStyle name="Normal 2 2 3 2 2 4 3 3 2" xfId="40877" xr:uid="{00000000-0005-0000-0000-000080110000}"/>
    <cellStyle name="Normal 2 2 3 2 2 4 3 3 3" xfId="25644" xr:uid="{00000000-0005-0000-0000-000081110000}"/>
    <cellStyle name="Normal 2 2 3 2 2 4 3 4" xfId="35864" xr:uid="{00000000-0005-0000-0000-000082110000}"/>
    <cellStyle name="Normal 2 2 3 2 2 4 3 5" xfId="20631" xr:uid="{00000000-0005-0000-0000-000083110000}"/>
    <cellStyle name="Normal 2 2 3 2 2 4 4" xfId="12221" xr:uid="{00000000-0005-0000-0000-000084110000}"/>
    <cellStyle name="Normal 2 2 3 2 2 4 4 2" xfId="42552" xr:uid="{00000000-0005-0000-0000-000085110000}"/>
    <cellStyle name="Normal 2 2 3 2 2 4 4 3" xfId="27319" xr:uid="{00000000-0005-0000-0000-000086110000}"/>
    <cellStyle name="Normal 2 2 3 2 2 4 5" xfId="7200" xr:uid="{00000000-0005-0000-0000-000087110000}"/>
    <cellStyle name="Normal 2 2 3 2 2 4 5 2" xfId="37535" xr:uid="{00000000-0005-0000-0000-000088110000}"/>
    <cellStyle name="Normal 2 2 3 2 2 4 5 3" xfId="22302" xr:uid="{00000000-0005-0000-0000-000089110000}"/>
    <cellStyle name="Normal 2 2 3 2 2 4 6" xfId="32523" xr:uid="{00000000-0005-0000-0000-00008A110000}"/>
    <cellStyle name="Normal 2 2 3 2 2 4 7" xfId="17289" xr:uid="{00000000-0005-0000-0000-00008B110000}"/>
    <cellStyle name="Normal 2 2 3 2 2 5" xfId="2982" xr:uid="{00000000-0005-0000-0000-00008C110000}"/>
    <cellStyle name="Normal 2 2 3 2 2 5 2" xfId="13056" xr:uid="{00000000-0005-0000-0000-00008D110000}"/>
    <cellStyle name="Normal 2 2 3 2 2 5 2 2" xfId="43387" xr:uid="{00000000-0005-0000-0000-00008E110000}"/>
    <cellStyle name="Normal 2 2 3 2 2 5 2 3" xfId="28154" xr:uid="{00000000-0005-0000-0000-00008F110000}"/>
    <cellStyle name="Normal 2 2 3 2 2 5 3" xfId="8036" xr:uid="{00000000-0005-0000-0000-000090110000}"/>
    <cellStyle name="Normal 2 2 3 2 2 5 3 2" xfId="38370" xr:uid="{00000000-0005-0000-0000-000091110000}"/>
    <cellStyle name="Normal 2 2 3 2 2 5 3 3" xfId="23137" xr:uid="{00000000-0005-0000-0000-000092110000}"/>
    <cellStyle name="Normal 2 2 3 2 2 5 4" xfId="33357" xr:uid="{00000000-0005-0000-0000-000093110000}"/>
    <cellStyle name="Normal 2 2 3 2 2 5 5" xfId="18124" xr:uid="{00000000-0005-0000-0000-000094110000}"/>
    <cellStyle name="Normal 2 2 3 2 2 6" xfId="4675" xr:uid="{00000000-0005-0000-0000-000095110000}"/>
    <cellStyle name="Normal 2 2 3 2 2 6 2" xfId="14727" xr:uid="{00000000-0005-0000-0000-000096110000}"/>
    <cellStyle name="Normal 2 2 3 2 2 6 2 2" xfId="45058" xr:uid="{00000000-0005-0000-0000-000097110000}"/>
    <cellStyle name="Normal 2 2 3 2 2 6 2 3" xfId="29825" xr:uid="{00000000-0005-0000-0000-000098110000}"/>
    <cellStyle name="Normal 2 2 3 2 2 6 3" xfId="9707" xr:uid="{00000000-0005-0000-0000-000099110000}"/>
    <cellStyle name="Normal 2 2 3 2 2 6 3 2" xfId="40041" xr:uid="{00000000-0005-0000-0000-00009A110000}"/>
    <cellStyle name="Normal 2 2 3 2 2 6 3 3" xfId="24808" xr:uid="{00000000-0005-0000-0000-00009B110000}"/>
    <cellStyle name="Normal 2 2 3 2 2 6 4" xfId="35028" xr:uid="{00000000-0005-0000-0000-00009C110000}"/>
    <cellStyle name="Normal 2 2 3 2 2 6 5" xfId="19795" xr:uid="{00000000-0005-0000-0000-00009D110000}"/>
    <cellStyle name="Normal 2 2 3 2 2 7" xfId="11385" xr:uid="{00000000-0005-0000-0000-00009E110000}"/>
    <cellStyle name="Normal 2 2 3 2 2 7 2" xfId="41716" xr:uid="{00000000-0005-0000-0000-00009F110000}"/>
    <cellStyle name="Normal 2 2 3 2 2 7 3" xfId="26483" xr:uid="{00000000-0005-0000-0000-0000A0110000}"/>
    <cellStyle name="Normal 2 2 3 2 2 8" xfId="6364" xr:uid="{00000000-0005-0000-0000-0000A1110000}"/>
    <cellStyle name="Normal 2 2 3 2 2 8 2" xfId="36699" xr:uid="{00000000-0005-0000-0000-0000A2110000}"/>
    <cellStyle name="Normal 2 2 3 2 2 8 3" xfId="21466" xr:uid="{00000000-0005-0000-0000-0000A3110000}"/>
    <cellStyle name="Normal 2 2 3 2 2 9" xfId="31687" xr:uid="{00000000-0005-0000-0000-0000A4110000}"/>
    <cellStyle name="Normal 2 2 3 2 3" xfId="1391" xr:uid="{00000000-0005-0000-0000-0000A5110000}"/>
    <cellStyle name="Normal 2 2 3 2 3 2" xfId="1812" xr:uid="{00000000-0005-0000-0000-0000A6110000}"/>
    <cellStyle name="Normal 2 2 3 2 3 2 2" xfId="2651" xr:uid="{00000000-0005-0000-0000-0000A7110000}"/>
    <cellStyle name="Normal 2 2 3 2 3 2 2 2" xfId="4341" xr:uid="{00000000-0005-0000-0000-0000A8110000}"/>
    <cellStyle name="Normal 2 2 3 2 3 2 2 2 2" xfId="14414" xr:uid="{00000000-0005-0000-0000-0000A9110000}"/>
    <cellStyle name="Normal 2 2 3 2 3 2 2 2 2 2" xfId="44745" xr:uid="{00000000-0005-0000-0000-0000AA110000}"/>
    <cellStyle name="Normal 2 2 3 2 3 2 2 2 2 3" xfId="29512" xr:uid="{00000000-0005-0000-0000-0000AB110000}"/>
    <cellStyle name="Normal 2 2 3 2 3 2 2 2 3" xfId="9394" xr:uid="{00000000-0005-0000-0000-0000AC110000}"/>
    <cellStyle name="Normal 2 2 3 2 3 2 2 2 3 2" xfId="39728" xr:uid="{00000000-0005-0000-0000-0000AD110000}"/>
    <cellStyle name="Normal 2 2 3 2 3 2 2 2 3 3" xfId="24495" xr:uid="{00000000-0005-0000-0000-0000AE110000}"/>
    <cellStyle name="Normal 2 2 3 2 3 2 2 2 4" xfId="34715" xr:uid="{00000000-0005-0000-0000-0000AF110000}"/>
    <cellStyle name="Normal 2 2 3 2 3 2 2 2 5" xfId="19482" xr:uid="{00000000-0005-0000-0000-0000B0110000}"/>
    <cellStyle name="Normal 2 2 3 2 3 2 2 3" xfId="6033" xr:uid="{00000000-0005-0000-0000-0000B1110000}"/>
    <cellStyle name="Normal 2 2 3 2 3 2 2 3 2" xfId="16085" xr:uid="{00000000-0005-0000-0000-0000B2110000}"/>
    <cellStyle name="Normal 2 2 3 2 3 2 2 3 2 2" xfId="46416" xr:uid="{00000000-0005-0000-0000-0000B3110000}"/>
    <cellStyle name="Normal 2 2 3 2 3 2 2 3 2 3" xfId="31183" xr:uid="{00000000-0005-0000-0000-0000B4110000}"/>
    <cellStyle name="Normal 2 2 3 2 3 2 2 3 3" xfId="11065" xr:uid="{00000000-0005-0000-0000-0000B5110000}"/>
    <cellStyle name="Normal 2 2 3 2 3 2 2 3 3 2" xfId="41399" xr:uid="{00000000-0005-0000-0000-0000B6110000}"/>
    <cellStyle name="Normal 2 2 3 2 3 2 2 3 3 3" xfId="26166" xr:uid="{00000000-0005-0000-0000-0000B7110000}"/>
    <cellStyle name="Normal 2 2 3 2 3 2 2 3 4" xfId="36386" xr:uid="{00000000-0005-0000-0000-0000B8110000}"/>
    <cellStyle name="Normal 2 2 3 2 3 2 2 3 5" xfId="21153" xr:uid="{00000000-0005-0000-0000-0000B9110000}"/>
    <cellStyle name="Normal 2 2 3 2 3 2 2 4" xfId="12743" xr:uid="{00000000-0005-0000-0000-0000BA110000}"/>
    <cellStyle name="Normal 2 2 3 2 3 2 2 4 2" xfId="43074" xr:uid="{00000000-0005-0000-0000-0000BB110000}"/>
    <cellStyle name="Normal 2 2 3 2 3 2 2 4 3" xfId="27841" xr:uid="{00000000-0005-0000-0000-0000BC110000}"/>
    <cellStyle name="Normal 2 2 3 2 3 2 2 5" xfId="7722" xr:uid="{00000000-0005-0000-0000-0000BD110000}"/>
    <cellStyle name="Normal 2 2 3 2 3 2 2 5 2" xfId="38057" xr:uid="{00000000-0005-0000-0000-0000BE110000}"/>
    <cellStyle name="Normal 2 2 3 2 3 2 2 5 3" xfId="22824" xr:uid="{00000000-0005-0000-0000-0000BF110000}"/>
    <cellStyle name="Normal 2 2 3 2 3 2 2 6" xfId="33045" xr:uid="{00000000-0005-0000-0000-0000C0110000}"/>
    <cellStyle name="Normal 2 2 3 2 3 2 2 7" xfId="17811" xr:uid="{00000000-0005-0000-0000-0000C1110000}"/>
    <cellStyle name="Normal 2 2 3 2 3 2 3" xfId="3504" xr:uid="{00000000-0005-0000-0000-0000C2110000}"/>
    <cellStyle name="Normal 2 2 3 2 3 2 3 2" xfId="13578" xr:uid="{00000000-0005-0000-0000-0000C3110000}"/>
    <cellStyle name="Normal 2 2 3 2 3 2 3 2 2" xfId="43909" xr:uid="{00000000-0005-0000-0000-0000C4110000}"/>
    <cellStyle name="Normal 2 2 3 2 3 2 3 2 3" xfId="28676" xr:uid="{00000000-0005-0000-0000-0000C5110000}"/>
    <cellStyle name="Normal 2 2 3 2 3 2 3 3" xfId="8558" xr:uid="{00000000-0005-0000-0000-0000C6110000}"/>
    <cellStyle name="Normal 2 2 3 2 3 2 3 3 2" xfId="38892" xr:uid="{00000000-0005-0000-0000-0000C7110000}"/>
    <cellStyle name="Normal 2 2 3 2 3 2 3 3 3" xfId="23659" xr:uid="{00000000-0005-0000-0000-0000C8110000}"/>
    <cellStyle name="Normal 2 2 3 2 3 2 3 4" xfId="33879" xr:uid="{00000000-0005-0000-0000-0000C9110000}"/>
    <cellStyle name="Normal 2 2 3 2 3 2 3 5" xfId="18646" xr:uid="{00000000-0005-0000-0000-0000CA110000}"/>
    <cellStyle name="Normal 2 2 3 2 3 2 4" xfId="5197" xr:uid="{00000000-0005-0000-0000-0000CB110000}"/>
    <cellStyle name="Normal 2 2 3 2 3 2 4 2" xfId="15249" xr:uid="{00000000-0005-0000-0000-0000CC110000}"/>
    <cellStyle name="Normal 2 2 3 2 3 2 4 2 2" xfId="45580" xr:uid="{00000000-0005-0000-0000-0000CD110000}"/>
    <cellStyle name="Normal 2 2 3 2 3 2 4 2 3" xfId="30347" xr:uid="{00000000-0005-0000-0000-0000CE110000}"/>
    <cellStyle name="Normal 2 2 3 2 3 2 4 3" xfId="10229" xr:uid="{00000000-0005-0000-0000-0000CF110000}"/>
    <cellStyle name="Normal 2 2 3 2 3 2 4 3 2" xfId="40563" xr:uid="{00000000-0005-0000-0000-0000D0110000}"/>
    <cellStyle name="Normal 2 2 3 2 3 2 4 3 3" xfId="25330" xr:uid="{00000000-0005-0000-0000-0000D1110000}"/>
    <cellStyle name="Normal 2 2 3 2 3 2 4 4" xfId="35550" xr:uid="{00000000-0005-0000-0000-0000D2110000}"/>
    <cellStyle name="Normal 2 2 3 2 3 2 4 5" xfId="20317" xr:uid="{00000000-0005-0000-0000-0000D3110000}"/>
    <cellStyle name="Normal 2 2 3 2 3 2 5" xfId="11907" xr:uid="{00000000-0005-0000-0000-0000D4110000}"/>
    <cellStyle name="Normal 2 2 3 2 3 2 5 2" xfId="42238" xr:uid="{00000000-0005-0000-0000-0000D5110000}"/>
    <cellStyle name="Normal 2 2 3 2 3 2 5 3" xfId="27005" xr:uid="{00000000-0005-0000-0000-0000D6110000}"/>
    <cellStyle name="Normal 2 2 3 2 3 2 6" xfId="6886" xr:uid="{00000000-0005-0000-0000-0000D7110000}"/>
    <cellStyle name="Normal 2 2 3 2 3 2 6 2" xfId="37221" xr:uid="{00000000-0005-0000-0000-0000D8110000}"/>
    <cellStyle name="Normal 2 2 3 2 3 2 6 3" xfId="21988" xr:uid="{00000000-0005-0000-0000-0000D9110000}"/>
    <cellStyle name="Normal 2 2 3 2 3 2 7" xfId="32209" xr:uid="{00000000-0005-0000-0000-0000DA110000}"/>
    <cellStyle name="Normal 2 2 3 2 3 2 8" xfId="16975" xr:uid="{00000000-0005-0000-0000-0000DB110000}"/>
    <cellStyle name="Normal 2 2 3 2 3 3" xfId="2233" xr:uid="{00000000-0005-0000-0000-0000DC110000}"/>
    <cellStyle name="Normal 2 2 3 2 3 3 2" xfId="3923" xr:uid="{00000000-0005-0000-0000-0000DD110000}"/>
    <cellStyle name="Normal 2 2 3 2 3 3 2 2" xfId="13996" xr:uid="{00000000-0005-0000-0000-0000DE110000}"/>
    <cellStyle name="Normal 2 2 3 2 3 3 2 2 2" xfId="44327" xr:uid="{00000000-0005-0000-0000-0000DF110000}"/>
    <cellStyle name="Normal 2 2 3 2 3 3 2 2 3" xfId="29094" xr:uid="{00000000-0005-0000-0000-0000E0110000}"/>
    <cellStyle name="Normal 2 2 3 2 3 3 2 3" xfId="8976" xr:uid="{00000000-0005-0000-0000-0000E1110000}"/>
    <cellStyle name="Normal 2 2 3 2 3 3 2 3 2" xfId="39310" xr:uid="{00000000-0005-0000-0000-0000E2110000}"/>
    <cellStyle name="Normal 2 2 3 2 3 3 2 3 3" xfId="24077" xr:uid="{00000000-0005-0000-0000-0000E3110000}"/>
    <cellStyle name="Normal 2 2 3 2 3 3 2 4" xfId="34297" xr:uid="{00000000-0005-0000-0000-0000E4110000}"/>
    <cellStyle name="Normal 2 2 3 2 3 3 2 5" xfId="19064" xr:uid="{00000000-0005-0000-0000-0000E5110000}"/>
    <cellStyle name="Normal 2 2 3 2 3 3 3" xfId="5615" xr:uid="{00000000-0005-0000-0000-0000E6110000}"/>
    <cellStyle name="Normal 2 2 3 2 3 3 3 2" xfId="15667" xr:uid="{00000000-0005-0000-0000-0000E7110000}"/>
    <cellStyle name="Normal 2 2 3 2 3 3 3 2 2" xfId="45998" xr:uid="{00000000-0005-0000-0000-0000E8110000}"/>
    <cellStyle name="Normal 2 2 3 2 3 3 3 2 3" xfId="30765" xr:uid="{00000000-0005-0000-0000-0000E9110000}"/>
    <cellStyle name="Normal 2 2 3 2 3 3 3 3" xfId="10647" xr:uid="{00000000-0005-0000-0000-0000EA110000}"/>
    <cellStyle name="Normal 2 2 3 2 3 3 3 3 2" xfId="40981" xr:uid="{00000000-0005-0000-0000-0000EB110000}"/>
    <cellStyle name="Normal 2 2 3 2 3 3 3 3 3" xfId="25748" xr:uid="{00000000-0005-0000-0000-0000EC110000}"/>
    <cellStyle name="Normal 2 2 3 2 3 3 3 4" xfId="35968" xr:uid="{00000000-0005-0000-0000-0000ED110000}"/>
    <cellStyle name="Normal 2 2 3 2 3 3 3 5" xfId="20735" xr:uid="{00000000-0005-0000-0000-0000EE110000}"/>
    <cellStyle name="Normal 2 2 3 2 3 3 4" xfId="12325" xr:uid="{00000000-0005-0000-0000-0000EF110000}"/>
    <cellStyle name="Normal 2 2 3 2 3 3 4 2" xfId="42656" xr:uid="{00000000-0005-0000-0000-0000F0110000}"/>
    <cellStyle name="Normal 2 2 3 2 3 3 4 3" xfId="27423" xr:uid="{00000000-0005-0000-0000-0000F1110000}"/>
    <cellStyle name="Normal 2 2 3 2 3 3 5" xfId="7304" xr:uid="{00000000-0005-0000-0000-0000F2110000}"/>
    <cellStyle name="Normal 2 2 3 2 3 3 5 2" xfId="37639" xr:uid="{00000000-0005-0000-0000-0000F3110000}"/>
    <cellStyle name="Normal 2 2 3 2 3 3 5 3" xfId="22406" xr:uid="{00000000-0005-0000-0000-0000F4110000}"/>
    <cellStyle name="Normal 2 2 3 2 3 3 6" xfId="32627" xr:uid="{00000000-0005-0000-0000-0000F5110000}"/>
    <cellStyle name="Normal 2 2 3 2 3 3 7" xfId="17393" xr:uid="{00000000-0005-0000-0000-0000F6110000}"/>
    <cellStyle name="Normal 2 2 3 2 3 4" xfId="3086" xr:uid="{00000000-0005-0000-0000-0000F7110000}"/>
    <cellStyle name="Normal 2 2 3 2 3 4 2" xfId="13160" xr:uid="{00000000-0005-0000-0000-0000F8110000}"/>
    <cellStyle name="Normal 2 2 3 2 3 4 2 2" xfId="43491" xr:uid="{00000000-0005-0000-0000-0000F9110000}"/>
    <cellStyle name="Normal 2 2 3 2 3 4 2 3" xfId="28258" xr:uid="{00000000-0005-0000-0000-0000FA110000}"/>
    <cellStyle name="Normal 2 2 3 2 3 4 3" xfId="8140" xr:uid="{00000000-0005-0000-0000-0000FB110000}"/>
    <cellStyle name="Normal 2 2 3 2 3 4 3 2" xfId="38474" xr:uid="{00000000-0005-0000-0000-0000FC110000}"/>
    <cellStyle name="Normal 2 2 3 2 3 4 3 3" xfId="23241" xr:uid="{00000000-0005-0000-0000-0000FD110000}"/>
    <cellStyle name="Normal 2 2 3 2 3 4 4" xfId="33461" xr:uid="{00000000-0005-0000-0000-0000FE110000}"/>
    <cellStyle name="Normal 2 2 3 2 3 4 5" xfId="18228" xr:uid="{00000000-0005-0000-0000-0000FF110000}"/>
    <cellStyle name="Normal 2 2 3 2 3 5" xfId="4779" xr:uid="{00000000-0005-0000-0000-000000120000}"/>
    <cellStyle name="Normal 2 2 3 2 3 5 2" xfId="14831" xr:uid="{00000000-0005-0000-0000-000001120000}"/>
    <cellStyle name="Normal 2 2 3 2 3 5 2 2" xfId="45162" xr:uid="{00000000-0005-0000-0000-000002120000}"/>
    <cellStyle name="Normal 2 2 3 2 3 5 2 3" xfId="29929" xr:uid="{00000000-0005-0000-0000-000003120000}"/>
    <cellStyle name="Normal 2 2 3 2 3 5 3" xfId="9811" xr:uid="{00000000-0005-0000-0000-000004120000}"/>
    <cellStyle name="Normal 2 2 3 2 3 5 3 2" xfId="40145" xr:uid="{00000000-0005-0000-0000-000005120000}"/>
    <cellStyle name="Normal 2 2 3 2 3 5 3 3" xfId="24912" xr:uid="{00000000-0005-0000-0000-000006120000}"/>
    <cellStyle name="Normal 2 2 3 2 3 5 4" xfId="35132" xr:uid="{00000000-0005-0000-0000-000007120000}"/>
    <cellStyle name="Normal 2 2 3 2 3 5 5" xfId="19899" xr:uid="{00000000-0005-0000-0000-000008120000}"/>
    <cellStyle name="Normal 2 2 3 2 3 6" xfId="11489" xr:uid="{00000000-0005-0000-0000-000009120000}"/>
    <cellStyle name="Normal 2 2 3 2 3 6 2" xfId="41820" xr:uid="{00000000-0005-0000-0000-00000A120000}"/>
    <cellStyle name="Normal 2 2 3 2 3 6 3" xfId="26587" xr:uid="{00000000-0005-0000-0000-00000B120000}"/>
    <cellStyle name="Normal 2 2 3 2 3 7" xfId="6468" xr:uid="{00000000-0005-0000-0000-00000C120000}"/>
    <cellStyle name="Normal 2 2 3 2 3 7 2" xfId="36803" xr:uid="{00000000-0005-0000-0000-00000D120000}"/>
    <cellStyle name="Normal 2 2 3 2 3 7 3" xfId="21570" xr:uid="{00000000-0005-0000-0000-00000E120000}"/>
    <cellStyle name="Normal 2 2 3 2 3 8" xfId="31791" xr:uid="{00000000-0005-0000-0000-00000F120000}"/>
    <cellStyle name="Normal 2 2 3 2 3 9" xfId="16557" xr:uid="{00000000-0005-0000-0000-000010120000}"/>
    <cellStyle name="Normal 2 2 3 2 4" xfId="1604" xr:uid="{00000000-0005-0000-0000-000011120000}"/>
    <cellStyle name="Normal 2 2 3 2 4 2" xfId="2443" xr:uid="{00000000-0005-0000-0000-000012120000}"/>
    <cellStyle name="Normal 2 2 3 2 4 2 2" xfId="4133" xr:uid="{00000000-0005-0000-0000-000013120000}"/>
    <cellStyle name="Normal 2 2 3 2 4 2 2 2" xfId="14206" xr:uid="{00000000-0005-0000-0000-000014120000}"/>
    <cellStyle name="Normal 2 2 3 2 4 2 2 2 2" xfId="44537" xr:uid="{00000000-0005-0000-0000-000015120000}"/>
    <cellStyle name="Normal 2 2 3 2 4 2 2 2 3" xfId="29304" xr:uid="{00000000-0005-0000-0000-000016120000}"/>
    <cellStyle name="Normal 2 2 3 2 4 2 2 3" xfId="9186" xr:uid="{00000000-0005-0000-0000-000017120000}"/>
    <cellStyle name="Normal 2 2 3 2 4 2 2 3 2" xfId="39520" xr:uid="{00000000-0005-0000-0000-000018120000}"/>
    <cellStyle name="Normal 2 2 3 2 4 2 2 3 3" xfId="24287" xr:uid="{00000000-0005-0000-0000-000019120000}"/>
    <cellStyle name="Normal 2 2 3 2 4 2 2 4" xfId="34507" xr:uid="{00000000-0005-0000-0000-00001A120000}"/>
    <cellStyle name="Normal 2 2 3 2 4 2 2 5" xfId="19274" xr:uid="{00000000-0005-0000-0000-00001B120000}"/>
    <cellStyle name="Normal 2 2 3 2 4 2 3" xfId="5825" xr:uid="{00000000-0005-0000-0000-00001C120000}"/>
    <cellStyle name="Normal 2 2 3 2 4 2 3 2" xfId="15877" xr:uid="{00000000-0005-0000-0000-00001D120000}"/>
    <cellStyle name="Normal 2 2 3 2 4 2 3 2 2" xfId="46208" xr:uid="{00000000-0005-0000-0000-00001E120000}"/>
    <cellStyle name="Normal 2 2 3 2 4 2 3 2 3" xfId="30975" xr:uid="{00000000-0005-0000-0000-00001F120000}"/>
    <cellStyle name="Normal 2 2 3 2 4 2 3 3" xfId="10857" xr:uid="{00000000-0005-0000-0000-000020120000}"/>
    <cellStyle name="Normal 2 2 3 2 4 2 3 3 2" xfId="41191" xr:uid="{00000000-0005-0000-0000-000021120000}"/>
    <cellStyle name="Normal 2 2 3 2 4 2 3 3 3" xfId="25958" xr:uid="{00000000-0005-0000-0000-000022120000}"/>
    <cellStyle name="Normal 2 2 3 2 4 2 3 4" xfId="36178" xr:uid="{00000000-0005-0000-0000-000023120000}"/>
    <cellStyle name="Normal 2 2 3 2 4 2 3 5" xfId="20945" xr:uid="{00000000-0005-0000-0000-000024120000}"/>
    <cellStyle name="Normal 2 2 3 2 4 2 4" xfId="12535" xr:uid="{00000000-0005-0000-0000-000025120000}"/>
    <cellStyle name="Normal 2 2 3 2 4 2 4 2" xfId="42866" xr:uid="{00000000-0005-0000-0000-000026120000}"/>
    <cellStyle name="Normal 2 2 3 2 4 2 4 3" xfId="27633" xr:uid="{00000000-0005-0000-0000-000027120000}"/>
    <cellStyle name="Normal 2 2 3 2 4 2 5" xfId="7514" xr:uid="{00000000-0005-0000-0000-000028120000}"/>
    <cellStyle name="Normal 2 2 3 2 4 2 5 2" xfId="37849" xr:uid="{00000000-0005-0000-0000-000029120000}"/>
    <cellStyle name="Normal 2 2 3 2 4 2 5 3" xfId="22616" xr:uid="{00000000-0005-0000-0000-00002A120000}"/>
    <cellStyle name="Normal 2 2 3 2 4 2 6" xfId="32837" xr:uid="{00000000-0005-0000-0000-00002B120000}"/>
    <cellStyle name="Normal 2 2 3 2 4 2 7" xfId="17603" xr:uid="{00000000-0005-0000-0000-00002C120000}"/>
    <cellStyle name="Normal 2 2 3 2 4 3" xfId="3296" xr:uid="{00000000-0005-0000-0000-00002D120000}"/>
    <cellStyle name="Normal 2 2 3 2 4 3 2" xfId="13370" xr:uid="{00000000-0005-0000-0000-00002E120000}"/>
    <cellStyle name="Normal 2 2 3 2 4 3 2 2" xfId="43701" xr:uid="{00000000-0005-0000-0000-00002F120000}"/>
    <cellStyle name="Normal 2 2 3 2 4 3 2 3" xfId="28468" xr:uid="{00000000-0005-0000-0000-000030120000}"/>
    <cellStyle name="Normal 2 2 3 2 4 3 3" xfId="8350" xr:uid="{00000000-0005-0000-0000-000031120000}"/>
    <cellStyle name="Normal 2 2 3 2 4 3 3 2" xfId="38684" xr:uid="{00000000-0005-0000-0000-000032120000}"/>
    <cellStyle name="Normal 2 2 3 2 4 3 3 3" xfId="23451" xr:uid="{00000000-0005-0000-0000-000033120000}"/>
    <cellStyle name="Normal 2 2 3 2 4 3 4" xfId="33671" xr:uid="{00000000-0005-0000-0000-000034120000}"/>
    <cellStyle name="Normal 2 2 3 2 4 3 5" xfId="18438" xr:uid="{00000000-0005-0000-0000-000035120000}"/>
    <cellStyle name="Normal 2 2 3 2 4 4" xfId="4989" xr:uid="{00000000-0005-0000-0000-000036120000}"/>
    <cellStyle name="Normal 2 2 3 2 4 4 2" xfId="15041" xr:uid="{00000000-0005-0000-0000-000037120000}"/>
    <cellStyle name="Normal 2 2 3 2 4 4 2 2" xfId="45372" xr:uid="{00000000-0005-0000-0000-000038120000}"/>
    <cellStyle name="Normal 2 2 3 2 4 4 2 3" xfId="30139" xr:uid="{00000000-0005-0000-0000-000039120000}"/>
    <cellStyle name="Normal 2 2 3 2 4 4 3" xfId="10021" xr:uid="{00000000-0005-0000-0000-00003A120000}"/>
    <cellStyle name="Normal 2 2 3 2 4 4 3 2" xfId="40355" xr:uid="{00000000-0005-0000-0000-00003B120000}"/>
    <cellStyle name="Normal 2 2 3 2 4 4 3 3" xfId="25122" xr:uid="{00000000-0005-0000-0000-00003C120000}"/>
    <cellStyle name="Normal 2 2 3 2 4 4 4" xfId="35342" xr:uid="{00000000-0005-0000-0000-00003D120000}"/>
    <cellStyle name="Normal 2 2 3 2 4 4 5" xfId="20109" xr:uid="{00000000-0005-0000-0000-00003E120000}"/>
    <cellStyle name="Normal 2 2 3 2 4 5" xfId="11699" xr:uid="{00000000-0005-0000-0000-00003F120000}"/>
    <cellStyle name="Normal 2 2 3 2 4 5 2" xfId="42030" xr:uid="{00000000-0005-0000-0000-000040120000}"/>
    <cellStyle name="Normal 2 2 3 2 4 5 3" xfId="26797" xr:uid="{00000000-0005-0000-0000-000041120000}"/>
    <cellStyle name="Normal 2 2 3 2 4 6" xfId="6678" xr:uid="{00000000-0005-0000-0000-000042120000}"/>
    <cellStyle name="Normal 2 2 3 2 4 6 2" xfId="37013" xr:uid="{00000000-0005-0000-0000-000043120000}"/>
    <cellStyle name="Normal 2 2 3 2 4 6 3" xfId="21780" xr:uid="{00000000-0005-0000-0000-000044120000}"/>
    <cellStyle name="Normal 2 2 3 2 4 7" xfId="32001" xr:uid="{00000000-0005-0000-0000-000045120000}"/>
    <cellStyle name="Normal 2 2 3 2 4 8" xfId="16767" xr:uid="{00000000-0005-0000-0000-000046120000}"/>
    <cellStyle name="Normal 2 2 3 2 5" xfId="2025" xr:uid="{00000000-0005-0000-0000-000047120000}"/>
    <cellStyle name="Normal 2 2 3 2 5 2" xfId="3715" xr:uid="{00000000-0005-0000-0000-000048120000}"/>
    <cellStyle name="Normal 2 2 3 2 5 2 2" xfId="13788" xr:uid="{00000000-0005-0000-0000-000049120000}"/>
    <cellStyle name="Normal 2 2 3 2 5 2 2 2" xfId="44119" xr:uid="{00000000-0005-0000-0000-00004A120000}"/>
    <cellStyle name="Normal 2 2 3 2 5 2 2 3" xfId="28886" xr:uid="{00000000-0005-0000-0000-00004B120000}"/>
    <cellStyle name="Normal 2 2 3 2 5 2 3" xfId="8768" xr:uid="{00000000-0005-0000-0000-00004C120000}"/>
    <cellStyle name="Normal 2 2 3 2 5 2 3 2" xfId="39102" xr:uid="{00000000-0005-0000-0000-00004D120000}"/>
    <cellStyle name="Normal 2 2 3 2 5 2 3 3" xfId="23869" xr:uid="{00000000-0005-0000-0000-00004E120000}"/>
    <cellStyle name="Normal 2 2 3 2 5 2 4" xfId="34089" xr:uid="{00000000-0005-0000-0000-00004F120000}"/>
    <cellStyle name="Normal 2 2 3 2 5 2 5" xfId="18856" xr:uid="{00000000-0005-0000-0000-000050120000}"/>
    <cellStyle name="Normal 2 2 3 2 5 3" xfId="5407" xr:uid="{00000000-0005-0000-0000-000051120000}"/>
    <cellStyle name="Normal 2 2 3 2 5 3 2" xfId="15459" xr:uid="{00000000-0005-0000-0000-000052120000}"/>
    <cellStyle name="Normal 2 2 3 2 5 3 2 2" xfId="45790" xr:uid="{00000000-0005-0000-0000-000053120000}"/>
    <cellStyle name="Normal 2 2 3 2 5 3 2 3" xfId="30557" xr:uid="{00000000-0005-0000-0000-000054120000}"/>
    <cellStyle name="Normal 2 2 3 2 5 3 3" xfId="10439" xr:uid="{00000000-0005-0000-0000-000055120000}"/>
    <cellStyle name="Normal 2 2 3 2 5 3 3 2" xfId="40773" xr:uid="{00000000-0005-0000-0000-000056120000}"/>
    <cellStyle name="Normal 2 2 3 2 5 3 3 3" xfId="25540" xr:uid="{00000000-0005-0000-0000-000057120000}"/>
    <cellStyle name="Normal 2 2 3 2 5 3 4" xfId="35760" xr:uid="{00000000-0005-0000-0000-000058120000}"/>
    <cellStyle name="Normal 2 2 3 2 5 3 5" xfId="20527" xr:uid="{00000000-0005-0000-0000-000059120000}"/>
    <cellStyle name="Normal 2 2 3 2 5 4" xfId="12117" xr:uid="{00000000-0005-0000-0000-00005A120000}"/>
    <cellStyle name="Normal 2 2 3 2 5 4 2" xfId="42448" xr:uid="{00000000-0005-0000-0000-00005B120000}"/>
    <cellStyle name="Normal 2 2 3 2 5 4 3" xfId="27215" xr:uid="{00000000-0005-0000-0000-00005C120000}"/>
    <cellStyle name="Normal 2 2 3 2 5 5" xfId="7096" xr:uid="{00000000-0005-0000-0000-00005D120000}"/>
    <cellStyle name="Normal 2 2 3 2 5 5 2" xfId="37431" xr:uid="{00000000-0005-0000-0000-00005E120000}"/>
    <cellStyle name="Normal 2 2 3 2 5 5 3" xfId="22198" xr:uid="{00000000-0005-0000-0000-00005F120000}"/>
    <cellStyle name="Normal 2 2 3 2 5 6" xfId="32419" xr:uid="{00000000-0005-0000-0000-000060120000}"/>
    <cellStyle name="Normal 2 2 3 2 5 7" xfId="17185" xr:uid="{00000000-0005-0000-0000-000061120000}"/>
    <cellStyle name="Normal 2 2 3 2 6" xfId="2878" xr:uid="{00000000-0005-0000-0000-000062120000}"/>
    <cellStyle name="Normal 2 2 3 2 6 2" xfId="12952" xr:uid="{00000000-0005-0000-0000-000063120000}"/>
    <cellStyle name="Normal 2 2 3 2 6 2 2" xfId="43283" xr:uid="{00000000-0005-0000-0000-000064120000}"/>
    <cellStyle name="Normal 2 2 3 2 6 2 3" xfId="28050" xr:uid="{00000000-0005-0000-0000-000065120000}"/>
    <cellStyle name="Normal 2 2 3 2 6 3" xfId="7932" xr:uid="{00000000-0005-0000-0000-000066120000}"/>
    <cellStyle name="Normal 2 2 3 2 6 3 2" xfId="38266" xr:uid="{00000000-0005-0000-0000-000067120000}"/>
    <cellStyle name="Normal 2 2 3 2 6 3 3" xfId="23033" xr:uid="{00000000-0005-0000-0000-000068120000}"/>
    <cellStyle name="Normal 2 2 3 2 6 4" xfId="33253" xr:uid="{00000000-0005-0000-0000-000069120000}"/>
    <cellStyle name="Normal 2 2 3 2 6 5" xfId="18020" xr:uid="{00000000-0005-0000-0000-00006A120000}"/>
    <cellStyle name="Normal 2 2 3 2 7" xfId="4571" xr:uid="{00000000-0005-0000-0000-00006B120000}"/>
    <cellStyle name="Normal 2 2 3 2 7 2" xfId="14623" xr:uid="{00000000-0005-0000-0000-00006C120000}"/>
    <cellStyle name="Normal 2 2 3 2 7 2 2" xfId="44954" xr:uid="{00000000-0005-0000-0000-00006D120000}"/>
    <cellStyle name="Normal 2 2 3 2 7 2 3" xfId="29721" xr:uid="{00000000-0005-0000-0000-00006E120000}"/>
    <cellStyle name="Normal 2 2 3 2 7 3" xfId="9603" xr:uid="{00000000-0005-0000-0000-00006F120000}"/>
    <cellStyle name="Normal 2 2 3 2 7 3 2" xfId="39937" xr:uid="{00000000-0005-0000-0000-000070120000}"/>
    <cellStyle name="Normal 2 2 3 2 7 3 3" xfId="24704" xr:uid="{00000000-0005-0000-0000-000071120000}"/>
    <cellStyle name="Normal 2 2 3 2 7 4" xfId="34924" xr:uid="{00000000-0005-0000-0000-000072120000}"/>
    <cellStyle name="Normal 2 2 3 2 7 5" xfId="19691" xr:uid="{00000000-0005-0000-0000-000073120000}"/>
    <cellStyle name="Normal 2 2 3 2 8" xfId="11281" xr:uid="{00000000-0005-0000-0000-000074120000}"/>
    <cellStyle name="Normal 2 2 3 2 8 2" xfId="41612" xr:uid="{00000000-0005-0000-0000-000075120000}"/>
    <cellStyle name="Normal 2 2 3 2 8 3" xfId="26379" xr:uid="{00000000-0005-0000-0000-000076120000}"/>
    <cellStyle name="Normal 2 2 3 2 9" xfId="6260" xr:uid="{00000000-0005-0000-0000-000077120000}"/>
    <cellStyle name="Normal 2 2 3 2 9 2" xfId="36595" xr:uid="{00000000-0005-0000-0000-000078120000}"/>
    <cellStyle name="Normal 2 2 3 2 9 3" xfId="21362" xr:uid="{00000000-0005-0000-0000-000079120000}"/>
    <cellStyle name="Normal 2 2 3 3" xfId="1224" xr:uid="{00000000-0005-0000-0000-00007A120000}"/>
    <cellStyle name="Normal 2 2 3 3 10" xfId="16401" xr:uid="{00000000-0005-0000-0000-00007B120000}"/>
    <cellStyle name="Normal 2 2 3 3 2" xfId="1443" xr:uid="{00000000-0005-0000-0000-00007C120000}"/>
    <cellStyle name="Normal 2 2 3 3 2 2" xfId="1864" xr:uid="{00000000-0005-0000-0000-00007D120000}"/>
    <cellStyle name="Normal 2 2 3 3 2 2 2" xfId="2703" xr:uid="{00000000-0005-0000-0000-00007E120000}"/>
    <cellStyle name="Normal 2 2 3 3 2 2 2 2" xfId="4393" xr:uid="{00000000-0005-0000-0000-00007F120000}"/>
    <cellStyle name="Normal 2 2 3 3 2 2 2 2 2" xfId="14466" xr:uid="{00000000-0005-0000-0000-000080120000}"/>
    <cellStyle name="Normal 2 2 3 3 2 2 2 2 2 2" xfId="44797" xr:uid="{00000000-0005-0000-0000-000081120000}"/>
    <cellStyle name="Normal 2 2 3 3 2 2 2 2 2 3" xfId="29564" xr:uid="{00000000-0005-0000-0000-000082120000}"/>
    <cellStyle name="Normal 2 2 3 3 2 2 2 2 3" xfId="9446" xr:uid="{00000000-0005-0000-0000-000083120000}"/>
    <cellStyle name="Normal 2 2 3 3 2 2 2 2 3 2" xfId="39780" xr:uid="{00000000-0005-0000-0000-000084120000}"/>
    <cellStyle name="Normal 2 2 3 3 2 2 2 2 3 3" xfId="24547" xr:uid="{00000000-0005-0000-0000-000085120000}"/>
    <cellStyle name="Normal 2 2 3 3 2 2 2 2 4" xfId="34767" xr:uid="{00000000-0005-0000-0000-000086120000}"/>
    <cellStyle name="Normal 2 2 3 3 2 2 2 2 5" xfId="19534" xr:uid="{00000000-0005-0000-0000-000087120000}"/>
    <cellStyle name="Normal 2 2 3 3 2 2 2 3" xfId="6085" xr:uid="{00000000-0005-0000-0000-000088120000}"/>
    <cellStyle name="Normal 2 2 3 3 2 2 2 3 2" xfId="16137" xr:uid="{00000000-0005-0000-0000-000089120000}"/>
    <cellStyle name="Normal 2 2 3 3 2 2 2 3 2 2" xfId="46468" xr:uid="{00000000-0005-0000-0000-00008A120000}"/>
    <cellStyle name="Normal 2 2 3 3 2 2 2 3 2 3" xfId="31235" xr:uid="{00000000-0005-0000-0000-00008B120000}"/>
    <cellStyle name="Normal 2 2 3 3 2 2 2 3 3" xfId="11117" xr:uid="{00000000-0005-0000-0000-00008C120000}"/>
    <cellStyle name="Normal 2 2 3 3 2 2 2 3 3 2" xfId="41451" xr:uid="{00000000-0005-0000-0000-00008D120000}"/>
    <cellStyle name="Normal 2 2 3 3 2 2 2 3 3 3" xfId="26218" xr:uid="{00000000-0005-0000-0000-00008E120000}"/>
    <cellStyle name="Normal 2 2 3 3 2 2 2 3 4" xfId="36438" xr:uid="{00000000-0005-0000-0000-00008F120000}"/>
    <cellStyle name="Normal 2 2 3 3 2 2 2 3 5" xfId="21205" xr:uid="{00000000-0005-0000-0000-000090120000}"/>
    <cellStyle name="Normal 2 2 3 3 2 2 2 4" xfId="12795" xr:uid="{00000000-0005-0000-0000-000091120000}"/>
    <cellStyle name="Normal 2 2 3 3 2 2 2 4 2" xfId="43126" xr:uid="{00000000-0005-0000-0000-000092120000}"/>
    <cellStyle name="Normal 2 2 3 3 2 2 2 4 3" xfId="27893" xr:uid="{00000000-0005-0000-0000-000093120000}"/>
    <cellStyle name="Normal 2 2 3 3 2 2 2 5" xfId="7774" xr:uid="{00000000-0005-0000-0000-000094120000}"/>
    <cellStyle name="Normal 2 2 3 3 2 2 2 5 2" xfId="38109" xr:uid="{00000000-0005-0000-0000-000095120000}"/>
    <cellStyle name="Normal 2 2 3 3 2 2 2 5 3" xfId="22876" xr:uid="{00000000-0005-0000-0000-000096120000}"/>
    <cellStyle name="Normal 2 2 3 3 2 2 2 6" xfId="33097" xr:uid="{00000000-0005-0000-0000-000097120000}"/>
    <cellStyle name="Normal 2 2 3 3 2 2 2 7" xfId="17863" xr:uid="{00000000-0005-0000-0000-000098120000}"/>
    <cellStyle name="Normal 2 2 3 3 2 2 3" xfId="3556" xr:uid="{00000000-0005-0000-0000-000099120000}"/>
    <cellStyle name="Normal 2 2 3 3 2 2 3 2" xfId="13630" xr:uid="{00000000-0005-0000-0000-00009A120000}"/>
    <cellStyle name="Normal 2 2 3 3 2 2 3 2 2" xfId="43961" xr:uid="{00000000-0005-0000-0000-00009B120000}"/>
    <cellStyle name="Normal 2 2 3 3 2 2 3 2 3" xfId="28728" xr:uid="{00000000-0005-0000-0000-00009C120000}"/>
    <cellStyle name="Normal 2 2 3 3 2 2 3 3" xfId="8610" xr:uid="{00000000-0005-0000-0000-00009D120000}"/>
    <cellStyle name="Normal 2 2 3 3 2 2 3 3 2" xfId="38944" xr:uid="{00000000-0005-0000-0000-00009E120000}"/>
    <cellStyle name="Normal 2 2 3 3 2 2 3 3 3" xfId="23711" xr:uid="{00000000-0005-0000-0000-00009F120000}"/>
    <cellStyle name="Normal 2 2 3 3 2 2 3 4" xfId="33931" xr:uid="{00000000-0005-0000-0000-0000A0120000}"/>
    <cellStyle name="Normal 2 2 3 3 2 2 3 5" xfId="18698" xr:uid="{00000000-0005-0000-0000-0000A1120000}"/>
    <cellStyle name="Normal 2 2 3 3 2 2 4" xfId="5249" xr:uid="{00000000-0005-0000-0000-0000A2120000}"/>
    <cellStyle name="Normal 2 2 3 3 2 2 4 2" xfId="15301" xr:uid="{00000000-0005-0000-0000-0000A3120000}"/>
    <cellStyle name="Normal 2 2 3 3 2 2 4 2 2" xfId="45632" xr:uid="{00000000-0005-0000-0000-0000A4120000}"/>
    <cellStyle name="Normal 2 2 3 3 2 2 4 2 3" xfId="30399" xr:uid="{00000000-0005-0000-0000-0000A5120000}"/>
    <cellStyle name="Normal 2 2 3 3 2 2 4 3" xfId="10281" xr:uid="{00000000-0005-0000-0000-0000A6120000}"/>
    <cellStyle name="Normal 2 2 3 3 2 2 4 3 2" xfId="40615" xr:uid="{00000000-0005-0000-0000-0000A7120000}"/>
    <cellStyle name="Normal 2 2 3 3 2 2 4 3 3" xfId="25382" xr:uid="{00000000-0005-0000-0000-0000A8120000}"/>
    <cellStyle name="Normal 2 2 3 3 2 2 4 4" xfId="35602" xr:uid="{00000000-0005-0000-0000-0000A9120000}"/>
    <cellStyle name="Normal 2 2 3 3 2 2 4 5" xfId="20369" xr:uid="{00000000-0005-0000-0000-0000AA120000}"/>
    <cellStyle name="Normal 2 2 3 3 2 2 5" xfId="11959" xr:uid="{00000000-0005-0000-0000-0000AB120000}"/>
    <cellStyle name="Normal 2 2 3 3 2 2 5 2" xfId="42290" xr:uid="{00000000-0005-0000-0000-0000AC120000}"/>
    <cellStyle name="Normal 2 2 3 3 2 2 5 3" xfId="27057" xr:uid="{00000000-0005-0000-0000-0000AD120000}"/>
    <cellStyle name="Normal 2 2 3 3 2 2 6" xfId="6938" xr:uid="{00000000-0005-0000-0000-0000AE120000}"/>
    <cellStyle name="Normal 2 2 3 3 2 2 6 2" xfId="37273" xr:uid="{00000000-0005-0000-0000-0000AF120000}"/>
    <cellStyle name="Normal 2 2 3 3 2 2 6 3" xfId="22040" xr:uid="{00000000-0005-0000-0000-0000B0120000}"/>
    <cellStyle name="Normal 2 2 3 3 2 2 7" xfId="32261" xr:uid="{00000000-0005-0000-0000-0000B1120000}"/>
    <cellStyle name="Normal 2 2 3 3 2 2 8" xfId="17027" xr:uid="{00000000-0005-0000-0000-0000B2120000}"/>
    <cellStyle name="Normal 2 2 3 3 2 3" xfId="2285" xr:uid="{00000000-0005-0000-0000-0000B3120000}"/>
    <cellStyle name="Normal 2 2 3 3 2 3 2" xfId="3975" xr:uid="{00000000-0005-0000-0000-0000B4120000}"/>
    <cellStyle name="Normal 2 2 3 3 2 3 2 2" xfId="14048" xr:uid="{00000000-0005-0000-0000-0000B5120000}"/>
    <cellStyle name="Normal 2 2 3 3 2 3 2 2 2" xfId="44379" xr:uid="{00000000-0005-0000-0000-0000B6120000}"/>
    <cellStyle name="Normal 2 2 3 3 2 3 2 2 3" xfId="29146" xr:uid="{00000000-0005-0000-0000-0000B7120000}"/>
    <cellStyle name="Normal 2 2 3 3 2 3 2 3" xfId="9028" xr:uid="{00000000-0005-0000-0000-0000B8120000}"/>
    <cellStyle name="Normal 2 2 3 3 2 3 2 3 2" xfId="39362" xr:uid="{00000000-0005-0000-0000-0000B9120000}"/>
    <cellStyle name="Normal 2 2 3 3 2 3 2 3 3" xfId="24129" xr:uid="{00000000-0005-0000-0000-0000BA120000}"/>
    <cellStyle name="Normal 2 2 3 3 2 3 2 4" xfId="34349" xr:uid="{00000000-0005-0000-0000-0000BB120000}"/>
    <cellStyle name="Normal 2 2 3 3 2 3 2 5" xfId="19116" xr:uid="{00000000-0005-0000-0000-0000BC120000}"/>
    <cellStyle name="Normal 2 2 3 3 2 3 3" xfId="5667" xr:uid="{00000000-0005-0000-0000-0000BD120000}"/>
    <cellStyle name="Normal 2 2 3 3 2 3 3 2" xfId="15719" xr:uid="{00000000-0005-0000-0000-0000BE120000}"/>
    <cellStyle name="Normal 2 2 3 3 2 3 3 2 2" xfId="46050" xr:uid="{00000000-0005-0000-0000-0000BF120000}"/>
    <cellStyle name="Normal 2 2 3 3 2 3 3 2 3" xfId="30817" xr:uid="{00000000-0005-0000-0000-0000C0120000}"/>
    <cellStyle name="Normal 2 2 3 3 2 3 3 3" xfId="10699" xr:uid="{00000000-0005-0000-0000-0000C1120000}"/>
    <cellStyle name="Normal 2 2 3 3 2 3 3 3 2" xfId="41033" xr:uid="{00000000-0005-0000-0000-0000C2120000}"/>
    <cellStyle name="Normal 2 2 3 3 2 3 3 3 3" xfId="25800" xr:uid="{00000000-0005-0000-0000-0000C3120000}"/>
    <cellStyle name="Normal 2 2 3 3 2 3 3 4" xfId="36020" xr:uid="{00000000-0005-0000-0000-0000C4120000}"/>
    <cellStyle name="Normal 2 2 3 3 2 3 3 5" xfId="20787" xr:uid="{00000000-0005-0000-0000-0000C5120000}"/>
    <cellStyle name="Normal 2 2 3 3 2 3 4" xfId="12377" xr:uid="{00000000-0005-0000-0000-0000C6120000}"/>
    <cellStyle name="Normal 2 2 3 3 2 3 4 2" xfId="42708" xr:uid="{00000000-0005-0000-0000-0000C7120000}"/>
    <cellStyle name="Normal 2 2 3 3 2 3 4 3" xfId="27475" xr:uid="{00000000-0005-0000-0000-0000C8120000}"/>
    <cellStyle name="Normal 2 2 3 3 2 3 5" xfId="7356" xr:uid="{00000000-0005-0000-0000-0000C9120000}"/>
    <cellStyle name="Normal 2 2 3 3 2 3 5 2" xfId="37691" xr:uid="{00000000-0005-0000-0000-0000CA120000}"/>
    <cellStyle name="Normal 2 2 3 3 2 3 5 3" xfId="22458" xr:uid="{00000000-0005-0000-0000-0000CB120000}"/>
    <cellStyle name="Normal 2 2 3 3 2 3 6" xfId="32679" xr:uid="{00000000-0005-0000-0000-0000CC120000}"/>
    <cellStyle name="Normal 2 2 3 3 2 3 7" xfId="17445" xr:uid="{00000000-0005-0000-0000-0000CD120000}"/>
    <cellStyle name="Normal 2 2 3 3 2 4" xfId="3138" xr:uid="{00000000-0005-0000-0000-0000CE120000}"/>
    <cellStyle name="Normal 2 2 3 3 2 4 2" xfId="13212" xr:uid="{00000000-0005-0000-0000-0000CF120000}"/>
    <cellStyle name="Normal 2 2 3 3 2 4 2 2" xfId="43543" xr:uid="{00000000-0005-0000-0000-0000D0120000}"/>
    <cellStyle name="Normal 2 2 3 3 2 4 2 3" xfId="28310" xr:uid="{00000000-0005-0000-0000-0000D1120000}"/>
    <cellStyle name="Normal 2 2 3 3 2 4 3" xfId="8192" xr:uid="{00000000-0005-0000-0000-0000D2120000}"/>
    <cellStyle name="Normal 2 2 3 3 2 4 3 2" xfId="38526" xr:uid="{00000000-0005-0000-0000-0000D3120000}"/>
    <cellStyle name="Normal 2 2 3 3 2 4 3 3" xfId="23293" xr:uid="{00000000-0005-0000-0000-0000D4120000}"/>
    <cellStyle name="Normal 2 2 3 3 2 4 4" xfId="33513" xr:uid="{00000000-0005-0000-0000-0000D5120000}"/>
    <cellStyle name="Normal 2 2 3 3 2 4 5" xfId="18280" xr:uid="{00000000-0005-0000-0000-0000D6120000}"/>
    <cellStyle name="Normal 2 2 3 3 2 5" xfId="4831" xr:uid="{00000000-0005-0000-0000-0000D7120000}"/>
    <cellStyle name="Normal 2 2 3 3 2 5 2" xfId="14883" xr:uid="{00000000-0005-0000-0000-0000D8120000}"/>
    <cellStyle name="Normal 2 2 3 3 2 5 2 2" xfId="45214" xr:uid="{00000000-0005-0000-0000-0000D9120000}"/>
    <cellStyle name="Normal 2 2 3 3 2 5 2 3" xfId="29981" xr:uid="{00000000-0005-0000-0000-0000DA120000}"/>
    <cellStyle name="Normal 2 2 3 3 2 5 3" xfId="9863" xr:uid="{00000000-0005-0000-0000-0000DB120000}"/>
    <cellStyle name="Normal 2 2 3 3 2 5 3 2" xfId="40197" xr:uid="{00000000-0005-0000-0000-0000DC120000}"/>
    <cellStyle name="Normal 2 2 3 3 2 5 3 3" xfId="24964" xr:uid="{00000000-0005-0000-0000-0000DD120000}"/>
    <cellStyle name="Normal 2 2 3 3 2 5 4" xfId="35184" xr:uid="{00000000-0005-0000-0000-0000DE120000}"/>
    <cellStyle name="Normal 2 2 3 3 2 5 5" xfId="19951" xr:uid="{00000000-0005-0000-0000-0000DF120000}"/>
    <cellStyle name="Normal 2 2 3 3 2 6" xfId="11541" xr:uid="{00000000-0005-0000-0000-0000E0120000}"/>
    <cellStyle name="Normal 2 2 3 3 2 6 2" xfId="41872" xr:uid="{00000000-0005-0000-0000-0000E1120000}"/>
    <cellStyle name="Normal 2 2 3 3 2 6 3" xfId="26639" xr:uid="{00000000-0005-0000-0000-0000E2120000}"/>
    <cellStyle name="Normal 2 2 3 3 2 7" xfId="6520" xr:uid="{00000000-0005-0000-0000-0000E3120000}"/>
    <cellStyle name="Normal 2 2 3 3 2 7 2" xfId="36855" xr:uid="{00000000-0005-0000-0000-0000E4120000}"/>
    <cellStyle name="Normal 2 2 3 3 2 7 3" xfId="21622" xr:uid="{00000000-0005-0000-0000-0000E5120000}"/>
    <cellStyle name="Normal 2 2 3 3 2 8" xfId="31843" xr:uid="{00000000-0005-0000-0000-0000E6120000}"/>
    <cellStyle name="Normal 2 2 3 3 2 9" xfId="16609" xr:uid="{00000000-0005-0000-0000-0000E7120000}"/>
    <cellStyle name="Normal 2 2 3 3 3" xfId="1656" xr:uid="{00000000-0005-0000-0000-0000E8120000}"/>
    <cellStyle name="Normal 2 2 3 3 3 2" xfId="2495" xr:uid="{00000000-0005-0000-0000-0000E9120000}"/>
    <cellStyle name="Normal 2 2 3 3 3 2 2" xfId="4185" xr:uid="{00000000-0005-0000-0000-0000EA120000}"/>
    <cellStyle name="Normal 2 2 3 3 3 2 2 2" xfId="14258" xr:uid="{00000000-0005-0000-0000-0000EB120000}"/>
    <cellStyle name="Normal 2 2 3 3 3 2 2 2 2" xfId="44589" xr:uid="{00000000-0005-0000-0000-0000EC120000}"/>
    <cellStyle name="Normal 2 2 3 3 3 2 2 2 3" xfId="29356" xr:uid="{00000000-0005-0000-0000-0000ED120000}"/>
    <cellStyle name="Normal 2 2 3 3 3 2 2 3" xfId="9238" xr:uid="{00000000-0005-0000-0000-0000EE120000}"/>
    <cellStyle name="Normal 2 2 3 3 3 2 2 3 2" xfId="39572" xr:uid="{00000000-0005-0000-0000-0000EF120000}"/>
    <cellStyle name="Normal 2 2 3 3 3 2 2 3 3" xfId="24339" xr:uid="{00000000-0005-0000-0000-0000F0120000}"/>
    <cellStyle name="Normal 2 2 3 3 3 2 2 4" xfId="34559" xr:uid="{00000000-0005-0000-0000-0000F1120000}"/>
    <cellStyle name="Normal 2 2 3 3 3 2 2 5" xfId="19326" xr:uid="{00000000-0005-0000-0000-0000F2120000}"/>
    <cellStyle name="Normal 2 2 3 3 3 2 3" xfId="5877" xr:uid="{00000000-0005-0000-0000-0000F3120000}"/>
    <cellStyle name="Normal 2 2 3 3 3 2 3 2" xfId="15929" xr:uid="{00000000-0005-0000-0000-0000F4120000}"/>
    <cellStyle name="Normal 2 2 3 3 3 2 3 2 2" xfId="46260" xr:uid="{00000000-0005-0000-0000-0000F5120000}"/>
    <cellStyle name="Normal 2 2 3 3 3 2 3 2 3" xfId="31027" xr:uid="{00000000-0005-0000-0000-0000F6120000}"/>
    <cellStyle name="Normal 2 2 3 3 3 2 3 3" xfId="10909" xr:uid="{00000000-0005-0000-0000-0000F7120000}"/>
    <cellStyle name="Normal 2 2 3 3 3 2 3 3 2" xfId="41243" xr:uid="{00000000-0005-0000-0000-0000F8120000}"/>
    <cellStyle name="Normal 2 2 3 3 3 2 3 3 3" xfId="26010" xr:uid="{00000000-0005-0000-0000-0000F9120000}"/>
    <cellStyle name="Normal 2 2 3 3 3 2 3 4" xfId="36230" xr:uid="{00000000-0005-0000-0000-0000FA120000}"/>
    <cellStyle name="Normal 2 2 3 3 3 2 3 5" xfId="20997" xr:uid="{00000000-0005-0000-0000-0000FB120000}"/>
    <cellStyle name="Normal 2 2 3 3 3 2 4" xfId="12587" xr:uid="{00000000-0005-0000-0000-0000FC120000}"/>
    <cellStyle name="Normal 2 2 3 3 3 2 4 2" xfId="42918" xr:uid="{00000000-0005-0000-0000-0000FD120000}"/>
    <cellStyle name="Normal 2 2 3 3 3 2 4 3" xfId="27685" xr:uid="{00000000-0005-0000-0000-0000FE120000}"/>
    <cellStyle name="Normal 2 2 3 3 3 2 5" xfId="7566" xr:uid="{00000000-0005-0000-0000-0000FF120000}"/>
    <cellStyle name="Normal 2 2 3 3 3 2 5 2" xfId="37901" xr:uid="{00000000-0005-0000-0000-000000130000}"/>
    <cellStyle name="Normal 2 2 3 3 3 2 5 3" xfId="22668" xr:uid="{00000000-0005-0000-0000-000001130000}"/>
    <cellStyle name="Normal 2 2 3 3 3 2 6" xfId="32889" xr:uid="{00000000-0005-0000-0000-000002130000}"/>
    <cellStyle name="Normal 2 2 3 3 3 2 7" xfId="17655" xr:uid="{00000000-0005-0000-0000-000003130000}"/>
    <cellStyle name="Normal 2 2 3 3 3 3" xfId="3348" xr:uid="{00000000-0005-0000-0000-000004130000}"/>
    <cellStyle name="Normal 2 2 3 3 3 3 2" xfId="13422" xr:uid="{00000000-0005-0000-0000-000005130000}"/>
    <cellStyle name="Normal 2 2 3 3 3 3 2 2" xfId="43753" xr:uid="{00000000-0005-0000-0000-000006130000}"/>
    <cellStyle name="Normal 2 2 3 3 3 3 2 3" xfId="28520" xr:uid="{00000000-0005-0000-0000-000007130000}"/>
    <cellStyle name="Normal 2 2 3 3 3 3 3" xfId="8402" xr:uid="{00000000-0005-0000-0000-000008130000}"/>
    <cellStyle name="Normal 2 2 3 3 3 3 3 2" xfId="38736" xr:uid="{00000000-0005-0000-0000-000009130000}"/>
    <cellStyle name="Normal 2 2 3 3 3 3 3 3" xfId="23503" xr:uid="{00000000-0005-0000-0000-00000A130000}"/>
    <cellStyle name="Normal 2 2 3 3 3 3 4" xfId="33723" xr:uid="{00000000-0005-0000-0000-00000B130000}"/>
    <cellStyle name="Normal 2 2 3 3 3 3 5" xfId="18490" xr:uid="{00000000-0005-0000-0000-00000C130000}"/>
    <cellStyle name="Normal 2 2 3 3 3 4" xfId="5041" xr:uid="{00000000-0005-0000-0000-00000D130000}"/>
    <cellStyle name="Normal 2 2 3 3 3 4 2" xfId="15093" xr:uid="{00000000-0005-0000-0000-00000E130000}"/>
    <cellStyle name="Normal 2 2 3 3 3 4 2 2" xfId="45424" xr:uid="{00000000-0005-0000-0000-00000F130000}"/>
    <cellStyle name="Normal 2 2 3 3 3 4 2 3" xfId="30191" xr:uid="{00000000-0005-0000-0000-000010130000}"/>
    <cellStyle name="Normal 2 2 3 3 3 4 3" xfId="10073" xr:uid="{00000000-0005-0000-0000-000011130000}"/>
    <cellStyle name="Normal 2 2 3 3 3 4 3 2" xfId="40407" xr:uid="{00000000-0005-0000-0000-000012130000}"/>
    <cellStyle name="Normal 2 2 3 3 3 4 3 3" xfId="25174" xr:uid="{00000000-0005-0000-0000-000013130000}"/>
    <cellStyle name="Normal 2 2 3 3 3 4 4" xfId="35394" xr:uid="{00000000-0005-0000-0000-000014130000}"/>
    <cellStyle name="Normal 2 2 3 3 3 4 5" xfId="20161" xr:uid="{00000000-0005-0000-0000-000015130000}"/>
    <cellStyle name="Normal 2 2 3 3 3 5" xfId="11751" xr:uid="{00000000-0005-0000-0000-000016130000}"/>
    <cellStyle name="Normal 2 2 3 3 3 5 2" xfId="42082" xr:uid="{00000000-0005-0000-0000-000017130000}"/>
    <cellStyle name="Normal 2 2 3 3 3 5 3" xfId="26849" xr:uid="{00000000-0005-0000-0000-000018130000}"/>
    <cellStyle name="Normal 2 2 3 3 3 6" xfId="6730" xr:uid="{00000000-0005-0000-0000-000019130000}"/>
    <cellStyle name="Normal 2 2 3 3 3 6 2" xfId="37065" xr:uid="{00000000-0005-0000-0000-00001A130000}"/>
    <cellStyle name="Normal 2 2 3 3 3 6 3" xfId="21832" xr:uid="{00000000-0005-0000-0000-00001B130000}"/>
    <cellStyle name="Normal 2 2 3 3 3 7" xfId="32053" xr:uid="{00000000-0005-0000-0000-00001C130000}"/>
    <cellStyle name="Normal 2 2 3 3 3 8" xfId="16819" xr:uid="{00000000-0005-0000-0000-00001D130000}"/>
    <cellStyle name="Normal 2 2 3 3 4" xfId="2077" xr:uid="{00000000-0005-0000-0000-00001E130000}"/>
    <cellStyle name="Normal 2 2 3 3 4 2" xfId="3767" xr:uid="{00000000-0005-0000-0000-00001F130000}"/>
    <cellStyle name="Normal 2 2 3 3 4 2 2" xfId="13840" xr:uid="{00000000-0005-0000-0000-000020130000}"/>
    <cellStyle name="Normal 2 2 3 3 4 2 2 2" xfId="44171" xr:uid="{00000000-0005-0000-0000-000021130000}"/>
    <cellStyle name="Normal 2 2 3 3 4 2 2 3" xfId="28938" xr:uid="{00000000-0005-0000-0000-000022130000}"/>
    <cellStyle name="Normal 2 2 3 3 4 2 3" xfId="8820" xr:uid="{00000000-0005-0000-0000-000023130000}"/>
    <cellStyle name="Normal 2 2 3 3 4 2 3 2" xfId="39154" xr:uid="{00000000-0005-0000-0000-000024130000}"/>
    <cellStyle name="Normal 2 2 3 3 4 2 3 3" xfId="23921" xr:uid="{00000000-0005-0000-0000-000025130000}"/>
    <cellStyle name="Normal 2 2 3 3 4 2 4" xfId="34141" xr:uid="{00000000-0005-0000-0000-000026130000}"/>
    <cellStyle name="Normal 2 2 3 3 4 2 5" xfId="18908" xr:uid="{00000000-0005-0000-0000-000027130000}"/>
    <cellStyle name="Normal 2 2 3 3 4 3" xfId="5459" xr:uid="{00000000-0005-0000-0000-000028130000}"/>
    <cellStyle name="Normal 2 2 3 3 4 3 2" xfId="15511" xr:uid="{00000000-0005-0000-0000-000029130000}"/>
    <cellStyle name="Normal 2 2 3 3 4 3 2 2" xfId="45842" xr:uid="{00000000-0005-0000-0000-00002A130000}"/>
    <cellStyle name="Normal 2 2 3 3 4 3 2 3" xfId="30609" xr:uid="{00000000-0005-0000-0000-00002B130000}"/>
    <cellStyle name="Normal 2 2 3 3 4 3 3" xfId="10491" xr:uid="{00000000-0005-0000-0000-00002C130000}"/>
    <cellStyle name="Normal 2 2 3 3 4 3 3 2" xfId="40825" xr:uid="{00000000-0005-0000-0000-00002D130000}"/>
    <cellStyle name="Normal 2 2 3 3 4 3 3 3" xfId="25592" xr:uid="{00000000-0005-0000-0000-00002E130000}"/>
    <cellStyle name="Normal 2 2 3 3 4 3 4" xfId="35812" xr:uid="{00000000-0005-0000-0000-00002F130000}"/>
    <cellStyle name="Normal 2 2 3 3 4 3 5" xfId="20579" xr:uid="{00000000-0005-0000-0000-000030130000}"/>
    <cellStyle name="Normal 2 2 3 3 4 4" xfId="12169" xr:uid="{00000000-0005-0000-0000-000031130000}"/>
    <cellStyle name="Normal 2 2 3 3 4 4 2" xfId="42500" xr:uid="{00000000-0005-0000-0000-000032130000}"/>
    <cellStyle name="Normal 2 2 3 3 4 4 3" xfId="27267" xr:uid="{00000000-0005-0000-0000-000033130000}"/>
    <cellStyle name="Normal 2 2 3 3 4 5" xfId="7148" xr:uid="{00000000-0005-0000-0000-000034130000}"/>
    <cellStyle name="Normal 2 2 3 3 4 5 2" xfId="37483" xr:uid="{00000000-0005-0000-0000-000035130000}"/>
    <cellStyle name="Normal 2 2 3 3 4 5 3" xfId="22250" xr:uid="{00000000-0005-0000-0000-000036130000}"/>
    <cellStyle name="Normal 2 2 3 3 4 6" xfId="32471" xr:uid="{00000000-0005-0000-0000-000037130000}"/>
    <cellStyle name="Normal 2 2 3 3 4 7" xfId="17237" xr:uid="{00000000-0005-0000-0000-000038130000}"/>
    <cellStyle name="Normal 2 2 3 3 5" xfId="2930" xr:uid="{00000000-0005-0000-0000-000039130000}"/>
    <cellStyle name="Normal 2 2 3 3 5 2" xfId="13004" xr:uid="{00000000-0005-0000-0000-00003A130000}"/>
    <cellStyle name="Normal 2 2 3 3 5 2 2" xfId="43335" xr:uid="{00000000-0005-0000-0000-00003B130000}"/>
    <cellStyle name="Normal 2 2 3 3 5 2 3" xfId="28102" xr:uid="{00000000-0005-0000-0000-00003C130000}"/>
    <cellStyle name="Normal 2 2 3 3 5 3" xfId="7984" xr:uid="{00000000-0005-0000-0000-00003D130000}"/>
    <cellStyle name="Normal 2 2 3 3 5 3 2" xfId="38318" xr:uid="{00000000-0005-0000-0000-00003E130000}"/>
    <cellStyle name="Normal 2 2 3 3 5 3 3" xfId="23085" xr:uid="{00000000-0005-0000-0000-00003F130000}"/>
    <cellStyle name="Normal 2 2 3 3 5 4" xfId="33305" xr:uid="{00000000-0005-0000-0000-000040130000}"/>
    <cellStyle name="Normal 2 2 3 3 5 5" xfId="18072" xr:uid="{00000000-0005-0000-0000-000041130000}"/>
    <cellStyle name="Normal 2 2 3 3 6" xfId="4623" xr:uid="{00000000-0005-0000-0000-000042130000}"/>
    <cellStyle name="Normal 2 2 3 3 6 2" xfId="14675" xr:uid="{00000000-0005-0000-0000-000043130000}"/>
    <cellStyle name="Normal 2 2 3 3 6 2 2" xfId="45006" xr:uid="{00000000-0005-0000-0000-000044130000}"/>
    <cellStyle name="Normal 2 2 3 3 6 2 3" xfId="29773" xr:uid="{00000000-0005-0000-0000-000045130000}"/>
    <cellStyle name="Normal 2 2 3 3 6 3" xfId="9655" xr:uid="{00000000-0005-0000-0000-000046130000}"/>
    <cellStyle name="Normal 2 2 3 3 6 3 2" xfId="39989" xr:uid="{00000000-0005-0000-0000-000047130000}"/>
    <cellStyle name="Normal 2 2 3 3 6 3 3" xfId="24756" xr:uid="{00000000-0005-0000-0000-000048130000}"/>
    <cellStyle name="Normal 2 2 3 3 6 4" xfId="34976" xr:uid="{00000000-0005-0000-0000-000049130000}"/>
    <cellStyle name="Normal 2 2 3 3 6 5" xfId="19743" xr:uid="{00000000-0005-0000-0000-00004A130000}"/>
    <cellStyle name="Normal 2 2 3 3 7" xfId="11333" xr:uid="{00000000-0005-0000-0000-00004B130000}"/>
    <cellStyle name="Normal 2 2 3 3 7 2" xfId="41664" xr:uid="{00000000-0005-0000-0000-00004C130000}"/>
    <cellStyle name="Normal 2 2 3 3 7 3" xfId="26431" xr:uid="{00000000-0005-0000-0000-00004D130000}"/>
    <cellStyle name="Normal 2 2 3 3 8" xfId="6312" xr:uid="{00000000-0005-0000-0000-00004E130000}"/>
    <cellStyle name="Normal 2 2 3 3 8 2" xfId="36647" xr:uid="{00000000-0005-0000-0000-00004F130000}"/>
    <cellStyle name="Normal 2 2 3 3 8 3" xfId="21414" xr:uid="{00000000-0005-0000-0000-000050130000}"/>
    <cellStyle name="Normal 2 2 3 3 9" xfId="31636" xr:uid="{00000000-0005-0000-0000-000051130000}"/>
    <cellStyle name="Normal 2 2 3 4" xfId="1337" xr:uid="{00000000-0005-0000-0000-000052130000}"/>
    <cellStyle name="Normal 2 2 3 4 2" xfId="1760" xr:uid="{00000000-0005-0000-0000-000053130000}"/>
    <cellStyle name="Normal 2 2 3 4 2 2" xfId="2599" xr:uid="{00000000-0005-0000-0000-000054130000}"/>
    <cellStyle name="Normal 2 2 3 4 2 2 2" xfId="4289" xr:uid="{00000000-0005-0000-0000-000055130000}"/>
    <cellStyle name="Normal 2 2 3 4 2 2 2 2" xfId="14362" xr:uid="{00000000-0005-0000-0000-000056130000}"/>
    <cellStyle name="Normal 2 2 3 4 2 2 2 2 2" xfId="44693" xr:uid="{00000000-0005-0000-0000-000057130000}"/>
    <cellStyle name="Normal 2 2 3 4 2 2 2 2 3" xfId="29460" xr:uid="{00000000-0005-0000-0000-000058130000}"/>
    <cellStyle name="Normal 2 2 3 4 2 2 2 3" xfId="9342" xr:uid="{00000000-0005-0000-0000-000059130000}"/>
    <cellStyle name="Normal 2 2 3 4 2 2 2 3 2" xfId="39676" xr:uid="{00000000-0005-0000-0000-00005A130000}"/>
    <cellStyle name="Normal 2 2 3 4 2 2 2 3 3" xfId="24443" xr:uid="{00000000-0005-0000-0000-00005B130000}"/>
    <cellStyle name="Normal 2 2 3 4 2 2 2 4" xfId="34663" xr:uid="{00000000-0005-0000-0000-00005C130000}"/>
    <cellStyle name="Normal 2 2 3 4 2 2 2 5" xfId="19430" xr:uid="{00000000-0005-0000-0000-00005D130000}"/>
    <cellStyle name="Normal 2 2 3 4 2 2 3" xfId="5981" xr:uid="{00000000-0005-0000-0000-00005E130000}"/>
    <cellStyle name="Normal 2 2 3 4 2 2 3 2" xfId="16033" xr:uid="{00000000-0005-0000-0000-00005F130000}"/>
    <cellStyle name="Normal 2 2 3 4 2 2 3 2 2" xfId="46364" xr:uid="{00000000-0005-0000-0000-000060130000}"/>
    <cellStyle name="Normal 2 2 3 4 2 2 3 2 3" xfId="31131" xr:uid="{00000000-0005-0000-0000-000061130000}"/>
    <cellStyle name="Normal 2 2 3 4 2 2 3 3" xfId="11013" xr:uid="{00000000-0005-0000-0000-000062130000}"/>
    <cellStyle name="Normal 2 2 3 4 2 2 3 3 2" xfId="41347" xr:uid="{00000000-0005-0000-0000-000063130000}"/>
    <cellStyle name="Normal 2 2 3 4 2 2 3 3 3" xfId="26114" xr:uid="{00000000-0005-0000-0000-000064130000}"/>
    <cellStyle name="Normal 2 2 3 4 2 2 3 4" xfId="36334" xr:uid="{00000000-0005-0000-0000-000065130000}"/>
    <cellStyle name="Normal 2 2 3 4 2 2 3 5" xfId="21101" xr:uid="{00000000-0005-0000-0000-000066130000}"/>
    <cellStyle name="Normal 2 2 3 4 2 2 4" xfId="12691" xr:uid="{00000000-0005-0000-0000-000067130000}"/>
    <cellStyle name="Normal 2 2 3 4 2 2 4 2" xfId="43022" xr:uid="{00000000-0005-0000-0000-000068130000}"/>
    <cellStyle name="Normal 2 2 3 4 2 2 4 3" xfId="27789" xr:uid="{00000000-0005-0000-0000-000069130000}"/>
    <cellStyle name="Normal 2 2 3 4 2 2 5" xfId="7670" xr:uid="{00000000-0005-0000-0000-00006A130000}"/>
    <cellStyle name="Normal 2 2 3 4 2 2 5 2" xfId="38005" xr:uid="{00000000-0005-0000-0000-00006B130000}"/>
    <cellStyle name="Normal 2 2 3 4 2 2 5 3" xfId="22772" xr:uid="{00000000-0005-0000-0000-00006C130000}"/>
    <cellStyle name="Normal 2 2 3 4 2 2 6" xfId="32993" xr:uid="{00000000-0005-0000-0000-00006D130000}"/>
    <cellStyle name="Normal 2 2 3 4 2 2 7" xfId="17759" xr:uid="{00000000-0005-0000-0000-00006E130000}"/>
    <cellStyle name="Normal 2 2 3 4 2 3" xfId="3452" xr:uid="{00000000-0005-0000-0000-00006F130000}"/>
    <cellStyle name="Normal 2 2 3 4 2 3 2" xfId="13526" xr:uid="{00000000-0005-0000-0000-000070130000}"/>
    <cellStyle name="Normal 2 2 3 4 2 3 2 2" xfId="43857" xr:uid="{00000000-0005-0000-0000-000071130000}"/>
    <cellStyle name="Normal 2 2 3 4 2 3 2 3" xfId="28624" xr:uid="{00000000-0005-0000-0000-000072130000}"/>
    <cellStyle name="Normal 2 2 3 4 2 3 3" xfId="8506" xr:uid="{00000000-0005-0000-0000-000073130000}"/>
    <cellStyle name="Normal 2 2 3 4 2 3 3 2" xfId="38840" xr:uid="{00000000-0005-0000-0000-000074130000}"/>
    <cellStyle name="Normal 2 2 3 4 2 3 3 3" xfId="23607" xr:uid="{00000000-0005-0000-0000-000075130000}"/>
    <cellStyle name="Normal 2 2 3 4 2 3 4" xfId="33827" xr:uid="{00000000-0005-0000-0000-000076130000}"/>
    <cellStyle name="Normal 2 2 3 4 2 3 5" xfId="18594" xr:uid="{00000000-0005-0000-0000-000077130000}"/>
    <cellStyle name="Normal 2 2 3 4 2 4" xfId="5145" xr:uid="{00000000-0005-0000-0000-000078130000}"/>
    <cellStyle name="Normal 2 2 3 4 2 4 2" xfId="15197" xr:uid="{00000000-0005-0000-0000-000079130000}"/>
    <cellStyle name="Normal 2 2 3 4 2 4 2 2" xfId="45528" xr:uid="{00000000-0005-0000-0000-00007A130000}"/>
    <cellStyle name="Normal 2 2 3 4 2 4 2 3" xfId="30295" xr:uid="{00000000-0005-0000-0000-00007B130000}"/>
    <cellStyle name="Normal 2 2 3 4 2 4 3" xfId="10177" xr:uid="{00000000-0005-0000-0000-00007C130000}"/>
    <cellStyle name="Normal 2 2 3 4 2 4 3 2" xfId="40511" xr:uid="{00000000-0005-0000-0000-00007D130000}"/>
    <cellStyle name="Normal 2 2 3 4 2 4 3 3" xfId="25278" xr:uid="{00000000-0005-0000-0000-00007E130000}"/>
    <cellStyle name="Normal 2 2 3 4 2 4 4" xfId="35498" xr:uid="{00000000-0005-0000-0000-00007F130000}"/>
    <cellStyle name="Normal 2 2 3 4 2 4 5" xfId="20265" xr:uid="{00000000-0005-0000-0000-000080130000}"/>
    <cellStyle name="Normal 2 2 3 4 2 5" xfId="11855" xr:uid="{00000000-0005-0000-0000-000081130000}"/>
    <cellStyle name="Normal 2 2 3 4 2 5 2" xfId="42186" xr:uid="{00000000-0005-0000-0000-000082130000}"/>
    <cellStyle name="Normal 2 2 3 4 2 5 3" xfId="26953" xr:uid="{00000000-0005-0000-0000-000083130000}"/>
    <cellStyle name="Normal 2 2 3 4 2 6" xfId="6834" xr:uid="{00000000-0005-0000-0000-000084130000}"/>
    <cellStyle name="Normal 2 2 3 4 2 6 2" xfId="37169" xr:uid="{00000000-0005-0000-0000-000085130000}"/>
    <cellStyle name="Normal 2 2 3 4 2 6 3" xfId="21936" xr:uid="{00000000-0005-0000-0000-000086130000}"/>
    <cellStyle name="Normal 2 2 3 4 2 7" xfId="32157" xr:uid="{00000000-0005-0000-0000-000087130000}"/>
    <cellStyle name="Normal 2 2 3 4 2 8" xfId="16923" xr:uid="{00000000-0005-0000-0000-000088130000}"/>
    <cellStyle name="Normal 2 2 3 4 3" xfId="2181" xr:uid="{00000000-0005-0000-0000-000089130000}"/>
    <cellStyle name="Normal 2 2 3 4 3 2" xfId="3871" xr:uid="{00000000-0005-0000-0000-00008A130000}"/>
    <cellStyle name="Normal 2 2 3 4 3 2 2" xfId="13944" xr:uid="{00000000-0005-0000-0000-00008B130000}"/>
    <cellStyle name="Normal 2 2 3 4 3 2 2 2" xfId="44275" xr:uid="{00000000-0005-0000-0000-00008C130000}"/>
    <cellStyle name="Normal 2 2 3 4 3 2 2 3" xfId="29042" xr:uid="{00000000-0005-0000-0000-00008D130000}"/>
    <cellStyle name="Normal 2 2 3 4 3 2 3" xfId="8924" xr:uid="{00000000-0005-0000-0000-00008E130000}"/>
    <cellStyle name="Normal 2 2 3 4 3 2 3 2" xfId="39258" xr:uid="{00000000-0005-0000-0000-00008F130000}"/>
    <cellStyle name="Normal 2 2 3 4 3 2 3 3" xfId="24025" xr:uid="{00000000-0005-0000-0000-000090130000}"/>
    <cellStyle name="Normal 2 2 3 4 3 2 4" xfId="34245" xr:uid="{00000000-0005-0000-0000-000091130000}"/>
    <cellStyle name="Normal 2 2 3 4 3 2 5" xfId="19012" xr:uid="{00000000-0005-0000-0000-000092130000}"/>
    <cellStyle name="Normal 2 2 3 4 3 3" xfId="5563" xr:uid="{00000000-0005-0000-0000-000093130000}"/>
    <cellStyle name="Normal 2 2 3 4 3 3 2" xfId="15615" xr:uid="{00000000-0005-0000-0000-000094130000}"/>
    <cellStyle name="Normal 2 2 3 4 3 3 2 2" xfId="45946" xr:uid="{00000000-0005-0000-0000-000095130000}"/>
    <cellStyle name="Normal 2 2 3 4 3 3 2 3" xfId="30713" xr:uid="{00000000-0005-0000-0000-000096130000}"/>
    <cellStyle name="Normal 2 2 3 4 3 3 3" xfId="10595" xr:uid="{00000000-0005-0000-0000-000097130000}"/>
    <cellStyle name="Normal 2 2 3 4 3 3 3 2" xfId="40929" xr:uid="{00000000-0005-0000-0000-000098130000}"/>
    <cellStyle name="Normal 2 2 3 4 3 3 3 3" xfId="25696" xr:uid="{00000000-0005-0000-0000-000099130000}"/>
    <cellStyle name="Normal 2 2 3 4 3 3 4" xfId="35916" xr:uid="{00000000-0005-0000-0000-00009A130000}"/>
    <cellStyle name="Normal 2 2 3 4 3 3 5" xfId="20683" xr:uid="{00000000-0005-0000-0000-00009B130000}"/>
    <cellStyle name="Normal 2 2 3 4 3 4" xfId="12273" xr:uid="{00000000-0005-0000-0000-00009C130000}"/>
    <cellStyle name="Normal 2 2 3 4 3 4 2" xfId="42604" xr:uid="{00000000-0005-0000-0000-00009D130000}"/>
    <cellStyle name="Normal 2 2 3 4 3 4 3" xfId="27371" xr:uid="{00000000-0005-0000-0000-00009E130000}"/>
    <cellStyle name="Normal 2 2 3 4 3 5" xfId="7252" xr:uid="{00000000-0005-0000-0000-00009F130000}"/>
    <cellStyle name="Normal 2 2 3 4 3 5 2" xfId="37587" xr:uid="{00000000-0005-0000-0000-0000A0130000}"/>
    <cellStyle name="Normal 2 2 3 4 3 5 3" xfId="22354" xr:uid="{00000000-0005-0000-0000-0000A1130000}"/>
    <cellStyle name="Normal 2 2 3 4 3 6" xfId="32575" xr:uid="{00000000-0005-0000-0000-0000A2130000}"/>
    <cellStyle name="Normal 2 2 3 4 3 7" xfId="17341" xr:uid="{00000000-0005-0000-0000-0000A3130000}"/>
    <cellStyle name="Normal 2 2 3 4 4" xfId="3034" xr:uid="{00000000-0005-0000-0000-0000A4130000}"/>
    <cellStyle name="Normal 2 2 3 4 4 2" xfId="13108" xr:uid="{00000000-0005-0000-0000-0000A5130000}"/>
    <cellStyle name="Normal 2 2 3 4 4 2 2" xfId="43439" xr:uid="{00000000-0005-0000-0000-0000A6130000}"/>
    <cellStyle name="Normal 2 2 3 4 4 2 3" xfId="28206" xr:uid="{00000000-0005-0000-0000-0000A7130000}"/>
    <cellStyle name="Normal 2 2 3 4 4 3" xfId="8088" xr:uid="{00000000-0005-0000-0000-0000A8130000}"/>
    <cellStyle name="Normal 2 2 3 4 4 3 2" xfId="38422" xr:uid="{00000000-0005-0000-0000-0000A9130000}"/>
    <cellStyle name="Normal 2 2 3 4 4 3 3" xfId="23189" xr:uid="{00000000-0005-0000-0000-0000AA130000}"/>
    <cellStyle name="Normal 2 2 3 4 4 4" xfId="33409" xr:uid="{00000000-0005-0000-0000-0000AB130000}"/>
    <cellStyle name="Normal 2 2 3 4 4 5" xfId="18176" xr:uid="{00000000-0005-0000-0000-0000AC130000}"/>
    <cellStyle name="Normal 2 2 3 4 5" xfId="4727" xr:uid="{00000000-0005-0000-0000-0000AD130000}"/>
    <cellStyle name="Normal 2 2 3 4 5 2" xfId="14779" xr:uid="{00000000-0005-0000-0000-0000AE130000}"/>
    <cellStyle name="Normal 2 2 3 4 5 2 2" xfId="45110" xr:uid="{00000000-0005-0000-0000-0000AF130000}"/>
    <cellStyle name="Normal 2 2 3 4 5 2 3" xfId="29877" xr:uid="{00000000-0005-0000-0000-0000B0130000}"/>
    <cellStyle name="Normal 2 2 3 4 5 3" xfId="9759" xr:uid="{00000000-0005-0000-0000-0000B1130000}"/>
    <cellStyle name="Normal 2 2 3 4 5 3 2" xfId="40093" xr:uid="{00000000-0005-0000-0000-0000B2130000}"/>
    <cellStyle name="Normal 2 2 3 4 5 3 3" xfId="24860" xr:uid="{00000000-0005-0000-0000-0000B3130000}"/>
    <cellStyle name="Normal 2 2 3 4 5 4" xfId="35080" xr:uid="{00000000-0005-0000-0000-0000B4130000}"/>
    <cellStyle name="Normal 2 2 3 4 5 5" xfId="19847" xr:uid="{00000000-0005-0000-0000-0000B5130000}"/>
    <cellStyle name="Normal 2 2 3 4 6" xfId="11437" xr:uid="{00000000-0005-0000-0000-0000B6130000}"/>
    <cellStyle name="Normal 2 2 3 4 6 2" xfId="41768" xr:uid="{00000000-0005-0000-0000-0000B7130000}"/>
    <cellStyle name="Normal 2 2 3 4 6 3" xfId="26535" xr:uid="{00000000-0005-0000-0000-0000B8130000}"/>
    <cellStyle name="Normal 2 2 3 4 7" xfId="6416" xr:uid="{00000000-0005-0000-0000-0000B9130000}"/>
    <cellStyle name="Normal 2 2 3 4 7 2" xfId="36751" xr:uid="{00000000-0005-0000-0000-0000BA130000}"/>
    <cellStyle name="Normal 2 2 3 4 7 3" xfId="21518" xr:uid="{00000000-0005-0000-0000-0000BB130000}"/>
    <cellStyle name="Normal 2 2 3 4 8" xfId="31739" xr:uid="{00000000-0005-0000-0000-0000BC130000}"/>
    <cellStyle name="Normal 2 2 3 4 9" xfId="16505" xr:uid="{00000000-0005-0000-0000-0000BD130000}"/>
    <cellStyle name="Normal 2 2 3 5" xfId="1550" xr:uid="{00000000-0005-0000-0000-0000BE130000}"/>
    <cellStyle name="Normal 2 2 3 5 2" xfId="2391" xr:uid="{00000000-0005-0000-0000-0000BF130000}"/>
    <cellStyle name="Normal 2 2 3 5 2 2" xfId="4081" xr:uid="{00000000-0005-0000-0000-0000C0130000}"/>
    <cellStyle name="Normal 2 2 3 5 2 2 2" xfId="14154" xr:uid="{00000000-0005-0000-0000-0000C1130000}"/>
    <cellStyle name="Normal 2 2 3 5 2 2 2 2" xfId="44485" xr:uid="{00000000-0005-0000-0000-0000C2130000}"/>
    <cellStyle name="Normal 2 2 3 5 2 2 2 3" xfId="29252" xr:uid="{00000000-0005-0000-0000-0000C3130000}"/>
    <cellStyle name="Normal 2 2 3 5 2 2 3" xfId="9134" xr:uid="{00000000-0005-0000-0000-0000C4130000}"/>
    <cellStyle name="Normal 2 2 3 5 2 2 3 2" xfId="39468" xr:uid="{00000000-0005-0000-0000-0000C5130000}"/>
    <cellStyle name="Normal 2 2 3 5 2 2 3 3" xfId="24235" xr:uid="{00000000-0005-0000-0000-0000C6130000}"/>
    <cellStyle name="Normal 2 2 3 5 2 2 4" xfId="34455" xr:uid="{00000000-0005-0000-0000-0000C7130000}"/>
    <cellStyle name="Normal 2 2 3 5 2 2 5" xfId="19222" xr:uid="{00000000-0005-0000-0000-0000C8130000}"/>
    <cellStyle name="Normal 2 2 3 5 2 3" xfId="5773" xr:uid="{00000000-0005-0000-0000-0000C9130000}"/>
    <cellStyle name="Normal 2 2 3 5 2 3 2" xfId="15825" xr:uid="{00000000-0005-0000-0000-0000CA130000}"/>
    <cellStyle name="Normal 2 2 3 5 2 3 2 2" xfId="46156" xr:uid="{00000000-0005-0000-0000-0000CB130000}"/>
    <cellStyle name="Normal 2 2 3 5 2 3 2 3" xfId="30923" xr:uid="{00000000-0005-0000-0000-0000CC130000}"/>
    <cellStyle name="Normal 2 2 3 5 2 3 3" xfId="10805" xr:uid="{00000000-0005-0000-0000-0000CD130000}"/>
    <cellStyle name="Normal 2 2 3 5 2 3 3 2" xfId="41139" xr:uid="{00000000-0005-0000-0000-0000CE130000}"/>
    <cellStyle name="Normal 2 2 3 5 2 3 3 3" xfId="25906" xr:uid="{00000000-0005-0000-0000-0000CF130000}"/>
    <cellStyle name="Normal 2 2 3 5 2 3 4" xfId="36126" xr:uid="{00000000-0005-0000-0000-0000D0130000}"/>
    <cellStyle name="Normal 2 2 3 5 2 3 5" xfId="20893" xr:uid="{00000000-0005-0000-0000-0000D1130000}"/>
    <cellStyle name="Normal 2 2 3 5 2 4" xfId="12483" xr:uid="{00000000-0005-0000-0000-0000D2130000}"/>
    <cellStyle name="Normal 2 2 3 5 2 4 2" xfId="42814" xr:uid="{00000000-0005-0000-0000-0000D3130000}"/>
    <cellStyle name="Normal 2 2 3 5 2 4 3" xfId="27581" xr:uid="{00000000-0005-0000-0000-0000D4130000}"/>
    <cellStyle name="Normal 2 2 3 5 2 5" xfId="7462" xr:uid="{00000000-0005-0000-0000-0000D5130000}"/>
    <cellStyle name="Normal 2 2 3 5 2 5 2" xfId="37797" xr:uid="{00000000-0005-0000-0000-0000D6130000}"/>
    <cellStyle name="Normal 2 2 3 5 2 5 3" xfId="22564" xr:uid="{00000000-0005-0000-0000-0000D7130000}"/>
    <cellStyle name="Normal 2 2 3 5 2 6" xfId="32785" xr:uid="{00000000-0005-0000-0000-0000D8130000}"/>
    <cellStyle name="Normal 2 2 3 5 2 7" xfId="17551" xr:uid="{00000000-0005-0000-0000-0000D9130000}"/>
    <cellStyle name="Normal 2 2 3 5 3" xfId="3244" xr:uid="{00000000-0005-0000-0000-0000DA130000}"/>
    <cellStyle name="Normal 2 2 3 5 3 2" xfId="13318" xr:uid="{00000000-0005-0000-0000-0000DB130000}"/>
    <cellStyle name="Normal 2 2 3 5 3 2 2" xfId="43649" xr:uid="{00000000-0005-0000-0000-0000DC130000}"/>
    <cellStyle name="Normal 2 2 3 5 3 2 3" xfId="28416" xr:uid="{00000000-0005-0000-0000-0000DD130000}"/>
    <cellStyle name="Normal 2 2 3 5 3 3" xfId="8298" xr:uid="{00000000-0005-0000-0000-0000DE130000}"/>
    <cellStyle name="Normal 2 2 3 5 3 3 2" xfId="38632" xr:uid="{00000000-0005-0000-0000-0000DF130000}"/>
    <cellStyle name="Normal 2 2 3 5 3 3 3" xfId="23399" xr:uid="{00000000-0005-0000-0000-0000E0130000}"/>
    <cellStyle name="Normal 2 2 3 5 3 4" xfId="33619" xr:uid="{00000000-0005-0000-0000-0000E1130000}"/>
    <cellStyle name="Normal 2 2 3 5 3 5" xfId="18386" xr:uid="{00000000-0005-0000-0000-0000E2130000}"/>
    <cellStyle name="Normal 2 2 3 5 4" xfId="4937" xr:uid="{00000000-0005-0000-0000-0000E3130000}"/>
    <cellStyle name="Normal 2 2 3 5 4 2" xfId="14989" xr:uid="{00000000-0005-0000-0000-0000E4130000}"/>
    <cellStyle name="Normal 2 2 3 5 4 2 2" xfId="45320" xr:uid="{00000000-0005-0000-0000-0000E5130000}"/>
    <cellStyle name="Normal 2 2 3 5 4 2 3" xfId="30087" xr:uid="{00000000-0005-0000-0000-0000E6130000}"/>
    <cellStyle name="Normal 2 2 3 5 4 3" xfId="9969" xr:uid="{00000000-0005-0000-0000-0000E7130000}"/>
    <cellStyle name="Normal 2 2 3 5 4 3 2" xfId="40303" xr:uid="{00000000-0005-0000-0000-0000E8130000}"/>
    <cellStyle name="Normal 2 2 3 5 4 3 3" xfId="25070" xr:uid="{00000000-0005-0000-0000-0000E9130000}"/>
    <cellStyle name="Normal 2 2 3 5 4 4" xfId="35290" xr:uid="{00000000-0005-0000-0000-0000EA130000}"/>
    <cellStyle name="Normal 2 2 3 5 4 5" xfId="20057" xr:uid="{00000000-0005-0000-0000-0000EB130000}"/>
    <cellStyle name="Normal 2 2 3 5 5" xfId="11647" xr:uid="{00000000-0005-0000-0000-0000EC130000}"/>
    <cellStyle name="Normal 2 2 3 5 5 2" xfId="41978" xr:uid="{00000000-0005-0000-0000-0000ED130000}"/>
    <cellStyle name="Normal 2 2 3 5 5 3" xfId="26745" xr:uid="{00000000-0005-0000-0000-0000EE130000}"/>
    <cellStyle name="Normal 2 2 3 5 6" xfId="6626" xr:uid="{00000000-0005-0000-0000-0000EF130000}"/>
    <cellStyle name="Normal 2 2 3 5 6 2" xfId="36961" xr:uid="{00000000-0005-0000-0000-0000F0130000}"/>
    <cellStyle name="Normal 2 2 3 5 6 3" xfId="21728" xr:uid="{00000000-0005-0000-0000-0000F1130000}"/>
    <cellStyle name="Normal 2 2 3 5 7" xfId="31949" xr:uid="{00000000-0005-0000-0000-0000F2130000}"/>
    <cellStyle name="Normal 2 2 3 5 8" xfId="16715" xr:uid="{00000000-0005-0000-0000-0000F3130000}"/>
    <cellStyle name="Normal 2 2 3 6" xfId="1971" xr:uid="{00000000-0005-0000-0000-0000F4130000}"/>
    <cellStyle name="Normal 2 2 3 6 2" xfId="3663" xr:uid="{00000000-0005-0000-0000-0000F5130000}"/>
    <cellStyle name="Normal 2 2 3 6 2 2" xfId="13736" xr:uid="{00000000-0005-0000-0000-0000F6130000}"/>
    <cellStyle name="Normal 2 2 3 6 2 2 2" xfId="44067" xr:uid="{00000000-0005-0000-0000-0000F7130000}"/>
    <cellStyle name="Normal 2 2 3 6 2 2 3" xfId="28834" xr:uid="{00000000-0005-0000-0000-0000F8130000}"/>
    <cellStyle name="Normal 2 2 3 6 2 3" xfId="8716" xr:uid="{00000000-0005-0000-0000-0000F9130000}"/>
    <cellStyle name="Normal 2 2 3 6 2 3 2" xfId="39050" xr:uid="{00000000-0005-0000-0000-0000FA130000}"/>
    <cellStyle name="Normal 2 2 3 6 2 3 3" xfId="23817" xr:uid="{00000000-0005-0000-0000-0000FB130000}"/>
    <cellStyle name="Normal 2 2 3 6 2 4" xfId="34037" xr:uid="{00000000-0005-0000-0000-0000FC130000}"/>
    <cellStyle name="Normal 2 2 3 6 2 5" xfId="18804" xr:uid="{00000000-0005-0000-0000-0000FD130000}"/>
    <cellStyle name="Normal 2 2 3 6 3" xfId="5355" xr:uid="{00000000-0005-0000-0000-0000FE130000}"/>
    <cellStyle name="Normal 2 2 3 6 3 2" xfId="15407" xr:uid="{00000000-0005-0000-0000-0000FF130000}"/>
    <cellStyle name="Normal 2 2 3 6 3 2 2" xfId="45738" xr:uid="{00000000-0005-0000-0000-000000140000}"/>
    <cellStyle name="Normal 2 2 3 6 3 2 3" xfId="30505" xr:uid="{00000000-0005-0000-0000-000001140000}"/>
    <cellStyle name="Normal 2 2 3 6 3 3" xfId="10387" xr:uid="{00000000-0005-0000-0000-000002140000}"/>
    <cellStyle name="Normal 2 2 3 6 3 3 2" xfId="40721" xr:uid="{00000000-0005-0000-0000-000003140000}"/>
    <cellStyle name="Normal 2 2 3 6 3 3 3" xfId="25488" xr:uid="{00000000-0005-0000-0000-000004140000}"/>
    <cellStyle name="Normal 2 2 3 6 3 4" xfId="35708" xr:uid="{00000000-0005-0000-0000-000005140000}"/>
    <cellStyle name="Normal 2 2 3 6 3 5" xfId="20475" xr:uid="{00000000-0005-0000-0000-000006140000}"/>
    <cellStyle name="Normal 2 2 3 6 4" xfId="12065" xr:uid="{00000000-0005-0000-0000-000007140000}"/>
    <cellStyle name="Normal 2 2 3 6 4 2" xfId="42396" xr:uid="{00000000-0005-0000-0000-000008140000}"/>
    <cellStyle name="Normal 2 2 3 6 4 3" xfId="27163" xr:uid="{00000000-0005-0000-0000-000009140000}"/>
    <cellStyle name="Normal 2 2 3 6 5" xfId="7044" xr:uid="{00000000-0005-0000-0000-00000A140000}"/>
    <cellStyle name="Normal 2 2 3 6 5 2" xfId="37379" xr:uid="{00000000-0005-0000-0000-00000B140000}"/>
    <cellStyle name="Normal 2 2 3 6 5 3" xfId="22146" xr:uid="{00000000-0005-0000-0000-00000C140000}"/>
    <cellStyle name="Normal 2 2 3 6 6" xfId="32367" xr:uid="{00000000-0005-0000-0000-00000D140000}"/>
    <cellStyle name="Normal 2 2 3 6 7" xfId="17133" xr:uid="{00000000-0005-0000-0000-00000E140000}"/>
    <cellStyle name="Normal 2 2 3 7" xfId="2822" xr:uid="{00000000-0005-0000-0000-00000F140000}"/>
    <cellStyle name="Normal 2 2 3 7 2" xfId="12900" xr:uid="{00000000-0005-0000-0000-000010140000}"/>
    <cellStyle name="Normal 2 2 3 7 2 2" xfId="43231" xr:uid="{00000000-0005-0000-0000-000011140000}"/>
    <cellStyle name="Normal 2 2 3 7 2 3" xfId="27998" xr:uid="{00000000-0005-0000-0000-000012140000}"/>
    <cellStyle name="Normal 2 2 3 7 3" xfId="7880" xr:uid="{00000000-0005-0000-0000-000013140000}"/>
    <cellStyle name="Normal 2 2 3 7 3 2" xfId="38214" xr:uid="{00000000-0005-0000-0000-000014140000}"/>
    <cellStyle name="Normal 2 2 3 7 3 3" xfId="22981" xr:uid="{00000000-0005-0000-0000-000015140000}"/>
    <cellStyle name="Normal 2 2 3 7 4" xfId="33201" xr:uid="{00000000-0005-0000-0000-000016140000}"/>
    <cellStyle name="Normal 2 2 3 7 5" xfId="17968" xr:uid="{00000000-0005-0000-0000-000017140000}"/>
    <cellStyle name="Normal 2 2 3 8" xfId="4516" xr:uid="{00000000-0005-0000-0000-000018140000}"/>
    <cellStyle name="Normal 2 2 3 8 2" xfId="14571" xr:uid="{00000000-0005-0000-0000-000019140000}"/>
    <cellStyle name="Normal 2 2 3 8 2 2" xfId="44902" xr:uid="{00000000-0005-0000-0000-00001A140000}"/>
    <cellStyle name="Normal 2 2 3 8 2 3" xfId="29669" xr:uid="{00000000-0005-0000-0000-00001B140000}"/>
    <cellStyle name="Normal 2 2 3 8 3" xfId="9551" xr:uid="{00000000-0005-0000-0000-00001C140000}"/>
    <cellStyle name="Normal 2 2 3 8 3 2" xfId="39885" xr:uid="{00000000-0005-0000-0000-00001D140000}"/>
    <cellStyle name="Normal 2 2 3 8 3 3" xfId="24652" xr:uid="{00000000-0005-0000-0000-00001E140000}"/>
    <cellStyle name="Normal 2 2 3 8 4" xfId="34872" xr:uid="{00000000-0005-0000-0000-00001F140000}"/>
    <cellStyle name="Normal 2 2 3 8 5" xfId="19639" xr:uid="{00000000-0005-0000-0000-000020140000}"/>
    <cellStyle name="Normal 2 2 3 9" xfId="11227" xr:uid="{00000000-0005-0000-0000-000021140000}"/>
    <cellStyle name="Normal 2 2 3 9 2" xfId="41560" xr:uid="{00000000-0005-0000-0000-000022140000}"/>
    <cellStyle name="Normal 2 2 3 9 3" xfId="26327" xr:uid="{00000000-0005-0000-0000-000023140000}"/>
    <cellStyle name="Normal 2 2 4" xfId="424" xr:uid="{00000000-0005-0000-0000-000024140000}"/>
    <cellStyle name="Normal 2 2 5" xfId="31434" xr:uid="{00000000-0005-0000-0000-000025140000}"/>
    <cellStyle name="Normal 2 3" xfId="135" xr:uid="{00000000-0005-0000-0000-000026140000}"/>
    <cellStyle name="Normal 2 3 2" xfId="838" xr:uid="{00000000-0005-0000-0000-000027140000}"/>
    <cellStyle name="Normal 2 3 2 10" xfId="6208" xr:uid="{00000000-0005-0000-0000-000028140000}"/>
    <cellStyle name="Normal 2 3 2 10 2" xfId="36545" xr:uid="{00000000-0005-0000-0000-000029140000}"/>
    <cellStyle name="Normal 2 3 2 10 3" xfId="21312" xr:uid="{00000000-0005-0000-0000-00002A140000}"/>
    <cellStyle name="Normal 2 3 2 11" xfId="31536" xr:uid="{00000000-0005-0000-0000-00002B140000}"/>
    <cellStyle name="Normal 2 3 2 12" xfId="16297" xr:uid="{00000000-0005-0000-0000-00002C140000}"/>
    <cellStyle name="Normal 2 3 2 2" xfId="1172" xr:uid="{00000000-0005-0000-0000-00002D140000}"/>
    <cellStyle name="Normal 2 3 2 2 10" xfId="31588" xr:uid="{00000000-0005-0000-0000-00002E140000}"/>
    <cellStyle name="Normal 2 3 2 2 11" xfId="16351" xr:uid="{00000000-0005-0000-0000-00002F140000}"/>
    <cellStyle name="Normal 2 3 2 2 2" xfId="1280" xr:uid="{00000000-0005-0000-0000-000030140000}"/>
    <cellStyle name="Normal 2 3 2 2 2 10" xfId="16455" xr:uid="{00000000-0005-0000-0000-000031140000}"/>
    <cellStyle name="Normal 2 3 2 2 2 2" xfId="1497" xr:uid="{00000000-0005-0000-0000-000032140000}"/>
    <cellStyle name="Normal 2 3 2 2 2 2 2" xfId="1918" xr:uid="{00000000-0005-0000-0000-000033140000}"/>
    <cellStyle name="Normal 2 3 2 2 2 2 2 2" xfId="2757" xr:uid="{00000000-0005-0000-0000-000034140000}"/>
    <cellStyle name="Normal 2 3 2 2 2 2 2 2 2" xfId="4447" xr:uid="{00000000-0005-0000-0000-000035140000}"/>
    <cellStyle name="Normal 2 3 2 2 2 2 2 2 2 2" xfId="14520" xr:uid="{00000000-0005-0000-0000-000036140000}"/>
    <cellStyle name="Normal 2 3 2 2 2 2 2 2 2 2 2" xfId="44851" xr:uid="{00000000-0005-0000-0000-000037140000}"/>
    <cellStyle name="Normal 2 3 2 2 2 2 2 2 2 2 3" xfId="29618" xr:uid="{00000000-0005-0000-0000-000038140000}"/>
    <cellStyle name="Normal 2 3 2 2 2 2 2 2 2 3" xfId="9500" xr:uid="{00000000-0005-0000-0000-000039140000}"/>
    <cellStyle name="Normal 2 3 2 2 2 2 2 2 2 3 2" xfId="39834" xr:uid="{00000000-0005-0000-0000-00003A140000}"/>
    <cellStyle name="Normal 2 3 2 2 2 2 2 2 2 3 3" xfId="24601" xr:uid="{00000000-0005-0000-0000-00003B140000}"/>
    <cellStyle name="Normal 2 3 2 2 2 2 2 2 2 4" xfId="34821" xr:uid="{00000000-0005-0000-0000-00003C140000}"/>
    <cellStyle name="Normal 2 3 2 2 2 2 2 2 2 5" xfId="19588" xr:uid="{00000000-0005-0000-0000-00003D140000}"/>
    <cellStyle name="Normal 2 3 2 2 2 2 2 2 3" xfId="6139" xr:uid="{00000000-0005-0000-0000-00003E140000}"/>
    <cellStyle name="Normal 2 3 2 2 2 2 2 2 3 2" xfId="16191" xr:uid="{00000000-0005-0000-0000-00003F140000}"/>
    <cellStyle name="Normal 2 3 2 2 2 2 2 2 3 2 2" xfId="46522" xr:uid="{00000000-0005-0000-0000-000040140000}"/>
    <cellStyle name="Normal 2 3 2 2 2 2 2 2 3 2 3" xfId="31289" xr:uid="{00000000-0005-0000-0000-000041140000}"/>
    <cellStyle name="Normal 2 3 2 2 2 2 2 2 3 3" xfId="11171" xr:uid="{00000000-0005-0000-0000-000042140000}"/>
    <cellStyle name="Normal 2 3 2 2 2 2 2 2 3 3 2" xfId="41505" xr:uid="{00000000-0005-0000-0000-000043140000}"/>
    <cellStyle name="Normal 2 3 2 2 2 2 2 2 3 3 3" xfId="26272" xr:uid="{00000000-0005-0000-0000-000044140000}"/>
    <cellStyle name="Normal 2 3 2 2 2 2 2 2 3 4" xfId="36492" xr:uid="{00000000-0005-0000-0000-000045140000}"/>
    <cellStyle name="Normal 2 3 2 2 2 2 2 2 3 5" xfId="21259" xr:uid="{00000000-0005-0000-0000-000046140000}"/>
    <cellStyle name="Normal 2 3 2 2 2 2 2 2 4" xfId="12849" xr:uid="{00000000-0005-0000-0000-000047140000}"/>
    <cellStyle name="Normal 2 3 2 2 2 2 2 2 4 2" xfId="43180" xr:uid="{00000000-0005-0000-0000-000048140000}"/>
    <cellStyle name="Normal 2 3 2 2 2 2 2 2 4 3" xfId="27947" xr:uid="{00000000-0005-0000-0000-000049140000}"/>
    <cellStyle name="Normal 2 3 2 2 2 2 2 2 5" xfId="7828" xr:uid="{00000000-0005-0000-0000-00004A140000}"/>
    <cellStyle name="Normal 2 3 2 2 2 2 2 2 5 2" xfId="38163" xr:uid="{00000000-0005-0000-0000-00004B140000}"/>
    <cellStyle name="Normal 2 3 2 2 2 2 2 2 5 3" xfId="22930" xr:uid="{00000000-0005-0000-0000-00004C140000}"/>
    <cellStyle name="Normal 2 3 2 2 2 2 2 2 6" xfId="33151" xr:uid="{00000000-0005-0000-0000-00004D140000}"/>
    <cellStyle name="Normal 2 3 2 2 2 2 2 2 7" xfId="17917" xr:uid="{00000000-0005-0000-0000-00004E140000}"/>
    <cellStyle name="Normal 2 3 2 2 2 2 2 3" xfId="3610" xr:uid="{00000000-0005-0000-0000-00004F140000}"/>
    <cellStyle name="Normal 2 3 2 2 2 2 2 3 2" xfId="13684" xr:uid="{00000000-0005-0000-0000-000050140000}"/>
    <cellStyle name="Normal 2 3 2 2 2 2 2 3 2 2" xfId="44015" xr:uid="{00000000-0005-0000-0000-000051140000}"/>
    <cellStyle name="Normal 2 3 2 2 2 2 2 3 2 3" xfId="28782" xr:uid="{00000000-0005-0000-0000-000052140000}"/>
    <cellStyle name="Normal 2 3 2 2 2 2 2 3 3" xfId="8664" xr:uid="{00000000-0005-0000-0000-000053140000}"/>
    <cellStyle name="Normal 2 3 2 2 2 2 2 3 3 2" xfId="38998" xr:uid="{00000000-0005-0000-0000-000054140000}"/>
    <cellStyle name="Normal 2 3 2 2 2 2 2 3 3 3" xfId="23765" xr:uid="{00000000-0005-0000-0000-000055140000}"/>
    <cellStyle name="Normal 2 3 2 2 2 2 2 3 4" xfId="33985" xr:uid="{00000000-0005-0000-0000-000056140000}"/>
    <cellStyle name="Normal 2 3 2 2 2 2 2 3 5" xfId="18752" xr:uid="{00000000-0005-0000-0000-000057140000}"/>
    <cellStyle name="Normal 2 3 2 2 2 2 2 4" xfId="5303" xr:uid="{00000000-0005-0000-0000-000058140000}"/>
    <cellStyle name="Normal 2 3 2 2 2 2 2 4 2" xfId="15355" xr:uid="{00000000-0005-0000-0000-000059140000}"/>
    <cellStyle name="Normal 2 3 2 2 2 2 2 4 2 2" xfId="45686" xr:uid="{00000000-0005-0000-0000-00005A140000}"/>
    <cellStyle name="Normal 2 3 2 2 2 2 2 4 2 3" xfId="30453" xr:uid="{00000000-0005-0000-0000-00005B140000}"/>
    <cellStyle name="Normal 2 3 2 2 2 2 2 4 3" xfId="10335" xr:uid="{00000000-0005-0000-0000-00005C140000}"/>
    <cellStyle name="Normal 2 3 2 2 2 2 2 4 3 2" xfId="40669" xr:uid="{00000000-0005-0000-0000-00005D140000}"/>
    <cellStyle name="Normal 2 3 2 2 2 2 2 4 3 3" xfId="25436" xr:uid="{00000000-0005-0000-0000-00005E140000}"/>
    <cellStyle name="Normal 2 3 2 2 2 2 2 4 4" xfId="35656" xr:uid="{00000000-0005-0000-0000-00005F140000}"/>
    <cellStyle name="Normal 2 3 2 2 2 2 2 4 5" xfId="20423" xr:uid="{00000000-0005-0000-0000-000060140000}"/>
    <cellStyle name="Normal 2 3 2 2 2 2 2 5" xfId="12013" xr:uid="{00000000-0005-0000-0000-000061140000}"/>
    <cellStyle name="Normal 2 3 2 2 2 2 2 5 2" xfId="42344" xr:uid="{00000000-0005-0000-0000-000062140000}"/>
    <cellStyle name="Normal 2 3 2 2 2 2 2 5 3" xfId="27111" xr:uid="{00000000-0005-0000-0000-000063140000}"/>
    <cellStyle name="Normal 2 3 2 2 2 2 2 6" xfId="6992" xr:uid="{00000000-0005-0000-0000-000064140000}"/>
    <cellStyle name="Normal 2 3 2 2 2 2 2 6 2" xfId="37327" xr:uid="{00000000-0005-0000-0000-000065140000}"/>
    <cellStyle name="Normal 2 3 2 2 2 2 2 6 3" xfId="22094" xr:uid="{00000000-0005-0000-0000-000066140000}"/>
    <cellStyle name="Normal 2 3 2 2 2 2 2 7" xfId="32315" xr:uid="{00000000-0005-0000-0000-000067140000}"/>
    <cellStyle name="Normal 2 3 2 2 2 2 2 8" xfId="17081" xr:uid="{00000000-0005-0000-0000-000068140000}"/>
    <cellStyle name="Normal 2 3 2 2 2 2 3" xfId="2339" xr:uid="{00000000-0005-0000-0000-000069140000}"/>
    <cellStyle name="Normal 2 3 2 2 2 2 3 2" xfId="4029" xr:uid="{00000000-0005-0000-0000-00006A140000}"/>
    <cellStyle name="Normal 2 3 2 2 2 2 3 2 2" xfId="14102" xr:uid="{00000000-0005-0000-0000-00006B140000}"/>
    <cellStyle name="Normal 2 3 2 2 2 2 3 2 2 2" xfId="44433" xr:uid="{00000000-0005-0000-0000-00006C140000}"/>
    <cellStyle name="Normal 2 3 2 2 2 2 3 2 2 3" xfId="29200" xr:uid="{00000000-0005-0000-0000-00006D140000}"/>
    <cellStyle name="Normal 2 3 2 2 2 2 3 2 3" xfId="9082" xr:uid="{00000000-0005-0000-0000-00006E140000}"/>
    <cellStyle name="Normal 2 3 2 2 2 2 3 2 3 2" xfId="39416" xr:uid="{00000000-0005-0000-0000-00006F140000}"/>
    <cellStyle name="Normal 2 3 2 2 2 2 3 2 3 3" xfId="24183" xr:uid="{00000000-0005-0000-0000-000070140000}"/>
    <cellStyle name="Normal 2 3 2 2 2 2 3 2 4" xfId="34403" xr:uid="{00000000-0005-0000-0000-000071140000}"/>
    <cellStyle name="Normal 2 3 2 2 2 2 3 2 5" xfId="19170" xr:uid="{00000000-0005-0000-0000-000072140000}"/>
    <cellStyle name="Normal 2 3 2 2 2 2 3 3" xfId="5721" xr:uid="{00000000-0005-0000-0000-000073140000}"/>
    <cellStyle name="Normal 2 3 2 2 2 2 3 3 2" xfId="15773" xr:uid="{00000000-0005-0000-0000-000074140000}"/>
    <cellStyle name="Normal 2 3 2 2 2 2 3 3 2 2" xfId="46104" xr:uid="{00000000-0005-0000-0000-000075140000}"/>
    <cellStyle name="Normal 2 3 2 2 2 2 3 3 2 3" xfId="30871" xr:uid="{00000000-0005-0000-0000-000076140000}"/>
    <cellStyle name="Normal 2 3 2 2 2 2 3 3 3" xfId="10753" xr:uid="{00000000-0005-0000-0000-000077140000}"/>
    <cellStyle name="Normal 2 3 2 2 2 2 3 3 3 2" xfId="41087" xr:uid="{00000000-0005-0000-0000-000078140000}"/>
    <cellStyle name="Normal 2 3 2 2 2 2 3 3 3 3" xfId="25854" xr:uid="{00000000-0005-0000-0000-000079140000}"/>
    <cellStyle name="Normal 2 3 2 2 2 2 3 3 4" xfId="36074" xr:uid="{00000000-0005-0000-0000-00007A140000}"/>
    <cellStyle name="Normal 2 3 2 2 2 2 3 3 5" xfId="20841" xr:uid="{00000000-0005-0000-0000-00007B140000}"/>
    <cellStyle name="Normal 2 3 2 2 2 2 3 4" xfId="12431" xr:uid="{00000000-0005-0000-0000-00007C140000}"/>
    <cellStyle name="Normal 2 3 2 2 2 2 3 4 2" xfId="42762" xr:uid="{00000000-0005-0000-0000-00007D140000}"/>
    <cellStyle name="Normal 2 3 2 2 2 2 3 4 3" xfId="27529" xr:uid="{00000000-0005-0000-0000-00007E140000}"/>
    <cellStyle name="Normal 2 3 2 2 2 2 3 5" xfId="7410" xr:uid="{00000000-0005-0000-0000-00007F140000}"/>
    <cellStyle name="Normal 2 3 2 2 2 2 3 5 2" xfId="37745" xr:uid="{00000000-0005-0000-0000-000080140000}"/>
    <cellStyle name="Normal 2 3 2 2 2 2 3 5 3" xfId="22512" xr:uid="{00000000-0005-0000-0000-000081140000}"/>
    <cellStyle name="Normal 2 3 2 2 2 2 3 6" xfId="32733" xr:uid="{00000000-0005-0000-0000-000082140000}"/>
    <cellStyle name="Normal 2 3 2 2 2 2 3 7" xfId="17499" xr:uid="{00000000-0005-0000-0000-000083140000}"/>
    <cellStyle name="Normal 2 3 2 2 2 2 4" xfId="3192" xr:uid="{00000000-0005-0000-0000-000084140000}"/>
    <cellStyle name="Normal 2 3 2 2 2 2 4 2" xfId="13266" xr:uid="{00000000-0005-0000-0000-000085140000}"/>
    <cellStyle name="Normal 2 3 2 2 2 2 4 2 2" xfId="43597" xr:uid="{00000000-0005-0000-0000-000086140000}"/>
    <cellStyle name="Normal 2 3 2 2 2 2 4 2 3" xfId="28364" xr:uid="{00000000-0005-0000-0000-000087140000}"/>
    <cellStyle name="Normal 2 3 2 2 2 2 4 3" xfId="8246" xr:uid="{00000000-0005-0000-0000-000088140000}"/>
    <cellStyle name="Normal 2 3 2 2 2 2 4 3 2" xfId="38580" xr:uid="{00000000-0005-0000-0000-000089140000}"/>
    <cellStyle name="Normal 2 3 2 2 2 2 4 3 3" xfId="23347" xr:uid="{00000000-0005-0000-0000-00008A140000}"/>
    <cellStyle name="Normal 2 3 2 2 2 2 4 4" xfId="33567" xr:uid="{00000000-0005-0000-0000-00008B140000}"/>
    <cellStyle name="Normal 2 3 2 2 2 2 4 5" xfId="18334" xr:uid="{00000000-0005-0000-0000-00008C140000}"/>
    <cellStyle name="Normal 2 3 2 2 2 2 5" xfId="4885" xr:uid="{00000000-0005-0000-0000-00008D140000}"/>
    <cellStyle name="Normal 2 3 2 2 2 2 5 2" xfId="14937" xr:uid="{00000000-0005-0000-0000-00008E140000}"/>
    <cellStyle name="Normal 2 3 2 2 2 2 5 2 2" xfId="45268" xr:uid="{00000000-0005-0000-0000-00008F140000}"/>
    <cellStyle name="Normal 2 3 2 2 2 2 5 2 3" xfId="30035" xr:uid="{00000000-0005-0000-0000-000090140000}"/>
    <cellStyle name="Normal 2 3 2 2 2 2 5 3" xfId="9917" xr:uid="{00000000-0005-0000-0000-000091140000}"/>
    <cellStyle name="Normal 2 3 2 2 2 2 5 3 2" xfId="40251" xr:uid="{00000000-0005-0000-0000-000092140000}"/>
    <cellStyle name="Normal 2 3 2 2 2 2 5 3 3" xfId="25018" xr:uid="{00000000-0005-0000-0000-000093140000}"/>
    <cellStyle name="Normal 2 3 2 2 2 2 5 4" xfId="35238" xr:uid="{00000000-0005-0000-0000-000094140000}"/>
    <cellStyle name="Normal 2 3 2 2 2 2 5 5" xfId="20005" xr:uid="{00000000-0005-0000-0000-000095140000}"/>
    <cellStyle name="Normal 2 3 2 2 2 2 6" xfId="11595" xr:uid="{00000000-0005-0000-0000-000096140000}"/>
    <cellStyle name="Normal 2 3 2 2 2 2 6 2" xfId="41926" xr:uid="{00000000-0005-0000-0000-000097140000}"/>
    <cellStyle name="Normal 2 3 2 2 2 2 6 3" xfId="26693" xr:uid="{00000000-0005-0000-0000-000098140000}"/>
    <cellStyle name="Normal 2 3 2 2 2 2 7" xfId="6574" xr:uid="{00000000-0005-0000-0000-000099140000}"/>
    <cellStyle name="Normal 2 3 2 2 2 2 7 2" xfId="36909" xr:uid="{00000000-0005-0000-0000-00009A140000}"/>
    <cellStyle name="Normal 2 3 2 2 2 2 7 3" xfId="21676" xr:uid="{00000000-0005-0000-0000-00009B140000}"/>
    <cellStyle name="Normal 2 3 2 2 2 2 8" xfId="31897" xr:uid="{00000000-0005-0000-0000-00009C140000}"/>
    <cellStyle name="Normal 2 3 2 2 2 2 9" xfId="16663" xr:uid="{00000000-0005-0000-0000-00009D140000}"/>
    <cellStyle name="Normal 2 3 2 2 2 3" xfId="1710" xr:uid="{00000000-0005-0000-0000-00009E140000}"/>
    <cellStyle name="Normal 2 3 2 2 2 3 2" xfId="2549" xr:uid="{00000000-0005-0000-0000-00009F140000}"/>
    <cellStyle name="Normal 2 3 2 2 2 3 2 2" xfId="4239" xr:uid="{00000000-0005-0000-0000-0000A0140000}"/>
    <cellStyle name="Normal 2 3 2 2 2 3 2 2 2" xfId="14312" xr:uid="{00000000-0005-0000-0000-0000A1140000}"/>
    <cellStyle name="Normal 2 3 2 2 2 3 2 2 2 2" xfId="44643" xr:uid="{00000000-0005-0000-0000-0000A2140000}"/>
    <cellStyle name="Normal 2 3 2 2 2 3 2 2 2 3" xfId="29410" xr:uid="{00000000-0005-0000-0000-0000A3140000}"/>
    <cellStyle name="Normal 2 3 2 2 2 3 2 2 3" xfId="9292" xr:uid="{00000000-0005-0000-0000-0000A4140000}"/>
    <cellStyle name="Normal 2 3 2 2 2 3 2 2 3 2" xfId="39626" xr:uid="{00000000-0005-0000-0000-0000A5140000}"/>
    <cellStyle name="Normal 2 3 2 2 2 3 2 2 3 3" xfId="24393" xr:uid="{00000000-0005-0000-0000-0000A6140000}"/>
    <cellStyle name="Normal 2 3 2 2 2 3 2 2 4" xfId="34613" xr:uid="{00000000-0005-0000-0000-0000A7140000}"/>
    <cellStyle name="Normal 2 3 2 2 2 3 2 2 5" xfId="19380" xr:uid="{00000000-0005-0000-0000-0000A8140000}"/>
    <cellStyle name="Normal 2 3 2 2 2 3 2 3" xfId="5931" xr:uid="{00000000-0005-0000-0000-0000A9140000}"/>
    <cellStyle name="Normal 2 3 2 2 2 3 2 3 2" xfId="15983" xr:uid="{00000000-0005-0000-0000-0000AA140000}"/>
    <cellStyle name="Normal 2 3 2 2 2 3 2 3 2 2" xfId="46314" xr:uid="{00000000-0005-0000-0000-0000AB140000}"/>
    <cellStyle name="Normal 2 3 2 2 2 3 2 3 2 3" xfId="31081" xr:uid="{00000000-0005-0000-0000-0000AC140000}"/>
    <cellStyle name="Normal 2 3 2 2 2 3 2 3 3" xfId="10963" xr:uid="{00000000-0005-0000-0000-0000AD140000}"/>
    <cellStyle name="Normal 2 3 2 2 2 3 2 3 3 2" xfId="41297" xr:uid="{00000000-0005-0000-0000-0000AE140000}"/>
    <cellStyle name="Normal 2 3 2 2 2 3 2 3 3 3" xfId="26064" xr:uid="{00000000-0005-0000-0000-0000AF140000}"/>
    <cellStyle name="Normal 2 3 2 2 2 3 2 3 4" xfId="36284" xr:uid="{00000000-0005-0000-0000-0000B0140000}"/>
    <cellStyle name="Normal 2 3 2 2 2 3 2 3 5" xfId="21051" xr:uid="{00000000-0005-0000-0000-0000B1140000}"/>
    <cellStyle name="Normal 2 3 2 2 2 3 2 4" xfId="12641" xr:uid="{00000000-0005-0000-0000-0000B2140000}"/>
    <cellStyle name="Normal 2 3 2 2 2 3 2 4 2" xfId="42972" xr:uid="{00000000-0005-0000-0000-0000B3140000}"/>
    <cellStyle name="Normal 2 3 2 2 2 3 2 4 3" xfId="27739" xr:uid="{00000000-0005-0000-0000-0000B4140000}"/>
    <cellStyle name="Normal 2 3 2 2 2 3 2 5" xfId="7620" xr:uid="{00000000-0005-0000-0000-0000B5140000}"/>
    <cellStyle name="Normal 2 3 2 2 2 3 2 5 2" xfId="37955" xr:uid="{00000000-0005-0000-0000-0000B6140000}"/>
    <cellStyle name="Normal 2 3 2 2 2 3 2 5 3" xfId="22722" xr:uid="{00000000-0005-0000-0000-0000B7140000}"/>
    <cellStyle name="Normal 2 3 2 2 2 3 2 6" xfId="32943" xr:uid="{00000000-0005-0000-0000-0000B8140000}"/>
    <cellStyle name="Normal 2 3 2 2 2 3 2 7" xfId="17709" xr:uid="{00000000-0005-0000-0000-0000B9140000}"/>
    <cellStyle name="Normal 2 3 2 2 2 3 3" xfId="3402" xr:uid="{00000000-0005-0000-0000-0000BA140000}"/>
    <cellStyle name="Normal 2 3 2 2 2 3 3 2" xfId="13476" xr:uid="{00000000-0005-0000-0000-0000BB140000}"/>
    <cellStyle name="Normal 2 3 2 2 2 3 3 2 2" xfId="43807" xr:uid="{00000000-0005-0000-0000-0000BC140000}"/>
    <cellStyle name="Normal 2 3 2 2 2 3 3 2 3" xfId="28574" xr:uid="{00000000-0005-0000-0000-0000BD140000}"/>
    <cellStyle name="Normal 2 3 2 2 2 3 3 3" xfId="8456" xr:uid="{00000000-0005-0000-0000-0000BE140000}"/>
    <cellStyle name="Normal 2 3 2 2 2 3 3 3 2" xfId="38790" xr:uid="{00000000-0005-0000-0000-0000BF140000}"/>
    <cellStyle name="Normal 2 3 2 2 2 3 3 3 3" xfId="23557" xr:uid="{00000000-0005-0000-0000-0000C0140000}"/>
    <cellStyle name="Normal 2 3 2 2 2 3 3 4" xfId="33777" xr:uid="{00000000-0005-0000-0000-0000C1140000}"/>
    <cellStyle name="Normal 2 3 2 2 2 3 3 5" xfId="18544" xr:uid="{00000000-0005-0000-0000-0000C2140000}"/>
    <cellStyle name="Normal 2 3 2 2 2 3 4" xfId="5095" xr:uid="{00000000-0005-0000-0000-0000C3140000}"/>
    <cellStyle name="Normal 2 3 2 2 2 3 4 2" xfId="15147" xr:uid="{00000000-0005-0000-0000-0000C4140000}"/>
    <cellStyle name="Normal 2 3 2 2 2 3 4 2 2" xfId="45478" xr:uid="{00000000-0005-0000-0000-0000C5140000}"/>
    <cellStyle name="Normal 2 3 2 2 2 3 4 2 3" xfId="30245" xr:uid="{00000000-0005-0000-0000-0000C6140000}"/>
    <cellStyle name="Normal 2 3 2 2 2 3 4 3" xfId="10127" xr:uid="{00000000-0005-0000-0000-0000C7140000}"/>
    <cellStyle name="Normal 2 3 2 2 2 3 4 3 2" xfId="40461" xr:uid="{00000000-0005-0000-0000-0000C8140000}"/>
    <cellStyle name="Normal 2 3 2 2 2 3 4 3 3" xfId="25228" xr:uid="{00000000-0005-0000-0000-0000C9140000}"/>
    <cellStyle name="Normal 2 3 2 2 2 3 4 4" xfId="35448" xr:uid="{00000000-0005-0000-0000-0000CA140000}"/>
    <cellStyle name="Normal 2 3 2 2 2 3 4 5" xfId="20215" xr:uid="{00000000-0005-0000-0000-0000CB140000}"/>
    <cellStyle name="Normal 2 3 2 2 2 3 5" xfId="11805" xr:uid="{00000000-0005-0000-0000-0000CC140000}"/>
    <cellStyle name="Normal 2 3 2 2 2 3 5 2" xfId="42136" xr:uid="{00000000-0005-0000-0000-0000CD140000}"/>
    <cellStyle name="Normal 2 3 2 2 2 3 5 3" xfId="26903" xr:uid="{00000000-0005-0000-0000-0000CE140000}"/>
    <cellStyle name="Normal 2 3 2 2 2 3 6" xfId="6784" xr:uid="{00000000-0005-0000-0000-0000CF140000}"/>
    <cellStyle name="Normal 2 3 2 2 2 3 6 2" xfId="37119" xr:uid="{00000000-0005-0000-0000-0000D0140000}"/>
    <cellStyle name="Normal 2 3 2 2 2 3 6 3" xfId="21886" xr:uid="{00000000-0005-0000-0000-0000D1140000}"/>
    <cellStyle name="Normal 2 3 2 2 2 3 7" xfId="32107" xr:uid="{00000000-0005-0000-0000-0000D2140000}"/>
    <cellStyle name="Normal 2 3 2 2 2 3 8" xfId="16873" xr:uid="{00000000-0005-0000-0000-0000D3140000}"/>
    <cellStyle name="Normal 2 3 2 2 2 4" xfId="2131" xr:uid="{00000000-0005-0000-0000-0000D4140000}"/>
    <cellStyle name="Normal 2 3 2 2 2 4 2" xfId="3821" xr:uid="{00000000-0005-0000-0000-0000D5140000}"/>
    <cellStyle name="Normal 2 3 2 2 2 4 2 2" xfId="13894" xr:uid="{00000000-0005-0000-0000-0000D6140000}"/>
    <cellStyle name="Normal 2 3 2 2 2 4 2 2 2" xfId="44225" xr:uid="{00000000-0005-0000-0000-0000D7140000}"/>
    <cellStyle name="Normal 2 3 2 2 2 4 2 2 3" xfId="28992" xr:uid="{00000000-0005-0000-0000-0000D8140000}"/>
    <cellStyle name="Normal 2 3 2 2 2 4 2 3" xfId="8874" xr:uid="{00000000-0005-0000-0000-0000D9140000}"/>
    <cellStyle name="Normal 2 3 2 2 2 4 2 3 2" xfId="39208" xr:uid="{00000000-0005-0000-0000-0000DA140000}"/>
    <cellStyle name="Normal 2 3 2 2 2 4 2 3 3" xfId="23975" xr:uid="{00000000-0005-0000-0000-0000DB140000}"/>
    <cellStyle name="Normal 2 3 2 2 2 4 2 4" xfId="34195" xr:uid="{00000000-0005-0000-0000-0000DC140000}"/>
    <cellStyle name="Normal 2 3 2 2 2 4 2 5" xfId="18962" xr:uid="{00000000-0005-0000-0000-0000DD140000}"/>
    <cellStyle name="Normal 2 3 2 2 2 4 3" xfId="5513" xr:uid="{00000000-0005-0000-0000-0000DE140000}"/>
    <cellStyle name="Normal 2 3 2 2 2 4 3 2" xfId="15565" xr:uid="{00000000-0005-0000-0000-0000DF140000}"/>
    <cellStyle name="Normal 2 3 2 2 2 4 3 2 2" xfId="45896" xr:uid="{00000000-0005-0000-0000-0000E0140000}"/>
    <cellStyle name="Normal 2 3 2 2 2 4 3 2 3" xfId="30663" xr:uid="{00000000-0005-0000-0000-0000E1140000}"/>
    <cellStyle name="Normal 2 3 2 2 2 4 3 3" xfId="10545" xr:uid="{00000000-0005-0000-0000-0000E2140000}"/>
    <cellStyle name="Normal 2 3 2 2 2 4 3 3 2" xfId="40879" xr:uid="{00000000-0005-0000-0000-0000E3140000}"/>
    <cellStyle name="Normal 2 3 2 2 2 4 3 3 3" xfId="25646" xr:uid="{00000000-0005-0000-0000-0000E4140000}"/>
    <cellStyle name="Normal 2 3 2 2 2 4 3 4" xfId="35866" xr:uid="{00000000-0005-0000-0000-0000E5140000}"/>
    <cellStyle name="Normal 2 3 2 2 2 4 3 5" xfId="20633" xr:uid="{00000000-0005-0000-0000-0000E6140000}"/>
    <cellStyle name="Normal 2 3 2 2 2 4 4" xfId="12223" xr:uid="{00000000-0005-0000-0000-0000E7140000}"/>
    <cellStyle name="Normal 2 3 2 2 2 4 4 2" xfId="42554" xr:uid="{00000000-0005-0000-0000-0000E8140000}"/>
    <cellStyle name="Normal 2 3 2 2 2 4 4 3" xfId="27321" xr:uid="{00000000-0005-0000-0000-0000E9140000}"/>
    <cellStyle name="Normal 2 3 2 2 2 4 5" xfId="7202" xr:uid="{00000000-0005-0000-0000-0000EA140000}"/>
    <cellStyle name="Normal 2 3 2 2 2 4 5 2" xfId="37537" xr:uid="{00000000-0005-0000-0000-0000EB140000}"/>
    <cellStyle name="Normal 2 3 2 2 2 4 5 3" xfId="22304" xr:uid="{00000000-0005-0000-0000-0000EC140000}"/>
    <cellStyle name="Normal 2 3 2 2 2 4 6" xfId="32525" xr:uid="{00000000-0005-0000-0000-0000ED140000}"/>
    <cellStyle name="Normal 2 3 2 2 2 4 7" xfId="17291" xr:uid="{00000000-0005-0000-0000-0000EE140000}"/>
    <cellStyle name="Normal 2 3 2 2 2 5" xfId="2984" xr:uid="{00000000-0005-0000-0000-0000EF140000}"/>
    <cellStyle name="Normal 2 3 2 2 2 5 2" xfId="13058" xr:uid="{00000000-0005-0000-0000-0000F0140000}"/>
    <cellStyle name="Normal 2 3 2 2 2 5 2 2" xfId="43389" xr:uid="{00000000-0005-0000-0000-0000F1140000}"/>
    <cellStyle name="Normal 2 3 2 2 2 5 2 3" xfId="28156" xr:uid="{00000000-0005-0000-0000-0000F2140000}"/>
    <cellStyle name="Normal 2 3 2 2 2 5 3" xfId="8038" xr:uid="{00000000-0005-0000-0000-0000F3140000}"/>
    <cellStyle name="Normal 2 3 2 2 2 5 3 2" xfId="38372" xr:uid="{00000000-0005-0000-0000-0000F4140000}"/>
    <cellStyle name="Normal 2 3 2 2 2 5 3 3" xfId="23139" xr:uid="{00000000-0005-0000-0000-0000F5140000}"/>
    <cellStyle name="Normal 2 3 2 2 2 5 4" xfId="33359" xr:uid="{00000000-0005-0000-0000-0000F6140000}"/>
    <cellStyle name="Normal 2 3 2 2 2 5 5" xfId="18126" xr:uid="{00000000-0005-0000-0000-0000F7140000}"/>
    <cellStyle name="Normal 2 3 2 2 2 6" xfId="4677" xr:uid="{00000000-0005-0000-0000-0000F8140000}"/>
    <cellStyle name="Normal 2 3 2 2 2 6 2" xfId="14729" xr:uid="{00000000-0005-0000-0000-0000F9140000}"/>
    <cellStyle name="Normal 2 3 2 2 2 6 2 2" xfId="45060" xr:uid="{00000000-0005-0000-0000-0000FA140000}"/>
    <cellStyle name="Normal 2 3 2 2 2 6 2 3" xfId="29827" xr:uid="{00000000-0005-0000-0000-0000FB140000}"/>
    <cellStyle name="Normal 2 3 2 2 2 6 3" xfId="9709" xr:uid="{00000000-0005-0000-0000-0000FC140000}"/>
    <cellStyle name="Normal 2 3 2 2 2 6 3 2" xfId="40043" xr:uid="{00000000-0005-0000-0000-0000FD140000}"/>
    <cellStyle name="Normal 2 3 2 2 2 6 3 3" xfId="24810" xr:uid="{00000000-0005-0000-0000-0000FE140000}"/>
    <cellStyle name="Normal 2 3 2 2 2 6 4" xfId="35030" xr:uid="{00000000-0005-0000-0000-0000FF140000}"/>
    <cellStyle name="Normal 2 3 2 2 2 6 5" xfId="19797" xr:uid="{00000000-0005-0000-0000-000000150000}"/>
    <cellStyle name="Normal 2 3 2 2 2 7" xfId="11387" xr:uid="{00000000-0005-0000-0000-000001150000}"/>
    <cellStyle name="Normal 2 3 2 2 2 7 2" xfId="41718" xr:uid="{00000000-0005-0000-0000-000002150000}"/>
    <cellStyle name="Normal 2 3 2 2 2 7 3" xfId="26485" xr:uid="{00000000-0005-0000-0000-000003150000}"/>
    <cellStyle name="Normal 2 3 2 2 2 8" xfId="6366" xr:uid="{00000000-0005-0000-0000-000004150000}"/>
    <cellStyle name="Normal 2 3 2 2 2 8 2" xfId="36701" xr:uid="{00000000-0005-0000-0000-000005150000}"/>
    <cellStyle name="Normal 2 3 2 2 2 8 3" xfId="21468" xr:uid="{00000000-0005-0000-0000-000006150000}"/>
    <cellStyle name="Normal 2 3 2 2 2 9" xfId="31689" xr:uid="{00000000-0005-0000-0000-000007150000}"/>
    <cellStyle name="Normal 2 3 2 2 3" xfId="1393" xr:uid="{00000000-0005-0000-0000-000008150000}"/>
    <cellStyle name="Normal 2 3 2 2 3 2" xfId="1814" xr:uid="{00000000-0005-0000-0000-000009150000}"/>
    <cellStyle name="Normal 2 3 2 2 3 2 2" xfId="2653" xr:uid="{00000000-0005-0000-0000-00000A150000}"/>
    <cellStyle name="Normal 2 3 2 2 3 2 2 2" xfId="4343" xr:uid="{00000000-0005-0000-0000-00000B150000}"/>
    <cellStyle name="Normal 2 3 2 2 3 2 2 2 2" xfId="14416" xr:uid="{00000000-0005-0000-0000-00000C150000}"/>
    <cellStyle name="Normal 2 3 2 2 3 2 2 2 2 2" xfId="44747" xr:uid="{00000000-0005-0000-0000-00000D150000}"/>
    <cellStyle name="Normal 2 3 2 2 3 2 2 2 2 3" xfId="29514" xr:uid="{00000000-0005-0000-0000-00000E150000}"/>
    <cellStyle name="Normal 2 3 2 2 3 2 2 2 3" xfId="9396" xr:uid="{00000000-0005-0000-0000-00000F150000}"/>
    <cellStyle name="Normal 2 3 2 2 3 2 2 2 3 2" xfId="39730" xr:uid="{00000000-0005-0000-0000-000010150000}"/>
    <cellStyle name="Normal 2 3 2 2 3 2 2 2 3 3" xfId="24497" xr:uid="{00000000-0005-0000-0000-000011150000}"/>
    <cellStyle name="Normal 2 3 2 2 3 2 2 2 4" xfId="34717" xr:uid="{00000000-0005-0000-0000-000012150000}"/>
    <cellStyle name="Normal 2 3 2 2 3 2 2 2 5" xfId="19484" xr:uid="{00000000-0005-0000-0000-000013150000}"/>
    <cellStyle name="Normal 2 3 2 2 3 2 2 3" xfId="6035" xr:uid="{00000000-0005-0000-0000-000014150000}"/>
    <cellStyle name="Normal 2 3 2 2 3 2 2 3 2" xfId="16087" xr:uid="{00000000-0005-0000-0000-000015150000}"/>
    <cellStyle name="Normal 2 3 2 2 3 2 2 3 2 2" xfId="46418" xr:uid="{00000000-0005-0000-0000-000016150000}"/>
    <cellStyle name="Normal 2 3 2 2 3 2 2 3 2 3" xfId="31185" xr:uid="{00000000-0005-0000-0000-000017150000}"/>
    <cellStyle name="Normal 2 3 2 2 3 2 2 3 3" xfId="11067" xr:uid="{00000000-0005-0000-0000-000018150000}"/>
    <cellStyle name="Normal 2 3 2 2 3 2 2 3 3 2" xfId="41401" xr:uid="{00000000-0005-0000-0000-000019150000}"/>
    <cellStyle name="Normal 2 3 2 2 3 2 2 3 3 3" xfId="26168" xr:uid="{00000000-0005-0000-0000-00001A150000}"/>
    <cellStyle name="Normal 2 3 2 2 3 2 2 3 4" xfId="36388" xr:uid="{00000000-0005-0000-0000-00001B150000}"/>
    <cellStyle name="Normal 2 3 2 2 3 2 2 3 5" xfId="21155" xr:uid="{00000000-0005-0000-0000-00001C150000}"/>
    <cellStyle name="Normal 2 3 2 2 3 2 2 4" xfId="12745" xr:uid="{00000000-0005-0000-0000-00001D150000}"/>
    <cellStyle name="Normal 2 3 2 2 3 2 2 4 2" xfId="43076" xr:uid="{00000000-0005-0000-0000-00001E150000}"/>
    <cellStyle name="Normal 2 3 2 2 3 2 2 4 3" xfId="27843" xr:uid="{00000000-0005-0000-0000-00001F150000}"/>
    <cellStyle name="Normal 2 3 2 2 3 2 2 5" xfId="7724" xr:uid="{00000000-0005-0000-0000-000020150000}"/>
    <cellStyle name="Normal 2 3 2 2 3 2 2 5 2" xfId="38059" xr:uid="{00000000-0005-0000-0000-000021150000}"/>
    <cellStyle name="Normal 2 3 2 2 3 2 2 5 3" xfId="22826" xr:uid="{00000000-0005-0000-0000-000022150000}"/>
    <cellStyle name="Normal 2 3 2 2 3 2 2 6" xfId="33047" xr:uid="{00000000-0005-0000-0000-000023150000}"/>
    <cellStyle name="Normal 2 3 2 2 3 2 2 7" xfId="17813" xr:uid="{00000000-0005-0000-0000-000024150000}"/>
    <cellStyle name="Normal 2 3 2 2 3 2 3" xfId="3506" xr:uid="{00000000-0005-0000-0000-000025150000}"/>
    <cellStyle name="Normal 2 3 2 2 3 2 3 2" xfId="13580" xr:uid="{00000000-0005-0000-0000-000026150000}"/>
    <cellStyle name="Normal 2 3 2 2 3 2 3 2 2" xfId="43911" xr:uid="{00000000-0005-0000-0000-000027150000}"/>
    <cellStyle name="Normal 2 3 2 2 3 2 3 2 3" xfId="28678" xr:uid="{00000000-0005-0000-0000-000028150000}"/>
    <cellStyle name="Normal 2 3 2 2 3 2 3 3" xfId="8560" xr:uid="{00000000-0005-0000-0000-000029150000}"/>
    <cellStyle name="Normal 2 3 2 2 3 2 3 3 2" xfId="38894" xr:uid="{00000000-0005-0000-0000-00002A150000}"/>
    <cellStyle name="Normal 2 3 2 2 3 2 3 3 3" xfId="23661" xr:uid="{00000000-0005-0000-0000-00002B150000}"/>
    <cellStyle name="Normal 2 3 2 2 3 2 3 4" xfId="33881" xr:uid="{00000000-0005-0000-0000-00002C150000}"/>
    <cellStyle name="Normal 2 3 2 2 3 2 3 5" xfId="18648" xr:uid="{00000000-0005-0000-0000-00002D150000}"/>
    <cellStyle name="Normal 2 3 2 2 3 2 4" xfId="5199" xr:uid="{00000000-0005-0000-0000-00002E150000}"/>
    <cellStyle name="Normal 2 3 2 2 3 2 4 2" xfId="15251" xr:uid="{00000000-0005-0000-0000-00002F150000}"/>
    <cellStyle name="Normal 2 3 2 2 3 2 4 2 2" xfId="45582" xr:uid="{00000000-0005-0000-0000-000030150000}"/>
    <cellStyle name="Normal 2 3 2 2 3 2 4 2 3" xfId="30349" xr:uid="{00000000-0005-0000-0000-000031150000}"/>
    <cellStyle name="Normal 2 3 2 2 3 2 4 3" xfId="10231" xr:uid="{00000000-0005-0000-0000-000032150000}"/>
    <cellStyle name="Normal 2 3 2 2 3 2 4 3 2" xfId="40565" xr:uid="{00000000-0005-0000-0000-000033150000}"/>
    <cellStyle name="Normal 2 3 2 2 3 2 4 3 3" xfId="25332" xr:uid="{00000000-0005-0000-0000-000034150000}"/>
    <cellStyle name="Normal 2 3 2 2 3 2 4 4" xfId="35552" xr:uid="{00000000-0005-0000-0000-000035150000}"/>
    <cellStyle name="Normal 2 3 2 2 3 2 4 5" xfId="20319" xr:uid="{00000000-0005-0000-0000-000036150000}"/>
    <cellStyle name="Normal 2 3 2 2 3 2 5" xfId="11909" xr:uid="{00000000-0005-0000-0000-000037150000}"/>
    <cellStyle name="Normal 2 3 2 2 3 2 5 2" xfId="42240" xr:uid="{00000000-0005-0000-0000-000038150000}"/>
    <cellStyle name="Normal 2 3 2 2 3 2 5 3" xfId="27007" xr:uid="{00000000-0005-0000-0000-000039150000}"/>
    <cellStyle name="Normal 2 3 2 2 3 2 6" xfId="6888" xr:uid="{00000000-0005-0000-0000-00003A150000}"/>
    <cellStyle name="Normal 2 3 2 2 3 2 6 2" xfId="37223" xr:uid="{00000000-0005-0000-0000-00003B150000}"/>
    <cellStyle name="Normal 2 3 2 2 3 2 6 3" xfId="21990" xr:uid="{00000000-0005-0000-0000-00003C150000}"/>
    <cellStyle name="Normal 2 3 2 2 3 2 7" xfId="32211" xr:uid="{00000000-0005-0000-0000-00003D150000}"/>
    <cellStyle name="Normal 2 3 2 2 3 2 8" xfId="16977" xr:uid="{00000000-0005-0000-0000-00003E150000}"/>
    <cellStyle name="Normal 2 3 2 2 3 3" xfId="2235" xr:uid="{00000000-0005-0000-0000-00003F150000}"/>
    <cellStyle name="Normal 2 3 2 2 3 3 2" xfId="3925" xr:uid="{00000000-0005-0000-0000-000040150000}"/>
    <cellStyle name="Normal 2 3 2 2 3 3 2 2" xfId="13998" xr:uid="{00000000-0005-0000-0000-000041150000}"/>
    <cellStyle name="Normal 2 3 2 2 3 3 2 2 2" xfId="44329" xr:uid="{00000000-0005-0000-0000-000042150000}"/>
    <cellStyle name="Normal 2 3 2 2 3 3 2 2 3" xfId="29096" xr:uid="{00000000-0005-0000-0000-000043150000}"/>
    <cellStyle name="Normal 2 3 2 2 3 3 2 3" xfId="8978" xr:uid="{00000000-0005-0000-0000-000044150000}"/>
    <cellStyle name="Normal 2 3 2 2 3 3 2 3 2" xfId="39312" xr:uid="{00000000-0005-0000-0000-000045150000}"/>
    <cellStyle name="Normal 2 3 2 2 3 3 2 3 3" xfId="24079" xr:uid="{00000000-0005-0000-0000-000046150000}"/>
    <cellStyle name="Normal 2 3 2 2 3 3 2 4" xfId="34299" xr:uid="{00000000-0005-0000-0000-000047150000}"/>
    <cellStyle name="Normal 2 3 2 2 3 3 2 5" xfId="19066" xr:uid="{00000000-0005-0000-0000-000048150000}"/>
    <cellStyle name="Normal 2 3 2 2 3 3 3" xfId="5617" xr:uid="{00000000-0005-0000-0000-000049150000}"/>
    <cellStyle name="Normal 2 3 2 2 3 3 3 2" xfId="15669" xr:uid="{00000000-0005-0000-0000-00004A150000}"/>
    <cellStyle name="Normal 2 3 2 2 3 3 3 2 2" xfId="46000" xr:uid="{00000000-0005-0000-0000-00004B150000}"/>
    <cellStyle name="Normal 2 3 2 2 3 3 3 2 3" xfId="30767" xr:uid="{00000000-0005-0000-0000-00004C150000}"/>
    <cellStyle name="Normal 2 3 2 2 3 3 3 3" xfId="10649" xr:uid="{00000000-0005-0000-0000-00004D150000}"/>
    <cellStyle name="Normal 2 3 2 2 3 3 3 3 2" xfId="40983" xr:uid="{00000000-0005-0000-0000-00004E150000}"/>
    <cellStyle name="Normal 2 3 2 2 3 3 3 3 3" xfId="25750" xr:uid="{00000000-0005-0000-0000-00004F150000}"/>
    <cellStyle name="Normal 2 3 2 2 3 3 3 4" xfId="35970" xr:uid="{00000000-0005-0000-0000-000050150000}"/>
    <cellStyle name="Normal 2 3 2 2 3 3 3 5" xfId="20737" xr:uid="{00000000-0005-0000-0000-000051150000}"/>
    <cellStyle name="Normal 2 3 2 2 3 3 4" xfId="12327" xr:uid="{00000000-0005-0000-0000-000052150000}"/>
    <cellStyle name="Normal 2 3 2 2 3 3 4 2" xfId="42658" xr:uid="{00000000-0005-0000-0000-000053150000}"/>
    <cellStyle name="Normal 2 3 2 2 3 3 4 3" xfId="27425" xr:uid="{00000000-0005-0000-0000-000054150000}"/>
    <cellStyle name="Normal 2 3 2 2 3 3 5" xfId="7306" xr:uid="{00000000-0005-0000-0000-000055150000}"/>
    <cellStyle name="Normal 2 3 2 2 3 3 5 2" xfId="37641" xr:uid="{00000000-0005-0000-0000-000056150000}"/>
    <cellStyle name="Normal 2 3 2 2 3 3 5 3" xfId="22408" xr:uid="{00000000-0005-0000-0000-000057150000}"/>
    <cellStyle name="Normal 2 3 2 2 3 3 6" xfId="32629" xr:uid="{00000000-0005-0000-0000-000058150000}"/>
    <cellStyle name="Normal 2 3 2 2 3 3 7" xfId="17395" xr:uid="{00000000-0005-0000-0000-000059150000}"/>
    <cellStyle name="Normal 2 3 2 2 3 4" xfId="3088" xr:uid="{00000000-0005-0000-0000-00005A150000}"/>
    <cellStyle name="Normal 2 3 2 2 3 4 2" xfId="13162" xr:uid="{00000000-0005-0000-0000-00005B150000}"/>
    <cellStyle name="Normal 2 3 2 2 3 4 2 2" xfId="43493" xr:uid="{00000000-0005-0000-0000-00005C150000}"/>
    <cellStyle name="Normal 2 3 2 2 3 4 2 3" xfId="28260" xr:uid="{00000000-0005-0000-0000-00005D150000}"/>
    <cellStyle name="Normal 2 3 2 2 3 4 3" xfId="8142" xr:uid="{00000000-0005-0000-0000-00005E150000}"/>
    <cellStyle name="Normal 2 3 2 2 3 4 3 2" xfId="38476" xr:uid="{00000000-0005-0000-0000-00005F150000}"/>
    <cellStyle name="Normal 2 3 2 2 3 4 3 3" xfId="23243" xr:uid="{00000000-0005-0000-0000-000060150000}"/>
    <cellStyle name="Normal 2 3 2 2 3 4 4" xfId="33463" xr:uid="{00000000-0005-0000-0000-000061150000}"/>
    <cellStyle name="Normal 2 3 2 2 3 4 5" xfId="18230" xr:uid="{00000000-0005-0000-0000-000062150000}"/>
    <cellStyle name="Normal 2 3 2 2 3 5" xfId="4781" xr:uid="{00000000-0005-0000-0000-000063150000}"/>
    <cellStyle name="Normal 2 3 2 2 3 5 2" xfId="14833" xr:uid="{00000000-0005-0000-0000-000064150000}"/>
    <cellStyle name="Normal 2 3 2 2 3 5 2 2" xfId="45164" xr:uid="{00000000-0005-0000-0000-000065150000}"/>
    <cellStyle name="Normal 2 3 2 2 3 5 2 3" xfId="29931" xr:uid="{00000000-0005-0000-0000-000066150000}"/>
    <cellStyle name="Normal 2 3 2 2 3 5 3" xfId="9813" xr:uid="{00000000-0005-0000-0000-000067150000}"/>
    <cellStyle name="Normal 2 3 2 2 3 5 3 2" xfId="40147" xr:uid="{00000000-0005-0000-0000-000068150000}"/>
    <cellStyle name="Normal 2 3 2 2 3 5 3 3" xfId="24914" xr:uid="{00000000-0005-0000-0000-000069150000}"/>
    <cellStyle name="Normal 2 3 2 2 3 5 4" xfId="35134" xr:uid="{00000000-0005-0000-0000-00006A150000}"/>
    <cellStyle name="Normal 2 3 2 2 3 5 5" xfId="19901" xr:uid="{00000000-0005-0000-0000-00006B150000}"/>
    <cellStyle name="Normal 2 3 2 2 3 6" xfId="11491" xr:uid="{00000000-0005-0000-0000-00006C150000}"/>
    <cellStyle name="Normal 2 3 2 2 3 6 2" xfId="41822" xr:uid="{00000000-0005-0000-0000-00006D150000}"/>
    <cellStyle name="Normal 2 3 2 2 3 6 3" xfId="26589" xr:uid="{00000000-0005-0000-0000-00006E150000}"/>
    <cellStyle name="Normal 2 3 2 2 3 7" xfId="6470" xr:uid="{00000000-0005-0000-0000-00006F150000}"/>
    <cellStyle name="Normal 2 3 2 2 3 7 2" xfId="36805" xr:uid="{00000000-0005-0000-0000-000070150000}"/>
    <cellStyle name="Normal 2 3 2 2 3 7 3" xfId="21572" xr:uid="{00000000-0005-0000-0000-000071150000}"/>
    <cellStyle name="Normal 2 3 2 2 3 8" xfId="31793" xr:uid="{00000000-0005-0000-0000-000072150000}"/>
    <cellStyle name="Normal 2 3 2 2 3 9" xfId="16559" xr:uid="{00000000-0005-0000-0000-000073150000}"/>
    <cellStyle name="Normal 2 3 2 2 4" xfId="1606" xr:uid="{00000000-0005-0000-0000-000074150000}"/>
    <cellStyle name="Normal 2 3 2 2 4 2" xfId="2445" xr:uid="{00000000-0005-0000-0000-000075150000}"/>
    <cellStyle name="Normal 2 3 2 2 4 2 2" xfId="4135" xr:uid="{00000000-0005-0000-0000-000076150000}"/>
    <cellStyle name="Normal 2 3 2 2 4 2 2 2" xfId="14208" xr:uid="{00000000-0005-0000-0000-000077150000}"/>
    <cellStyle name="Normal 2 3 2 2 4 2 2 2 2" xfId="44539" xr:uid="{00000000-0005-0000-0000-000078150000}"/>
    <cellStyle name="Normal 2 3 2 2 4 2 2 2 3" xfId="29306" xr:uid="{00000000-0005-0000-0000-000079150000}"/>
    <cellStyle name="Normal 2 3 2 2 4 2 2 3" xfId="9188" xr:uid="{00000000-0005-0000-0000-00007A150000}"/>
    <cellStyle name="Normal 2 3 2 2 4 2 2 3 2" xfId="39522" xr:uid="{00000000-0005-0000-0000-00007B150000}"/>
    <cellStyle name="Normal 2 3 2 2 4 2 2 3 3" xfId="24289" xr:uid="{00000000-0005-0000-0000-00007C150000}"/>
    <cellStyle name="Normal 2 3 2 2 4 2 2 4" xfId="34509" xr:uid="{00000000-0005-0000-0000-00007D150000}"/>
    <cellStyle name="Normal 2 3 2 2 4 2 2 5" xfId="19276" xr:uid="{00000000-0005-0000-0000-00007E150000}"/>
    <cellStyle name="Normal 2 3 2 2 4 2 3" xfId="5827" xr:uid="{00000000-0005-0000-0000-00007F150000}"/>
    <cellStyle name="Normal 2 3 2 2 4 2 3 2" xfId="15879" xr:uid="{00000000-0005-0000-0000-000080150000}"/>
    <cellStyle name="Normal 2 3 2 2 4 2 3 2 2" xfId="46210" xr:uid="{00000000-0005-0000-0000-000081150000}"/>
    <cellStyle name="Normal 2 3 2 2 4 2 3 2 3" xfId="30977" xr:uid="{00000000-0005-0000-0000-000082150000}"/>
    <cellStyle name="Normal 2 3 2 2 4 2 3 3" xfId="10859" xr:uid="{00000000-0005-0000-0000-000083150000}"/>
    <cellStyle name="Normal 2 3 2 2 4 2 3 3 2" xfId="41193" xr:uid="{00000000-0005-0000-0000-000084150000}"/>
    <cellStyle name="Normal 2 3 2 2 4 2 3 3 3" xfId="25960" xr:uid="{00000000-0005-0000-0000-000085150000}"/>
    <cellStyle name="Normal 2 3 2 2 4 2 3 4" xfId="36180" xr:uid="{00000000-0005-0000-0000-000086150000}"/>
    <cellStyle name="Normal 2 3 2 2 4 2 3 5" xfId="20947" xr:uid="{00000000-0005-0000-0000-000087150000}"/>
    <cellStyle name="Normal 2 3 2 2 4 2 4" xfId="12537" xr:uid="{00000000-0005-0000-0000-000088150000}"/>
    <cellStyle name="Normal 2 3 2 2 4 2 4 2" xfId="42868" xr:uid="{00000000-0005-0000-0000-000089150000}"/>
    <cellStyle name="Normal 2 3 2 2 4 2 4 3" xfId="27635" xr:uid="{00000000-0005-0000-0000-00008A150000}"/>
    <cellStyle name="Normal 2 3 2 2 4 2 5" xfId="7516" xr:uid="{00000000-0005-0000-0000-00008B150000}"/>
    <cellStyle name="Normal 2 3 2 2 4 2 5 2" xfId="37851" xr:uid="{00000000-0005-0000-0000-00008C150000}"/>
    <cellStyle name="Normal 2 3 2 2 4 2 5 3" xfId="22618" xr:uid="{00000000-0005-0000-0000-00008D150000}"/>
    <cellStyle name="Normal 2 3 2 2 4 2 6" xfId="32839" xr:uid="{00000000-0005-0000-0000-00008E150000}"/>
    <cellStyle name="Normal 2 3 2 2 4 2 7" xfId="17605" xr:uid="{00000000-0005-0000-0000-00008F150000}"/>
    <cellStyle name="Normal 2 3 2 2 4 3" xfId="3298" xr:uid="{00000000-0005-0000-0000-000090150000}"/>
    <cellStyle name="Normal 2 3 2 2 4 3 2" xfId="13372" xr:uid="{00000000-0005-0000-0000-000091150000}"/>
    <cellStyle name="Normal 2 3 2 2 4 3 2 2" xfId="43703" xr:uid="{00000000-0005-0000-0000-000092150000}"/>
    <cellStyle name="Normal 2 3 2 2 4 3 2 3" xfId="28470" xr:uid="{00000000-0005-0000-0000-000093150000}"/>
    <cellStyle name="Normal 2 3 2 2 4 3 3" xfId="8352" xr:uid="{00000000-0005-0000-0000-000094150000}"/>
    <cellStyle name="Normal 2 3 2 2 4 3 3 2" xfId="38686" xr:uid="{00000000-0005-0000-0000-000095150000}"/>
    <cellStyle name="Normal 2 3 2 2 4 3 3 3" xfId="23453" xr:uid="{00000000-0005-0000-0000-000096150000}"/>
    <cellStyle name="Normal 2 3 2 2 4 3 4" xfId="33673" xr:uid="{00000000-0005-0000-0000-000097150000}"/>
    <cellStyle name="Normal 2 3 2 2 4 3 5" xfId="18440" xr:uid="{00000000-0005-0000-0000-000098150000}"/>
    <cellStyle name="Normal 2 3 2 2 4 4" xfId="4991" xr:uid="{00000000-0005-0000-0000-000099150000}"/>
    <cellStyle name="Normal 2 3 2 2 4 4 2" xfId="15043" xr:uid="{00000000-0005-0000-0000-00009A150000}"/>
    <cellStyle name="Normal 2 3 2 2 4 4 2 2" xfId="45374" xr:uid="{00000000-0005-0000-0000-00009B150000}"/>
    <cellStyle name="Normal 2 3 2 2 4 4 2 3" xfId="30141" xr:uid="{00000000-0005-0000-0000-00009C150000}"/>
    <cellStyle name="Normal 2 3 2 2 4 4 3" xfId="10023" xr:uid="{00000000-0005-0000-0000-00009D150000}"/>
    <cellStyle name="Normal 2 3 2 2 4 4 3 2" xfId="40357" xr:uid="{00000000-0005-0000-0000-00009E150000}"/>
    <cellStyle name="Normal 2 3 2 2 4 4 3 3" xfId="25124" xr:uid="{00000000-0005-0000-0000-00009F150000}"/>
    <cellStyle name="Normal 2 3 2 2 4 4 4" xfId="35344" xr:uid="{00000000-0005-0000-0000-0000A0150000}"/>
    <cellStyle name="Normal 2 3 2 2 4 4 5" xfId="20111" xr:uid="{00000000-0005-0000-0000-0000A1150000}"/>
    <cellStyle name="Normal 2 3 2 2 4 5" xfId="11701" xr:uid="{00000000-0005-0000-0000-0000A2150000}"/>
    <cellStyle name="Normal 2 3 2 2 4 5 2" xfId="42032" xr:uid="{00000000-0005-0000-0000-0000A3150000}"/>
    <cellStyle name="Normal 2 3 2 2 4 5 3" xfId="26799" xr:uid="{00000000-0005-0000-0000-0000A4150000}"/>
    <cellStyle name="Normal 2 3 2 2 4 6" xfId="6680" xr:uid="{00000000-0005-0000-0000-0000A5150000}"/>
    <cellStyle name="Normal 2 3 2 2 4 6 2" xfId="37015" xr:uid="{00000000-0005-0000-0000-0000A6150000}"/>
    <cellStyle name="Normal 2 3 2 2 4 6 3" xfId="21782" xr:uid="{00000000-0005-0000-0000-0000A7150000}"/>
    <cellStyle name="Normal 2 3 2 2 4 7" xfId="32003" xr:uid="{00000000-0005-0000-0000-0000A8150000}"/>
    <cellStyle name="Normal 2 3 2 2 4 8" xfId="16769" xr:uid="{00000000-0005-0000-0000-0000A9150000}"/>
    <cellStyle name="Normal 2 3 2 2 5" xfId="2027" xr:uid="{00000000-0005-0000-0000-0000AA150000}"/>
    <cellStyle name="Normal 2 3 2 2 5 2" xfId="3717" xr:uid="{00000000-0005-0000-0000-0000AB150000}"/>
    <cellStyle name="Normal 2 3 2 2 5 2 2" xfId="13790" xr:uid="{00000000-0005-0000-0000-0000AC150000}"/>
    <cellStyle name="Normal 2 3 2 2 5 2 2 2" xfId="44121" xr:uid="{00000000-0005-0000-0000-0000AD150000}"/>
    <cellStyle name="Normal 2 3 2 2 5 2 2 3" xfId="28888" xr:uid="{00000000-0005-0000-0000-0000AE150000}"/>
    <cellStyle name="Normal 2 3 2 2 5 2 3" xfId="8770" xr:uid="{00000000-0005-0000-0000-0000AF150000}"/>
    <cellStyle name="Normal 2 3 2 2 5 2 3 2" xfId="39104" xr:uid="{00000000-0005-0000-0000-0000B0150000}"/>
    <cellStyle name="Normal 2 3 2 2 5 2 3 3" xfId="23871" xr:uid="{00000000-0005-0000-0000-0000B1150000}"/>
    <cellStyle name="Normal 2 3 2 2 5 2 4" xfId="34091" xr:uid="{00000000-0005-0000-0000-0000B2150000}"/>
    <cellStyle name="Normal 2 3 2 2 5 2 5" xfId="18858" xr:uid="{00000000-0005-0000-0000-0000B3150000}"/>
    <cellStyle name="Normal 2 3 2 2 5 3" xfId="5409" xr:uid="{00000000-0005-0000-0000-0000B4150000}"/>
    <cellStyle name="Normal 2 3 2 2 5 3 2" xfId="15461" xr:uid="{00000000-0005-0000-0000-0000B5150000}"/>
    <cellStyle name="Normal 2 3 2 2 5 3 2 2" xfId="45792" xr:uid="{00000000-0005-0000-0000-0000B6150000}"/>
    <cellStyle name="Normal 2 3 2 2 5 3 2 3" xfId="30559" xr:uid="{00000000-0005-0000-0000-0000B7150000}"/>
    <cellStyle name="Normal 2 3 2 2 5 3 3" xfId="10441" xr:uid="{00000000-0005-0000-0000-0000B8150000}"/>
    <cellStyle name="Normal 2 3 2 2 5 3 3 2" xfId="40775" xr:uid="{00000000-0005-0000-0000-0000B9150000}"/>
    <cellStyle name="Normal 2 3 2 2 5 3 3 3" xfId="25542" xr:uid="{00000000-0005-0000-0000-0000BA150000}"/>
    <cellStyle name="Normal 2 3 2 2 5 3 4" xfId="35762" xr:uid="{00000000-0005-0000-0000-0000BB150000}"/>
    <cellStyle name="Normal 2 3 2 2 5 3 5" xfId="20529" xr:uid="{00000000-0005-0000-0000-0000BC150000}"/>
    <cellStyle name="Normal 2 3 2 2 5 4" xfId="12119" xr:uid="{00000000-0005-0000-0000-0000BD150000}"/>
    <cellStyle name="Normal 2 3 2 2 5 4 2" xfId="42450" xr:uid="{00000000-0005-0000-0000-0000BE150000}"/>
    <cellStyle name="Normal 2 3 2 2 5 4 3" xfId="27217" xr:uid="{00000000-0005-0000-0000-0000BF150000}"/>
    <cellStyle name="Normal 2 3 2 2 5 5" xfId="7098" xr:uid="{00000000-0005-0000-0000-0000C0150000}"/>
    <cellStyle name="Normal 2 3 2 2 5 5 2" xfId="37433" xr:uid="{00000000-0005-0000-0000-0000C1150000}"/>
    <cellStyle name="Normal 2 3 2 2 5 5 3" xfId="22200" xr:uid="{00000000-0005-0000-0000-0000C2150000}"/>
    <cellStyle name="Normal 2 3 2 2 5 6" xfId="32421" xr:uid="{00000000-0005-0000-0000-0000C3150000}"/>
    <cellStyle name="Normal 2 3 2 2 5 7" xfId="17187" xr:uid="{00000000-0005-0000-0000-0000C4150000}"/>
    <cellStyle name="Normal 2 3 2 2 6" xfId="2880" xr:uid="{00000000-0005-0000-0000-0000C5150000}"/>
    <cellStyle name="Normal 2 3 2 2 6 2" xfId="12954" xr:uid="{00000000-0005-0000-0000-0000C6150000}"/>
    <cellStyle name="Normal 2 3 2 2 6 2 2" xfId="43285" xr:uid="{00000000-0005-0000-0000-0000C7150000}"/>
    <cellStyle name="Normal 2 3 2 2 6 2 3" xfId="28052" xr:uid="{00000000-0005-0000-0000-0000C8150000}"/>
    <cellStyle name="Normal 2 3 2 2 6 3" xfId="7934" xr:uid="{00000000-0005-0000-0000-0000C9150000}"/>
    <cellStyle name="Normal 2 3 2 2 6 3 2" xfId="38268" xr:uid="{00000000-0005-0000-0000-0000CA150000}"/>
    <cellStyle name="Normal 2 3 2 2 6 3 3" xfId="23035" xr:uid="{00000000-0005-0000-0000-0000CB150000}"/>
    <cellStyle name="Normal 2 3 2 2 6 4" xfId="33255" xr:uid="{00000000-0005-0000-0000-0000CC150000}"/>
    <cellStyle name="Normal 2 3 2 2 6 5" xfId="18022" xr:uid="{00000000-0005-0000-0000-0000CD150000}"/>
    <cellStyle name="Normal 2 3 2 2 7" xfId="4573" xr:uid="{00000000-0005-0000-0000-0000CE150000}"/>
    <cellStyle name="Normal 2 3 2 2 7 2" xfId="14625" xr:uid="{00000000-0005-0000-0000-0000CF150000}"/>
    <cellStyle name="Normal 2 3 2 2 7 2 2" xfId="44956" xr:uid="{00000000-0005-0000-0000-0000D0150000}"/>
    <cellStyle name="Normal 2 3 2 2 7 2 3" xfId="29723" xr:uid="{00000000-0005-0000-0000-0000D1150000}"/>
    <cellStyle name="Normal 2 3 2 2 7 3" xfId="9605" xr:uid="{00000000-0005-0000-0000-0000D2150000}"/>
    <cellStyle name="Normal 2 3 2 2 7 3 2" xfId="39939" xr:uid="{00000000-0005-0000-0000-0000D3150000}"/>
    <cellStyle name="Normal 2 3 2 2 7 3 3" xfId="24706" xr:uid="{00000000-0005-0000-0000-0000D4150000}"/>
    <cellStyle name="Normal 2 3 2 2 7 4" xfId="34926" xr:uid="{00000000-0005-0000-0000-0000D5150000}"/>
    <cellStyle name="Normal 2 3 2 2 7 5" xfId="19693" xr:uid="{00000000-0005-0000-0000-0000D6150000}"/>
    <cellStyle name="Normal 2 3 2 2 8" xfId="11283" xr:uid="{00000000-0005-0000-0000-0000D7150000}"/>
    <cellStyle name="Normal 2 3 2 2 8 2" xfId="41614" xr:uid="{00000000-0005-0000-0000-0000D8150000}"/>
    <cellStyle name="Normal 2 3 2 2 8 3" xfId="26381" xr:uid="{00000000-0005-0000-0000-0000D9150000}"/>
    <cellStyle name="Normal 2 3 2 2 9" xfId="6262" xr:uid="{00000000-0005-0000-0000-0000DA150000}"/>
    <cellStyle name="Normal 2 3 2 2 9 2" xfId="36597" xr:uid="{00000000-0005-0000-0000-0000DB150000}"/>
    <cellStyle name="Normal 2 3 2 2 9 3" xfId="21364" xr:uid="{00000000-0005-0000-0000-0000DC150000}"/>
    <cellStyle name="Normal 2 3 2 3" xfId="1226" xr:uid="{00000000-0005-0000-0000-0000DD150000}"/>
    <cellStyle name="Normal 2 3 2 3 10" xfId="16403" xr:uid="{00000000-0005-0000-0000-0000DE150000}"/>
    <cellStyle name="Normal 2 3 2 3 2" xfId="1445" xr:uid="{00000000-0005-0000-0000-0000DF150000}"/>
    <cellStyle name="Normal 2 3 2 3 2 2" xfId="1866" xr:uid="{00000000-0005-0000-0000-0000E0150000}"/>
    <cellStyle name="Normal 2 3 2 3 2 2 2" xfId="2705" xr:uid="{00000000-0005-0000-0000-0000E1150000}"/>
    <cellStyle name="Normal 2 3 2 3 2 2 2 2" xfId="4395" xr:uid="{00000000-0005-0000-0000-0000E2150000}"/>
    <cellStyle name="Normal 2 3 2 3 2 2 2 2 2" xfId="14468" xr:uid="{00000000-0005-0000-0000-0000E3150000}"/>
    <cellStyle name="Normal 2 3 2 3 2 2 2 2 2 2" xfId="44799" xr:uid="{00000000-0005-0000-0000-0000E4150000}"/>
    <cellStyle name="Normal 2 3 2 3 2 2 2 2 2 3" xfId="29566" xr:uid="{00000000-0005-0000-0000-0000E5150000}"/>
    <cellStyle name="Normal 2 3 2 3 2 2 2 2 3" xfId="9448" xr:uid="{00000000-0005-0000-0000-0000E6150000}"/>
    <cellStyle name="Normal 2 3 2 3 2 2 2 2 3 2" xfId="39782" xr:uid="{00000000-0005-0000-0000-0000E7150000}"/>
    <cellStyle name="Normal 2 3 2 3 2 2 2 2 3 3" xfId="24549" xr:uid="{00000000-0005-0000-0000-0000E8150000}"/>
    <cellStyle name="Normal 2 3 2 3 2 2 2 2 4" xfId="34769" xr:uid="{00000000-0005-0000-0000-0000E9150000}"/>
    <cellStyle name="Normal 2 3 2 3 2 2 2 2 5" xfId="19536" xr:uid="{00000000-0005-0000-0000-0000EA150000}"/>
    <cellStyle name="Normal 2 3 2 3 2 2 2 3" xfId="6087" xr:uid="{00000000-0005-0000-0000-0000EB150000}"/>
    <cellStyle name="Normal 2 3 2 3 2 2 2 3 2" xfId="16139" xr:uid="{00000000-0005-0000-0000-0000EC150000}"/>
    <cellStyle name="Normal 2 3 2 3 2 2 2 3 2 2" xfId="46470" xr:uid="{00000000-0005-0000-0000-0000ED150000}"/>
    <cellStyle name="Normal 2 3 2 3 2 2 2 3 2 3" xfId="31237" xr:uid="{00000000-0005-0000-0000-0000EE150000}"/>
    <cellStyle name="Normal 2 3 2 3 2 2 2 3 3" xfId="11119" xr:uid="{00000000-0005-0000-0000-0000EF150000}"/>
    <cellStyle name="Normal 2 3 2 3 2 2 2 3 3 2" xfId="41453" xr:uid="{00000000-0005-0000-0000-0000F0150000}"/>
    <cellStyle name="Normal 2 3 2 3 2 2 2 3 3 3" xfId="26220" xr:uid="{00000000-0005-0000-0000-0000F1150000}"/>
    <cellStyle name="Normal 2 3 2 3 2 2 2 3 4" xfId="36440" xr:uid="{00000000-0005-0000-0000-0000F2150000}"/>
    <cellStyle name="Normal 2 3 2 3 2 2 2 3 5" xfId="21207" xr:uid="{00000000-0005-0000-0000-0000F3150000}"/>
    <cellStyle name="Normal 2 3 2 3 2 2 2 4" xfId="12797" xr:uid="{00000000-0005-0000-0000-0000F4150000}"/>
    <cellStyle name="Normal 2 3 2 3 2 2 2 4 2" xfId="43128" xr:uid="{00000000-0005-0000-0000-0000F5150000}"/>
    <cellStyle name="Normal 2 3 2 3 2 2 2 4 3" xfId="27895" xr:uid="{00000000-0005-0000-0000-0000F6150000}"/>
    <cellStyle name="Normal 2 3 2 3 2 2 2 5" xfId="7776" xr:uid="{00000000-0005-0000-0000-0000F7150000}"/>
    <cellStyle name="Normal 2 3 2 3 2 2 2 5 2" xfId="38111" xr:uid="{00000000-0005-0000-0000-0000F8150000}"/>
    <cellStyle name="Normal 2 3 2 3 2 2 2 5 3" xfId="22878" xr:uid="{00000000-0005-0000-0000-0000F9150000}"/>
    <cellStyle name="Normal 2 3 2 3 2 2 2 6" xfId="33099" xr:uid="{00000000-0005-0000-0000-0000FA150000}"/>
    <cellStyle name="Normal 2 3 2 3 2 2 2 7" xfId="17865" xr:uid="{00000000-0005-0000-0000-0000FB150000}"/>
    <cellStyle name="Normal 2 3 2 3 2 2 3" xfId="3558" xr:uid="{00000000-0005-0000-0000-0000FC150000}"/>
    <cellStyle name="Normal 2 3 2 3 2 2 3 2" xfId="13632" xr:uid="{00000000-0005-0000-0000-0000FD150000}"/>
    <cellStyle name="Normal 2 3 2 3 2 2 3 2 2" xfId="43963" xr:uid="{00000000-0005-0000-0000-0000FE150000}"/>
    <cellStyle name="Normal 2 3 2 3 2 2 3 2 3" xfId="28730" xr:uid="{00000000-0005-0000-0000-0000FF150000}"/>
    <cellStyle name="Normal 2 3 2 3 2 2 3 3" xfId="8612" xr:uid="{00000000-0005-0000-0000-000000160000}"/>
    <cellStyle name="Normal 2 3 2 3 2 2 3 3 2" xfId="38946" xr:uid="{00000000-0005-0000-0000-000001160000}"/>
    <cellStyle name="Normal 2 3 2 3 2 2 3 3 3" xfId="23713" xr:uid="{00000000-0005-0000-0000-000002160000}"/>
    <cellStyle name="Normal 2 3 2 3 2 2 3 4" xfId="33933" xr:uid="{00000000-0005-0000-0000-000003160000}"/>
    <cellStyle name="Normal 2 3 2 3 2 2 3 5" xfId="18700" xr:uid="{00000000-0005-0000-0000-000004160000}"/>
    <cellStyle name="Normal 2 3 2 3 2 2 4" xfId="5251" xr:uid="{00000000-0005-0000-0000-000005160000}"/>
    <cellStyle name="Normal 2 3 2 3 2 2 4 2" xfId="15303" xr:uid="{00000000-0005-0000-0000-000006160000}"/>
    <cellStyle name="Normal 2 3 2 3 2 2 4 2 2" xfId="45634" xr:uid="{00000000-0005-0000-0000-000007160000}"/>
    <cellStyle name="Normal 2 3 2 3 2 2 4 2 3" xfId="30401" xr:uid="{00000000-0005-0000-0000-000008160000}"/>
    <cellStyle name="Normal 2 3 2 3 2 2 4 3" xfId="10283" xr:uid="{00000000-0005-0000-0000-000009160000}"/>
    <cellStyle name="Normal 2 3 2 3 2 2 4 3 2" xfId="40617" xr:uid="{00000000-0005-0000-0000-00000A160000}"/>
    <cellStyle name="Normal 2 3 2 3 2 2 4 3 3" xfId="25384" xr:uid="{00000000-0005-0000-0000-00000B160000}"/>
    <cellStyle name="Normal 2 3 2 3 2 2 4 4" xfId="35604" xr:uid="{00000000-0005-0000-0000-00000C160000}"/>
    <cellStyle name="Normal 2 3 2 3 2 2 4 5" xfId="20371" xr:uid="{00000000-0005-0000-0000-00000D160000}"/>
    <cellStyle name="Normal 2 3 2 3 2 2 5" xfId="11961" xr:uid="{00000000-0005-0000-0000-00000E160000}"/>
    <cellStyle name="Normal 2 3 2 3 2 2 5 2" xfId="42292" xr:uid="{00000000-0005-0000-0000-00000F160000}"/>
    <cellStyle name="Normal 2 3 2 3 2 2 5 3" xfId="27059" xr:uid="{00000000-0005-0000-0000-000010160000}"/>
    <cellStyle name="Normal 2 3 2 3 2 2 6" xfId="6940" xr:uid="{00000000-0005-0000-0000-000011160000}"/>
    <cellStyle name="Normal 2 3 2 3 2 2 6 2" xfId="37275" xr:uid="{00000000-0005-0000-0000-000012160000}"/>
    <cellStyle name="Normal 2 3 2 3 2 2 6 3" xfId="22042" xr:uid="{00000000-0005-0000-0000-000013160000}"/>
    <cellStyle name="Normal 2 3 2 3 2 2 7" xfId="32263" xr:uid="{00000000-0005-0000-0000-000014160000}"/>
    <cellStyle name="Normal 2 3 2 3 2 2 8" xfId="17029" xr:uid="{00000000-0005-0000-0000-000015160000}"/>
    <cellStyle name="Normal 2 3 2 3 2 3" xfId="2287" xr:uid="{00000000-0005-0000-0000-000016160000}"/>
    <cellStyle name="Normal 2 3 2 3 2 3 2" xfId="3977" xr:uid="{00000000-0005-0000-0000-000017160000}"/>
    <cellStyle name="Normal 2 3 2 3 2 3 2 2" xfId="14050" xr:uid="{00000000-0005-0000-0000-000018160000}"/>
    <cellStyle name="Normal 2 3 2 3 2 3 2 2 2" xfId="44381" xr:uid="{00000000-0005-0000-0000-000019160000}"/>
    <cellStyle name="Normal 2 3 2 3 2 3 2 2 3" xfId="29148" xr:uid="{00000000-0005-0000-0000-00001A160000}"/>
    <cellStyle name="Normal 2 3 2 3 2 3 2 3" xfId="9030" xr:uid="{00000000-0005-0000-0000-00001B160000}"/>
    <cellStyle name="Normal 2 3 2 3 2 3 2 3 2" xfId="39364" xr:uid="{00000000-0005-0000-0000-00001C160000}"/>
    <cellStyle name="Normal 2 3 2 3 2 3 2 3 3" xfId="24131" xr:uid="{00000000-0005-0000-0000-00001D160000}"/>
    <cellStyle name="Normal 2 3 2 3 2 3 2 4" xfId="34351" xr:uid="{00000000-0005-0000-0000-00001E160000}"/>
    <cellStyle name="Normal 2 3 2 3 2 3 2 5" xfId="19118" xr:uid="{00000000-0005-0000-0000-00001F160000}"/>
    <cellStyle name="Normal 2 3 2 3 2 3 3" xfId="5669" xr:uid="{00000000-0005-0000-0000-000020160000}"/>
    <cellStyle name="Normal 2 3 2 3 2 3 3 2" xfId="15721" xr:uid="{00000000-0005-0000-0000-000021160000}"/>
    <cellStyle name="Normal 2 3 2 3 2 3 3 2 2" xfId="46052" xr:uid="{00000000-0005-0000-0000-000022160000}"/>
    <cellStyle name="Normal 2 3 2 3 2 3 3 2 3" xfId="30819" xr:uid="{00000000-0005-0000-0000-000023160000}"/>
    <cellStyle name="Normal 2 3 2 3 2 3 3 3" xfId="10701" xr:uid="{00000000-0005-0000-0000-000024160000}"/>
    <cellStyle name="Normal 2 3 2 3 2 3 3 3 2" xfId="41035" xr:uid="{00000000-0005-0000-0000-000025160000}"/>
    <cellStyle name="Normal 2 3 2 3 2 3 3 3 3" xfId="25802" xr:uid="{00000000-0005-0000-0000-000026160000}"/>
    <cellStyle name="Normal 2 3 2 3 2 3 3 4" xfId="36022" xr:uid="{00000000-0005-0000-0000-000027160000}"/>
    <cellStyle name="Normal 2 3 2 3 2 3 3 5" xfId="20789" xr:uid="{00000000-0005-0000-0000-000028160000}"/>
    <cellStyle name="Normal 2 3 2 3 2 3 4" xfId="12379" xr:uid="{00000000-0005-0000-0000-000029160000}"/>
    <cellStyle name="Normal 2 3 2 3 2 3 4 2" xfId="42710" xr:uid="{00000000-0005-0000-0000-00002A160000}"/>
    <cellStyle name="Normal 2 3 2 3 2 3 4 3" xfId="27477" xr:uid="{00000000-0005-0000-0000-00002B160000}"/>
    <cellStyle name="Normal 2 3 2 3 2 3 5" xfId="7358" xr:uid="{00000000-0005-0000-0000-00002C160000}"/>
    <cellStyle name="Normal 2 3 2 3 2 3 5 2" xfId="37693" xr:uid="{00000000-0005-0000-0000-00002D160000}"/>
    <cellStyle name="Normal 2 3 2 3 2 3 5 3" xfId="22460" xr:uid="{00000000-0005-0000-0000-00002E160000}"/>
    <cellStyle name="Normal 2 3 2 3 2 3 6" xfId="32681" xr:uid="{00000000-0005-0000-0000-00002F160000}"/>
    <cellStyle name="Normal 2 3 2 3 2 3 7" xfId="17447" xr:uid="{00000000-0005-0000-0000-000030160000}"/>
    <cellStyle name="Normal 2 3 2 3 2 4" xfId="3140" xr:uid="{00000000-0005-0000-0000-000031160000}"/>
    <cellStyle name="Normal 2 3 2 3 2 4 2" xfId="13214" xr:uid="{00000000-0005-0000-0000-000032160000}"/>
    <cellStyle name="Normal 2 3 2 3 2 4 2 2" xfId="43545" xr:uid="{00000000-0005-0000-0000-000033160000}"/>
    <cellStyle name="Normal 2 3 2 3 2 4 2 3" xfId="28312" xr:uid="{00000000-0005-0000-0000-000034160000}"/>
    <cellStyle name="Normal 2 3 2 3 2 4 3" xfId="8194" xr:uid="{00000000-0005-0000-0000-000035160000}"/>
    <cellStyle name="Normal 2 3 2 3 2 4 3 2" xfId="38528" xr:uid="{00000000-0005-0000-0000-000036160000}"/>
    <cellStyle name="Normal 2 3 2 3 2 4 3 3" xfId="23295" xr:uid="{00000000-0005-0000-0000-000037160000}"/>
    <cellStyle name="Normal 2 3 2 3 2 4 4" xfId="33515" xr:uid="{00000000-0005-0000-0000-000038160000}"/>
    <cellStyle name="Normal 2 3 2 3 2 4 5" xfId="18282" xr:uid="{00000000-0005-0000-0000-000039160000}"/>
    <cellStyle name="Normal 2 3 2 3 2 5" xfId="4833" xr:uid="{00000000-0005-0000-0000-00003A160000}"/>
    <cellStyle name="Normal 2 3 2 3 2 5 2" xfId="14885" xr:uid="{00000000-0005-0000-0000-00003B160000}"/>
    <cellStyle name="Normal 2 3 2 3 2 5 2 2" xfId="45216" xr:uid="{00000000-0005-0000-0000-00003C160000}"/>
    <cellStyle name="Normal 2 3 2 3 2 5 2 3" xfId="29983" xr:uid="{00000000-0005-0000-0000-00003D160000}"/>
    <cellStyle name="Normal 2 3 2 3 2 5 3" xfId="9865" xr:uid="{00000000-0005-0000-0000-00003E160000}"/>
    <cellStyle name="Normal 2 3 2 3 2 5 3 2" xfId="40199" xr:uid="{00000000-0005-0000-0000-00003F160000}"/>
    <cellStyle name="Normal 2 3 2 3 2 5 3 3" xfId="24966" xr:uid="{00000000-0005-0000-0000-000040160000}"/>
    <cellStyle name="Normal 2 3 2 3 2 5 4" xfId="35186" xr:uid="{00000000-0005-0000-0000-000041160000}"/>
    <cellStyle name="Normal 2 3 2 3 2 5 5" xfId="19953" xr:uid="{00000000-0005-0000-0000-000042160000}"/>
    <cellStyle name="Normal 2 3 2 3 2 6" xfId="11543" xr:uid="{00000000-0005-0000-0000-000043160000}"/>
    <cellStyle name="Normal 2 3 2 3 2 6 2" xfId="41874" xr:uid="{00000000-0005-0000-0000-000044160000}"/>
    <cellStyle name="Normal 2 3 2 3 2 6 3" xfId="26641" xr:uid="{00000000-0005-0000-0000-000045160000}"/>
    <cellStyle name="Normal 2 3 2 3 2 7" xfId="6522" xr:uid="{00000000-0005-0000-0000-000046160000}"/>
    <cellStyle name="Normal 2 3 2 3 2 7 2" xfId="36857" xr:uid="{00000000-0005-0000-0000-000047160000}"/>
    <cellStyle name="Normal 2 3 2 3 2 7 3" xfId="21624" xr:uid="{00000000-0005-0000-0000-000048160000}"/>
    <cellStyle name="Normal 2 3 2 3 2 8" xfId="31845" xr:uid="{00000000-0005-0000-0000-000049160000}"/>
    <cellStyle name="Normal 2 3 2 3 2 9" xfId="16611" xr:uid="{00000000-0005-0000-0000-00004A160000}"/>
    <cellStyle name="Normal 2 3 2 3 3" xfId="1658" xr:uid="{00000000-0005-0000-0000-00004B160000}"/>
    <cellStyle name="Normal 2 3 2 3 3 2" xfId="2497" xr:uid="{00000000-0005-0000-0000-00004C160000}"/>
    <cellStyle name="Normal 2 3 2 3 3 2 2" xfId="4187" xr:uid="{00000000-0005-0000-0000-00004D160000}"/>
    <cellStyle name="Normal 2 3 2 3 3 2 2 2" xfId="14260" xr:uid="{00000000-0005-0000-0000-00004E160000}"/>
    <cellStyle name="Normal 2 3 2 3 3 2 2 2 2" xfId="44591" xr:uid="{00000000-0005-0000-0000-00004F160000}"/>
    <cellStyle name="Normal 2 3 2 3 3 2 2 2 3" xfId="29358" xr:uid="{00000000-0005-0000-0000-000050160000}"/>
    <cellStyle name="Normal 2 3 2 3 3 2 2 3" xfId="9240" xr:uid="{00000000-0005-0000-0000-000051160000}"/>
    <cellStyle name="Normal 2 3 2 3 3 2 2 3 2" xfId="39574" xr:uid="{00000000-0005-0000-0000-000052160000}"/>
    <cellStyle name="Normal 2 3 2 3 3 2 2 3 3" xfId="24341" xr:uid="{00000000-0005-0000-0000-000053160000}"/>
    <cellStyle name="Normal 2 3 2 3 3 2 2 4" xfId="34561" xr:uid="{00000000-0005-0000-0000-000054160000}"/>
    <cellStyle name="Normal 2 3 2 3 3 2 2 5" xfId="19328" xr:uid="{00000000-0005-0000-0000-000055160000}"/>
    <cellStyle name="Normal 2 3 2 3 3 2 3" xfId="5879" xr:uid="{00000000-0005-0000-0000-000056160000}"/>
    <cellStyle name="Normal 2 3 2 3 3 2 3 2" xfId="15931" xr:uid="{00000000-0005-0000-0000-000057160000}"/>
    <cellStyle name="Normal 2 3 2 3 3 2 3 2 2" xfId="46262" xr:uid="{00000000-0005-0000-0000-000058160000}"/>
    <cellStyle name="Normal 2 3 2 3 3 2 3 2 3" xfId="31029" xr:uid="{00000000-0005-0000-0000-000059160000}"/>
    <cellStyle name="Normal 2 3 2 3 3 2 3 3" xfId="10911" xr:uid="{00000000-0005-0000-0000-00005A160000}"/>
    <cellStyle name="Normal 2 3 2 3 3 2 3 3 2" xfId="41245" xr:uid="{00000000-0005-0000-0000-00005B160000}"/>
    <cellStyle name="Normal 2 3 2 3 3 2 3 3 3" xfId="26012" xr:uid="{00000000-0005-0000-0000-00005C160000}"/>
    <cellStyle name="Normal 2 3 2 3 3 2 3 4" xfId="36232" xr:uid="{00000000-0005-0000-0000-00005D160000}"/>
    <cellStyle name="Normal 2 3 2 3 3 2 3 5" xfId="20999" xr:uid="{00000000-0005-0000-0000-00005E160000}"/>
    <cellStyle name="Normal 2 3 2 3 3 2 4" xfId="12589" xr:uid="{00000000-0005-0000-0000-00005F160000}"/>
    <cellStyle name="Normal 2 3 2 3 3 2 4 2" xfId="42920" xr:uid="{00000000-0005-0000-0000-000060160000}"/>
    <cellStyle name="Normal 2 3 2 3 3 2 4 3" xfId="27687" xr:uid="{00000000-0005-0000-0000-000061160000}"/>
    <cellStyle name="Normal 2 3 2 3 3 2 5" xfId="7568" xr:uid="{00000000-0005-0000-0000-000062160000}"/>
    <cellStyle name="Normal 2 3 2 3 3 2 5 2" xfId="37903" xr:uid="{00000000-0005-0000-0000-000063160000}"/>
    <cellStyle name="Normal 2 3 2 3 3 2 5 3" xfId="22670" xr:uid="{00000000-0005-0000-0000-000064160000}"/>
    <cellStyle name="Normal 2 3 2 3 3 2 6" xfId="32891" xr:uid="{00000000-0005-0000-0000-000065160000}"/>
    <cellStyle name="Normal 2 3 2 3 3 2 7" xfId="17657" xr:uid="{00000000-0005-0000-0000-000066160000}"/>
    <cellStyle name="Normal 2 3 2 3 3 3" xfId="3350" xr:uid="{00000000-0005-0000-0000-000067160000}"/>
    <cellStyle name="Normal 2 3 2 3 3 3 2" xfId="13424" xr:uid="{00000000-0005-0000-0000-000068160000}"/>
    <cellStyle name="Normal 2 3 2 3 3 3 2 2" xfId="43755" xr:uid="{00000000-0005-0000-0000-000069160000}"/>
    <cellStyle name="Normal 2 3 2 3 3 3 2 3" xfId="28522" xr:uid="{00000000-0005-0000-0000-00006A160000}"/>
    <cellStyle name="Normal 2 3 2 3 3 3 3" xfId="8404" xr:uid="{00000000-0005-0000-0000-00006B160000}"/>
    <cellStyle name="Normal 2 3 2 3 3 3 3 2" xfId="38738" xr:uid="{00000000-0005-0000-0000-00006C160000}"/>
    <cellStyle name="Normal 2 3 2 3 3 3 3 3" xfId="23505" xr:uid="{00000000-0005-0000-0000-00006D160000}"/>
    <cellStyle name="Normal 2 3 2 3 3 3 4" xfId="33725" xr:uid="{00000000-0005-0000-0000-00006E160000}"/>
    <cellStyle name="Normal 2 3 2 3 3 3 5" xfId="18492" xr:uid="{00000000-0005-0000-0000-00006F160000}"/>
    <cellStyle name="Normal 2 3 2 3 3 4" xfId="5043" xr:uid="{00000000-0005-0000-0000-000070160000}"/>
    <cellStyle name="Normal 2 3 2 3 3 4 2" xfId="15095" xr:uid="{00000000-0005-0000-0000-000071160000}"/>
    <cellStyle name="Normal 2 3 2 3 3 4 2 2" xfId="45426" xr:uid="{00000000-0005-0000-0000-000072160000}"/>
    <cellStyle name="Normal 2 3 2 3 3 4 2 3" xfId="30193" xr:uid="{00000000-0005-0000-0000-000073160000}"/>
    <cellStyle name="Normal 2 3 2 3 3 4 3" xfId="10075" xr:uid="{00000000-0005-0000-0000-000074160000}"/>
    <cellStyle name="Normal 2 3 2 3 3 4 3 2" xfId="40409" xr:uid="{00000000-0005-0000-0000-000075160000}"/>
    <cellStyle name="Normal 2 3 2 3 3 4 3 3" xfId="25176" xr:uid="{00000000-0005-0000-0000-000076160000}"/>
    <cellStyle name="Normal 2 3 2 3 3 4 4" xfId="35396" xr:uid="{00000000-0005-0000-0000-000077160000}"/>
    <cellStyle name="Normal 2 3 2 3 3 4 5" xfId="20163" xr:uid="{00000000-0005-0000-0000-000078160000}"/>
    <cellStyle name="Normal 2 3 2 3 3 5" xfId="11753" xr:uid="{00000000-0005-0000-0000-000079160000}"/>
    <cellStyle name="Normal 2 3 2 3 3 5 2" xfId="42084" xr:uid="{00000000-0005-0000-0000-00007A160000}"/>
    <cellStyle name="Normal 2 3 2 3 3 5 3" xfId="26851" xr:uid="{00000000-0005-0000-0000-00007B160000}"/>
    <cellStyle name="Normal 2 3 2 3 3 6" xfId="6732" xr:uid="{00000000-0005-0000-0000-00007C160000}"/>
    <cellStyle name="Normal 2 3 2 3 3 6 2" xfId="37067" xr:uid="{00000000-0005-0000-0000-00007D160000}"/>
    <cellStyle name="Normal 2 3 2 3 3 6 3" xfId="21834" xr:uid="{00000000-0005-0000-0000-00007E160000}"/>
    <cellStyle name="Normal 2 3 2 3 3 7" xfId="32055" xr:uid="{00000000-0005-0000-0000-00007F160000}"/>
    <cellStyle name="Normal 2 3 2 3 3 8" xfId="16821" xr:uid="{00000000-0005-0000-0000-000080160000}"/>
    <cellStyle name="Normal 2 3 2 3 4" xfId="2079" xr:uid="{00000000-0005-0000-0000-000081160000}"/>
    <cellStyle name="Normal 2 3 2 3 4 2" xfId="3769" xr:uid="{00000000-0005-0000-0000-000082160000}"/>
    <cellStyle name="Normal 2 3 2 3 4 2 2" xfId="13842" xr:uid="{00000000-0005-0000-0000-000083160000}"/>
    <cellStyle name="Normal 2 3 2 3 4 2 2 2" xfId="44173" xr:uid="{00000000-0005-0000-0000-000084160000}"/>
    <cellStyle name="Normal 2 3 2 3 4 2 2 3" xfId="28940" xr:uid="{00000000-0005-0000-0000-000085160000}"/>
    <cellStyle name="Normal 2 3 2 3 4 2 3" xfId="8822" xr:uid="{00000000-0005-0000-0000-000086160000}"/>
    <cellStyle name="Normal 2 3 2 3 4 2 3 2" xfId="39156" xr:uid="{00000000-0005-0000-0000-000087160000}"/>
    <cellStyle name="Normal 2 3 2 3 4 2 3 3" xfId="23923" xr:uid="{00000000-0005-0000-0000-000088160000}"/>
    <cellStyle name="Normal 2 3 2 3 4 2 4" xfId="34143" xr:uid="{00000000-0005-0000-0000-000089160000}"/>
    <cellStyle name="Normal 2 3 2 3 4 2 5" xfId="18910" xr:uid="{00000000-0005-0000-0000-00008A160000}"/>
    <cellStyle name="Normal 2 3 2 3 4 3" xfId="5461" xr:uid="{00000000-0005-0000-0000-00008B160000}"/>
    <cellStyle name="Normal 2 3 2 3 4 3 2" xfId="15513" xr:uid="{00000000-0005-0000-0000-00008C160000}"/>
    <cellStyle name="Normal 2 3 2 3 4 3 2 2" xfId="45844" xr:uid="{00000000-0005-0000-0000-00008D160000}"/>
    <cellStyle name="Normal 2 3 2 3 4 3 2 3" xfId="30611" xr:uid="{00000000-0005-0000-0000-00008E160000}"/>
    <cellStyle name="Normal 2 3 2 3 4 3 3" xfId="10493" xr:uid="{00000000-0005-0000-0000-00008F160000}"/>
    <cellStyle name="Normal 2 3 2 3 4 3 3 2" xfId="40827" xr:uid="{00000000-0005-0000-0000-000090160000}"/>
    <cellStyle name="Normal 2 3 2 3 4 3 3 3" xfId="25594" xr:uid="{00000000-0005-0000-0000-000091160000}"/>
    <cellStyle name="Normal 2 3 2 3 4 3 4" xfId="35814" xr:uid="{00000000-0005-0000-0000-000092160000}"/>
    <cellStyle name="Normal 2 3 2 3 4 3 5" xfId="20581" xr:uid="{00000000-0005-0000-0000-000093160000}"/>
    <cellStyle name="Normal 2 3 2 3 4 4" xfId="12171" xr:uid="{00000000-0005-0000-0000-000094160000}"/>
    <cellStyle name="Normal 2 3 2 3 4 4 2" xfId="42502" xr:uid="{00000000-0005-0000-0000-000095160000}"/>
    <cellStyle name="Normal 2 3 2 3 4 4 3" xfId="27269" xr:uid="{00000000-0005-0000-0000-000096160000}"/>
    <cellStyle name="Normal 2 3 2 3 4 5" xfId="7150" xr:uid="{00000000-0005-0000-0000-000097160000}"/>
    <cellStyle name="Normal 2 3 2 3 4 5 2" xfId="37485" xr:uid="{00000000-0005-0000-0000-000098160000}"/>
    <cellStyle name="Normal 2 3 2 3 4 5 3" xfId="22252" xr:uid="{00000000-0005-0000-0000-000099160000}"/>
    <cellStyle name="Normal 2 3 2 3 4 6" xfId="32473" xr:uid="{00000000-0005-0000-0000-00009A160000}"/>
    <cellStyle name="Normal 2 3 2 3 4 7" xfId="17239" xr:uid="{00000000-0005-0000-0000-00009B160000}"/>
    <cellStyle name="Normal 2 3 2 3 5" xfId="2932" xr:uid="{00000000-0005-0000-0000-00009C160000}"/>
    <cellStyle name="Normal 2 3 2 3 5 2" xfId="13006" xr:uid="{00000000-0005-0000-0000-00009D160000}"/>
    <cellStyle name="Normal 2 3 2 3 5 2 2" xfId="43337" xr:uid="{00000000-0005-0000-0000-00009E160000}"/>
    <cellStyle name="Normal 2 3 2 3 5 2 3" xfId="28104" xr:uid="{00000000-0005-0000-0000-00009F160000}"/>
    <cellStyle name="Normal 2 3 2 3 5 3" xfId="7986" xr:uid="{00000000-0005-0000-0000-0000A0160000}"/>
    <cellStyle name="Normal 2 3 2 3 5 3 2" xfId="38320" xr:uid="{00000000-0005-0000-0000-0000A1160000}"/>
    <cellStyle name="Normal 2 3 2 3 5 3 3" xfId="23087" xr:uid="{00000000-0005-0000-0000-0000A2160000}"/>
    <cellStyle name="Normal 2 3 2 3 5 4" xfId="33307" xr:uid="{00000000-0005-0000-0000-0000A3160000}"/>
    <cellStyle name="Normal 2 3 2 3 5 5" xfId="18074" xr:uid="{00000000-0005-0000-0000-0000A4160000}"/>
    <cellStyle name="Normal 2 3 2 3 6" xfId="4625" xr:uid="{00000000-0005-0000-0000-0000A5160000}"/>
    <cellStyle name="Normal 2 3 2 3 6 2" xfId="14677" xr:uid="{00000000-0005-0000-0000-0000A6160000}"/>
    <cellStyle name="Normal 2 3 2 3 6 2 2" xfId="45008" xr:uid="{00000000-0005-0000-0000-0000A7160000}"/>
    <cellStyle name="Normal 2 3 2 3 6 2 3" xfId="29775" xr:uid="{00000000-0005-0000-0000-0000A8160000}"/>
    <cellStyle name="Normal 2 3 2 3 6 3" xfId="9657" xr:uid="{00000000-0005-0000-0000-0000A9160000}"/>
    <cellStyle name="Normal 2 3 2 3 6 3 2" xfId="39991" xr:uid="{00000000-0005-0000-0000-0000AA160000}"/>
    <cellStyle name="Normal 2 3 2 3 6 3 3" xfId="24758" xr:uid="{00000000-0005-0000-0000-0000AB160000}"/>
    <cellStyle name="Normal 2 3 2 3 6 4" xfId="34978" xr:uid="{00000000-0005-0000-0000-0000AC160000}"/>
    <cellStyle name="Normal 2 3 2 3 6 5" xfId="19745" xr:uid="{00000000-0005-0000-0000-0000AD160000}"/>
    <cellStyle name="Normal 2 3 2 3 7" xfId="11335" xr:uid="{00000000-0005-0000-0000-0000AE160000}"/>
    <cellStyle name="Normal 2 3 2 3 7 2" xfId="41666" xr:uid="{00000000-0005-0000-0000-0000AF160000}"/>
    <cellStyle name="Normal 2 3 2 3 7 3" xfId="26433" xr:uid="{00000000-0005-0000-0000-0000B0160000}"/>
    <cellStyle name="Normal 2 3 2 3 8" xfId="6314" xr:uid="{00000000-0005-0000-0000-0000B1160000}"/>
    <cellStyle name="Normal 2 3 2 3 8 2" xfId="36649" xr:uid="{00000000-0005-0000-0000-0000B2160000}"/>
    <cellStyle name="Normal 2 3 2 3 8 3" xfId="21416" xr:uid="{00000000-0005-0000-0000-0000B3160000}"/>
    <cellStyle name="Normal 2 3 2 3 9" xfId="31638" xr:uid="{00000000-0005-0000-0000-0000B4160000}"/>
    <cellStyle name="Normal 2 3 2 4" xfId="1339" xr:uid="{00000000-0005-0000-0000-0000B5160000}"/>
    <cellStyle name="Normal 2 3 2 4 2" xfId="1762" xr:uid="{00000000-0005-0000-0000-0000B6160000}"/>
    <cellStyle name="Normal 2 3 2 4 2 2" xfId="2601" xr:uid="{00000000-0005-0000-0000-0000B7160000}"/>
    <cellStyle name="Normal 2 3 2 4 2 2 2" xfId="4291" xr:uid="{00000000-0005-0000-0000-0000B8160000}"/>
    <cellStyle name="Normal 2 3 2 4 2 2 2 2" xfId="14364" xr:uid="{00000000-0005-0000-0000-0000B9160000}"/>
    <cellStyle name="Normal 2 3 2 4 2 2 2 2 2" xfId="44695" xr:uid="{00000000-0005-0000-0000-0000BA160000}"/>
    <cellStyle name="Normal 2 3 2 4 2 2 2 2 3" xfId="29462" xr:uid="{00000000-0005-0000-0000-0000BB160000}"/>
    <cellStyle name="Normal 2 3 2 4 2 2 2 3" xfId="9344" xr:uid="{00000000-0005-0000-0000-0000BC160000}"/>
    <cellStyle name="Normal 2 3 2 4 2 2 2 3 2" xfId="39678" xr:uid="{00000000-0005-0000-0000-0000BD160000}"/>
    <cellStyle name="Normal 2 3 2 4 2 2 2 3 3" xfId="24445" xr:uid="{00000000-0005-0000-0000-0000BE160000}"/>
    <cellStyle name="Normal 2 3 2 4 2 2 2 4" xfId="34665" xr:uid="{00000000-0005-0000-0000-0000BF160000}"/>
    <cellStyle name="Normal 2 3 2 4 2 2 2 5" xfId="19432" xr:uid="{00000000-0005-0000-0000-0000C0160000}"/>
    <cellStyle name="Normal 2 3 2 4 2 2 3" xfId="5983" xr:uid="{00000000-0005-0000-0000-0000C1160000}"/>
    <cellStyle name="Normal 2 3 2 4 2 2 3 2" xfId="16035" xr:uid="{00000000-0005-0000-0000-0000C2160000}"/>
    <cellStyle name="Normal 2 3 2 4 2 2 3 2 2" xfId="46366" xr:uid="{00000000-0005-0000-0000-0000C3160000}"/>
    <cellStyle name="Normal 2 3 2 4 2 2 3 2 3" xfId="31133" xr:uid="{00000000-0005-0000-0000-0000C4160000}"/>
    <cellStyle name="Normal 2 3 2 4 2 2 3 3" xfId="11015" xr:uid="{00000000-0005-0000-0000-0000C5160000}"/>
    <cellStyle name="Normal 2 3 2 4 2 2 3 3 2" xfId="41349" xr:uid="{00000000-0005-0000-0000-0000C6160000}"/>
    <cellStyle name="Normal 2 3 2 4 2 2 3 3 3" xfId="26116" xr:uid="{00000000-0005-0000-0000-0000C7160000}"/>
    <cellStyle name="Normal 2 3 2 4 2 2 3 4" xfId="36336" xr:uid="{00000000-0005-0000-0000-0000C8160000}"/>
    <cellStyle name="Normal 2 3 2 4 2 2 3 5" xfId="21103" xr:uid="{00000000-0005-0000-0000-0000C9160000}"/>
    <cellStyle name="Normal 2 3 2 4 2 2 4" xfId="12693" xr:uid="{00000000-0005-0000-0000-0000CA160000}"/>
    <cellStyle name="Normal 2 3 2 4 2 2 4 2" xfId="43024" xr:uid="{00000000-0005-0000-0000-0000CB160000}"/>
    <cellStyle name="Normal 2 3 2 4 2 2 4 3" xfId="27791" xr:uid="{00000000-0005-0000-0000-0000CC160000}"/>
    <cellStyle name="Normal 2 3 2 4 2 2 5" xfId="7672" xr:uid="{00000000-0005-0000-0000-0000CD160000}"/>
    <cellStyle name="Normal 2 3 2 4 2 2 5 2" xfId="38007" xr:uid="{00000000-0005-0000-0000-0000CE160000}"/>
    <cellStyle name="Normal 2 3 2 4 2 2 5 3" xfId="22774" xr:uid="{00000000-0005-0000-0000-0000CF160000}"/>
    <cellStyle name="Normal 2 3 2 4 2 2 6" xfId="32995" xr:uid="{00000000-0005-0000-0000-0000D0160000}"/>
    <cellStyle name="Normal 2 3 2 4 2 2 7" xfId="17761" xr:uid="{00000000-0005-0000-0000-0000D1160000}"/>
    <cellStyle name="Normal 2 3 2 4 2 3" xfId="3454" xr:uid="{00000000-0005-0000-0000-0000D2160000}"/>
    <cellStyle name="Normal 2 3 2 4 2 3 2" xfId="13528" xr:uid="{00000000-0005-0000-0000-0000D3160000}"/>
    <cellStyle name="Normal 2 3 2 4 2 3 2 2" xfId="43859" xr:uid="{00000000-0005-0000-0000-0000D4160000}"/>
    <cellStyle name="Normal 2 3 2 4 2 3 2 3" xfId="28626" xr:uid="{00000000-0005-0000-0000-0000D5160000}"/>
    <cellStyle name="Normal 2 3 2 4 2 3 3" xfId="8508" xr:uid="{00000000-0005-0000-0000-0000D6160000}"/>
    <cellStyle name="Normal 2 3 2 4 2 3 3 2" xfId="38842" xr:uid="{00000000-0005-0000-0000-0000D7160000}"/>
    <cellStyle name="Normal 2 3 2 4 2 3 3 3" xfId="23609" xr:uid="{00000000-0005-0000-0000-0000D8160000}"/>
    <cellStyle name="Normal 2 3 2 4 2 3 4" xfId="33829" xr:uid="{00000000-0005-0000-0000-0000D9160000}"/>
    <cellStyle name="Normal 2 3 2 4 2 3 5" xfId="18596" xr:uid="{00000000-0005-0000-0000-0000DA160000}"/>
    <cellStyle name="Normal 2 3 2 4 2 4" xfId="5147" xr:uid="{00000000-0005-0000-0000-0000DB160000}"/>
    <cellStyle name="Normal 2 3 2 4 2 4 2" xfId="15199" xr:uid="{00000000-0005-0000-0000-0000DC160000}"/>
    <cellStyle name="Normal 2 3 2 4 2 4 2 2" xfId="45530" xr:uid="{00000000-0005-0000-0000-0000DD160000}"/>
    <cellStyle name="Normal 2 3 2 4 2 4 2 3" xfId="30297" xr:uid="{00000000-0005-0000-0000-0000DE160000}"/>
    <cellStyle name="Normal 2 3 2 4 2 4 3" xfId="10179" xr:uid="{00000000-0005-0000-0000-0000DF160000}"/>
    <cellStyle name="Normal 2 3 2 4 2 4 3 2" xfId="40513" xr:uid="{00000000-0005-0000-0000-0000E0160000}"/>
    <cellStyle name="Normal 2 3 2 4 2 4 3 3" xfId="25280" xr:uid="{00000000-0005-0000-0000-0000E1160000}"/>
    <cellStyle name="Normal 2 3 2 4 2 4 4" xfId="35500" xr:uid="{00000000-0005-0000-0000-0000E2160000}"/>
    <cellStyle name="Normal 2 3 2 4 2 4 5" xfId="20267" xr:uid="{00000000-0005-0000-0000-0000E3160000}"/>
    <cellStyle name="Normal 2 3 2 4 2 5" xfId="11857" xr:uid="{00000000-0005-0000-0000-0000E4160000}"/>
    <cellStyle name="Normal 2 3 2 4 2 5 2" xfId="42188" xr:uid="{00000000-0005-0000-0000-0000E5160000}"/>
    <cellStyle name="Normal 2 3 2 4 2 5 3" xfId="26955" xr:uid="{00000000-0005-0000-0000-0000E6160000}"/>
    <cellStyle name="Normal 2 3 2 4 2 6" xfId="6836" xr:uid="{00000000-0005-0000-0000-0000E7160000}"/>
    <cellStyle name="Normal 2 3 2 4 2 6 2" xfId="37171" xr:uid="{00000000-0005-0000-0000-0000E8160000}"/>
    <cellStyle name="Normal 2 3 2 4 2 6 3" xfId="21938" xr:uid="{00000000-0005-0000-0000-0000E9160000}"/>
    <cellStyle name="Normal 2 3 2 4 2 7" xfId="32159" xr:uid="{00000000-0005-0000-0000-0000EA160000}"/>
    <cellStyle name="Normal 2 3 2 4 2 8" xfId="16925" xr:uid="{00000000-0005-0000-0000-0000EB160000}"/>
    <cellStyle name="Normal 2 3 2 4 3" xfId="2183" xr:uid="{00000000-0005-0000-0000-0000EC160000}"/>
    <cellStyle name="Normal 2 3 2 4 3 2" xfId="3873" xr:uid="{00000000-0005-0000-0000-0000ED160000}"/>
    <cellStyle name="Normal 2 3 2 4 3 2 2" xfId="13946" xr:uid="{00000000-0005-0000-0000-0000EE160000}"/>
    <cellStyle name="Normal 2 3 2 4 3 2 2 2" xfId="44277" xr:uid="{00000000-0005-0000-0000-0000EF160000}"/>
    <cellStyle name="Normal 2 3 2 4 3 2 2 3" xfId="29044" xr:uid="{00000000-0005-0000-0000-0000F0160000}"/>
    <cellStyle name="Normal 2 3 2 4 3 2 3" xfId="8926" xr:uid="{00000000-0005-0000-0000-0000F1160000}"/>
    <cellStyle name="Normal 2 3 2 4 3 2 3 2" xfId="39260" xr:uid="{00000000-0005-0000-0000-0000F2160000}"/>
    <cellStyle name="Normal 2 3 2 4 3 2 3 3" xfId="24027" xr:uid="{00000000-0005-0000-0000-0000F3160000}"/>
    <cellStyle name="Normal 2 3 2 4 3 2 4" xfId="34247" xr:uid="{00000000-0005-0000-0000-0000F4160000}"/>
    <cellStyle name="Normal 2 3 2 4 3 2 5" xfId="19014" xr:uid="{00000000-0005-0000-0000-0000F5160000}"/>
    <cellStyle name="Normal 2 3 2 4 3 3" xfId="5565" xr:uid="{00000000-0005-0000-0000-0000F6160000}"/>
    <cellStyle name="Normal 2 3 2 4 3 3 2" xfId="15617" xr:uid="{00000000-0005-0000-0000-0000F7160000}"/>
    <cellStyle name="Normal 2 3 2 4 3 3 2 2" xfId="45948" xr:uid="{00000000-0005-0000-0000-0000F8160000}"/>
    <cellStyle name="Normal 2 3 2 4 3 3 2 3" xfId="30715" xr:uid="{00000000-0005-0000-0000-0000F9160000}"/>
    <cellStyle name="Normal 2 3 2 4 3 3 3" xfId="10597" xr:uid="{00000000-0005-0000-0000-0000FA160000}"/>
    <cellStyle name="Normal 2 3 2 4 3 3 3 2" xfId="40931" xr:uid="{00000000-0005-0000-0000-0000FB160000}"/>
    <cellStyle name="Normal 2 3 2 4 3 3 3 3" xfId="25698" xr:uid="{00000000-0005-0000-0000-0000FC160000}"/>
    <cellStyle name="Normal 2 3 2 4 3 3 4" xfId="35918" xr:uid="{00000000-0005-0000-0000-0000FD160000}"/>
    <cellStyle name="Normal 2 3 2 4 3 3 5" xfId="20685" xr:uid="{00000000-0005-0000-0000-0000FE160000}"/>
    <cellStyle name="Normal 2 3 2 4 3 4" xfId="12275" xr:uid="{00000000-0005-0000-0000-0000FF160000}"/>
    <cellStyle name="Normal 2 3 2 4 3 4 2" xfId="42606" xr:uid="{00000000-0005-0000-0000-000000170000}"/>
    <cellStyle name="Normal 2 3 2 4 3 4 3" xfId="27373" xr:uid="{00000000-0005-0000-0000-000001170000}"/>
    <cellStyle name="Normal 2 3 2 4 3 5" xfId="7254" xr:uid="{00000000-0005-0000-0000-000002170000}"/>
    <cellStyle name="Normal 2 3 2 4 3 5 2" xfId="37589" xr:uid="{00000000-0005-0000-0000-000003170000}"/>
    <cellStyle name="Normal 2 3 2 4 3 5 3" xfId="22356" xr:uid="{00000000-0005-0000-0000-000004170000}"/>
    <cellStyle name="Normal 2 3 2 4 3 6" xfId="32577" xr:uid="{00000000-0005-0000-0000-000005170000}"/>
    <cellStyle name="Normal 2 3 2 4 3 7" xfId="17343" xr:uid="{00000000-0005-0000-0000-000006170000}"/>
    <cellStyle name="Normal 2 3 2 4 4" xfId="3036" xr:uid="{00000000-0005-0000-0000-000007170000}"/>
    <cellStyle name="Normal 2 3 2 4 4 2" xfId="13110" xr:uid="{00000000-0005-0000-0000-000008170000}"/>
    <cellStyle name="Normal 2 3 2 4 4 2 2" xfId="43441" xr:uid="{00000000-0005-0000-0000-000009170000}"/>
    <cellStyle name="Normal 2 3 2 4 4 2 3" xfId="28208" xr:uid="{00000000-0005-0000-0000-00000A170000}"/>
    <cellStyle name="Normal 2 3 2 4 4 3" xfId="8090" xr:uid="{00000000-0005-0000-0000-00000B170000}"/>
    <cellStyle name="Normal 2 3 2 4 4 3 2" xfId="38424" xr:uid="{00000000-0005-0000-0000-00000C170000}"/>
    <cellStyle name="Normal 2 3 2 4 4 3 3" xfId="23191" xr:uid="{00000000-0005-0000-0000-00000D170000}"/>
    <cellStyle name="Normal 2 3 2 4 4 4" xfId="33411" xr:uid="{00000000-0005-0000-0000-00000E170000}"/>
    <cellStyle name="Normal 2 3 2 4 4 5" xfId="18178" xr:uid="{00000000-0005-0000-0000-00000F170000}"/>
    <cellStyle name="Normal 2 3 2 4 5" xfId="4729" xr:uid="{00000000-0005-0000-0000-000010170000}"/>
    <cellStyle name="Normal 2 3 2 4 5 2" xfId="14781" xr:uid="{00000000-0005-0000-0000-000011170000}"/>
    <cellStyle name="Normal 2 3 2 4 5 2 2" xfId="45112" xr:uid="{00000000-0005-0000-0000-000012170000}"/>
    <cellStyle name="Normal 2 3 2 4 5 2 3" xfId="29879" xr:uid="{00000000-0005-0000-0000-000013170000}"/>
    <cellStyle name="Normal 2 3 2 4 5 3" xfId="9761" xr:uid="{00000000-0005-0000-0000-000014170000}"/>
    <cellStyle name="Normal 2 3 2 4 5 3 2" xfId="40095" xr:uid="{00000000-0005-0000-0000-000015170000}"/>
    <cellStyle name="Normal 2 3 2 4 5 3 3" xfId="24862" xr:uid="{00000000-0005-0000-0000-000016170000}"/>
    <cellStyle name="Normal 2 3 2 4 5 4" xfId="35082" xr:uid="{00000000-0005-0000-0000-000017170000}"/>
    <cellStyle name="Normal 2 3 2 4 5 5" xfId="19849" xr:uid="{00000000-0005-0000-0000-000018170000}"/>
    <cellStyle name="Normal 2 3 2 4 6" xfId="11439" xr:uid="{00000000-0005-0000-0000-000019170000}"/>
    <cellStyle name="Normal 2 3 2 4 6 2" xfId="41770" xr:uid="{00000000-0005-0000-0000-00001A170000}"/>
    <cellStyle name="Normal 2 3 2 4 6 3" xfId="26537" xr:uid="{00000000-0005-0000-0000-00001B170000}"/>
    <cellStyle name="Normal 2 3 2 4 7" xfId="6418" xr:uid="{00000000-0005-0000-0000-00001C170000}"/>
    <cellStyle name="Normal 2 3 2 4 7 2" xfId="36753" xr:uid="{00000000-0005-0000-0000-00001D170000}"/>
    <cellStyle name="Normal 2 3 2 4 7 3" xfId="21520" xr:uid="{00000000-0005-0000-0000-00001E170000}"/>
    <cellStyle name="Normal 2 3 2 4 8" xfId="31741" xr:uid="{00000000-0005-0000-0000-00001F170000}"/>
    <cellStyle name="Normal 2 3 2 4 9" xfId="16507" xr:uid="{00000000-0005-0000-0000-000020170000}"/>
    <cellStyle name="Normal 2 3 2 5" xfId="1552" xr:uid="{00000000-0005-0000-0000-000021170000}"/>
    <cellStyle name="Normal 2 3 2 5 2" xfId="2393" xr:uid="{00000000-0005-0000-0000-000022170000}"/>
    <cellStyle name="Normal 2 3 2 5 2 2" xfId="4083" xr:uid="{00000000-0005-0000-0000-000023170000}"/>
    <cellStyle name="Normal 2 3 2 5 2 2 2" xfId="14156" xr:uid="{00000000-0005-0000-0000-000024170000}"/>
    <cellStyle name="Normal 2 3 2 5 2 2 2 2" xfId="44487" xr:uid="{00000000-0005-0000-0000-000025170000}"/>
    <cellStyle name="Normal 2 3 2 5 2 2 2 3" xfId="29254" xr:uid="{00000000-0005-0000-0000-000026170000}"/>
    <cellStyle name="Normal 2 3 2 5 2 2 3" xfId="9136" xr:uid="{00000000-0005-0000-0000-000027170000}"/>
    <cellStyle name="Normal 2 3 2 5 2 2 3 2" xfId="39470" xr:uid="{00000000-0005-0000-0000-000028170000}"/>
    <cellStyle name="Normal 2 3 2 5 2 2 3 3" xfId="24237" xr:uid="{00000000-0005-0000-0000-000029170000}"/>
    <cellStyle name="Normal 2 3 2 5 2 2 4" xfId="34457" xr:uid="{00000000-0005-0000-0000-00002A170000}"/>
    <cellStyle name="Normal 2 3 2 5 2 2 5" xfId="19224" xr:uid="{00000000-0005-0000-0000-00002B170000}"/>
    <cellStyle name="Normal 2 3 2 5 2 3" xfId="5775" xr:uid="{00000000-0005-0000-0000-00002C170000}"/>
    <cellStyle name="Normal 2 3 2 5 2 3 2" xfId="15827" xr:uid="{00000000-0005-0000-0000-00002D170000}"/>
    <cellStyle name="Normal 2 3 2 5 2 3 2 2" xfId="46158" xr:uid="{00000000-0005-0000-0000-00002E170000}"/>
    <cellStyle name="Normal 2 3 2 5 2 3 2 3" xfId="30925" xr:uid="{00000000-0005-0000-0000-00002F170000}"/>
    <cellStyle name="Normal 2 3 2 5 2 3 3" xfId="10807" xr:uid="{00000000-0005-0000-0000-000030170000}"/>
    <cellStyle name="Normal 2 3 2 5 2 3 3 2" xfId="41141" xr:uid="{00000000-0005-0000-0000-000031170000}"/>
    <cellStyle name="Normal 2 3 2 5 2 3 3 3" xfId="25908" xr:uid="{00000000-0005-0000-0000-000032170000}"/>
    <cellStyle name="Normal 2 3 2 5 2 3 4" xfId="36128" xr:uid="{00000000-0005-0000-0000-000033170000}"/>
    <cellStyle name="Normal 2 3 2 5 2 3 5" xfId="20895" xr:uid="{00000000-0005-0000-0000-000034170000}"/>
    <cellStyle name="Normal 2 3 2 5 2 4" xfId="12485" xr:uid="{00000000-0005-0000-0000-000035170000}"/>
    <cellStyle name="Normal 2 3 2 5 2 4 2" xfId="42816" xr:uid="{00000000-0005-0000-0000-000036170000}"/>
    <cellStyle name="Normal 2 3 2 5 2 4 3" xfId="27583" xr:uid="{00000000-0005-0000-0000-000037170000}"/>
    <cellStyle name="Normal 2 3 2 5 2 5" xfId="7464" xr:uid="{00000000-0005-0000-0000-000038170000}"/>
    <cellStyle name="Normal 2 3 2 5 2 5 2" xfId="37799" xr:uid="{00000000-0005-0000-0000-000039170000}"/>
    <cellStyle name="Normal 2 3 2 5 2 5 3" xfId="22566" xr:uid="{00000000-0005-0000-0000-00003A170000}"/>
    <cellStyle name="Normal 2 3 2 5 2 6" xfId="32787" xr:uid="{00000000-0005-0000-0000-00003B170000}"/>
    <cellStyle name="Normal 2 3 2 5 2 7" xfId="17553" xr:uid="{00000000-0005-0000-0000-00003C170000}"/>
    <cellStyle name="Normal 2 3 2 5 3" xfId="3246" xr:uid="{00000000-0005-0000-0000-00003D170000}"/>
    <cellStyle name="Normal 2 3 2 5 3 2" xfId="13320" xr:uid="{00000000-0005-0000-0000-00003E170000}"/>
    <cellStyle name="Normal 2 3 2 5 3 2 2" xfId="43651" xr:uid="{00000000-0005-0000-0000-00003F170000}"/>
    <cellStyle name="Normal 2 3 2 5 3 2 3" xfId="28418" xr:uid="{00000000-0005-0000-0000-000040170000}"/>
    <cellStyle name="Normal 2 3 2 5 3 3" xfId="8300" xr:uid="{00000000-0005-0000-0000-000041170000}"/>
    <cellStyle name="Normal 2 3 2 5 3 3 2" xfId="38634" xr:uid="{00000000-0005-0000-0000-000042170000}"/>
    <cellStyle name="Normal 2 3 2 5 3 3 3" xfId="23401" xr:uid="{00000000-0005-0000-0000-000043170000}"/>
    <cellStyle name="Normal 2 3 2 5 3 4" xfId="33621" xr:uid="{00000000-0005-0000-0000-000044170000}"/>
    <cellStyle name="Normal 2 3 2 5 3 5" xfId="18388" xr:uid="{00000000-0005-0000-0000-000045170000}"/>
    <cellStyle name="Normal 2 3 2 5 4" xfId="4939" xr:uid="{00000000-0005-0000-0000-000046170000}"/>
    <cellStyle name="Normal 2 3 2 5 4 2" xfId="14991" xr:uid="{00000000-0005-0000-0000-000047170000}"/>
    <cellStyle name="Normal 2 3 2 5 4 2 2" xfId="45322" xr:uid="{00000000-0005-0000-0000-000048170000}"/>
    <cellStyle name="Normal 2 3 2 5 4 2 3" xfId="30089" xr:uid="{00000000-0005-0000-0000-000049170000}"/>
    <cellStyle name="Normal 2 3 2 5 4 3" xfId="9971" xr:uid="{00000000-0005-0000-0000-00004A170000}"/>
    <cellStyle name="Normal 2 3 2 5 4 3 2" xfId="40305" xr:uid="{00000000-0005-0000-0000-00004B170000}"/>
    <cellStyle name="Normal 2 3 2 5 4 3 3" xfId="25072" xr:uid="{00000000-0005-0000-0000-00004C170000}"/>
    <cellStyle name="Normal 2 3 2 5 4 4" xfId="35292" xr:uid="{00000000-0005-0000-0000-00004D170000}"/>
    <cellStyle name="Normal 2 3 2 5 4 5" xfId="20059" xr:uid="{00000000-0005-0000-0000-00004E170000}"/>
    <cellStyle name="Normal 2 3 2 5 5" xfId="11649" xr:uid="{00000000-0005-0000-0000-00004F170000}"/>
    <cellStyle name="Normal 2 3 2 5 5 2" xfId="41980" xr:uid="{00000000-0005-0000-0000-000050170000}"/>
    <cellStyle name="Normal 2 3 2 5 5 3" xfId="26747" xr:uid="{00000000-0005-0000-0000-000051170000}"/>
    <cellStyle name="Normal 2 3 2 5 6" xfId="6628" xr:uid="{00000000-0005-0000-0000-000052170000}"/>
    <cellStyle name="Normal 2 3 2 5 6 2" xfId="36963" xr:uid="{00000000-0005-0000-0000-000053170000}"/>
    <cellStyle name="Normal 2 3 2 5 6 3" xfId="21730" xr:uid="{00000000-0005-0000-0000-000054170000}"/>
    <cellStyle name="Normal 2 3 2 5 7" xfId="31951" xr:uid="{00000000-0005-0000-0000-000055170000}"/>
    <cellStyle name="Normal 2 3 2 5 8" xfId="16717" xr:uid="{00000000-0005-0000-0000-000056170000}"/>
    <cellStyle name="Normal 2 3 2 6" xfId="1973" xr:uid="{00000000-0005-0000-0000-000057170000}"/>
    <cellStyle name="Normal 2 3 2 6 2" xfId="3665" xr:uid="{00000000-0005-0000-0000-000058170000}"/>
    <cellStyle name="Normal 2 3 2 6 2 2" xfId="13738" xr:uid="{00000000-0005-0000-0000-000059170000}"/>
    <cellStyle name="Normal 2 3 2 6 2 2 2" xfId="44069" xr:uid="{00000000-0005-0000-0000-00005A170000}"/>
    <cellStyle name="Normal 2 3 2 6 2 2 3" xfId="28836" xr:uid="{00000000-0005-0000-0000-00005B170000}"/>
    <cellStyle name="Normal 2 3 2 6 2 3" xfId="8718" xr:uid="{00000000-0005-0000-0000-00005C170000}"/>
    <cellStyle name="Normal 2 3 2 6 2 3 2" xfId="39052" xr:uid="{00000000-0005-0000-0000-00005D170000}"/>
    <cellStyle name="Normal 2 3 2 6 2 3 3" xfId="23819" xr:uid="{00000000-0005-0000-0000-00005E170000}"/>
    <cellStyle name="Normal 2 3 2 6 2 4" xfId="34039" xr:uid="{00000000-0005-0000-0000-00005F170000}"/>
    <cellStyle name="Normal 2 3 2 6 2 5" xfId="18806" xr:uid="{00000000-0005-0000-0000-000060170000}"/>
    <cellStyle name="Normal 2 3 2 6 3" xfId="5357" xr:uid="{00000000-0005-0000-0000-000061170000}"/>
    <cellStyle name="Normal 2 3 2 6 3 2" xfId="15409" xr:uid="{00000000-0005-0000-0000-000062170000}"/>
    <cellStyle name="Normal 2 3 2 6 3 2 2" xfId="45740" xr:uid="{00000000-0005-0000-0000-000063170000}"/>
    <cellStyle name="Normal 2 3 2 6 3 2 3" xfId="30507" xr:uid="{00000000-0005-0000-0000-000064170000}"/>
    <cellStyle name="Normal 2 3 2 6 3 3" xfId="10389" xr:uid="{00000000-0005-0000-0000-000065170000}"/>
    <cellStyle name="Normal 2 3 2 6 3 3 2" xfId="40723" xr:uid="{00000000-0005-0000-0000-000066170000}"/>
    <cellStyle name="Normal 2 3 2 6 3 3 3" xfId="25490" xr:uid="{00000000-0005-0000-0000-000067170000}"/>
    <cellStyle name="Normal 2 3 2 6 3 4" xfId="35710" xr:uid="{00000000-0005-0000-0000-000068170000}"/>
    <cellStyle name="Normal 2 3 2 6 3 5" xfId="20477" xr:uid="{00000000-0005-0000-0000-000069170000}"/>
    <cellStyle name="Normal 2 3 2 6 4" xfId="12067" xr:uid="{00000000-0005-0000-0000-00006A170000}"/>
    <cellStyle name="Normal 2 3 2 6 4 2" xfId="42398" xr:uid="{00000000-0005-0000-0000-00006B170000}"/>
    <cellStyle name="Normal 2 3 2 6 4 3" xfId="27165" xr:uid="{00000000-0005-0000-0000-00006C170000}"/>
    <cellStyle name="Normal 2 3 2 6 5" xfId="7046" xr:uid="{00000000-0005-0000-0000-00006D170000}"/>
    <cellStyle name="Normal 2 3 2 6 5 2" xfId="37381" xr:uid="{00000000-0005-0000-0000-00006E170000}"/>
    <cellStyle name="Normal 2 3 2 6 5 3" xfId="22148" xr:uid="{00000000-0005-0000-0000-00006F170000}"/>
    <cellStyle name="Normal 2 3 2 6 6" xfId="32369" xr:uid="{00000000-0005-0000-0000-000070170000}"/>
    <cellStyle name="Normal 2 3 2 6 7" xfId="17135" xr:uid="{00000000-0005-0000-0000-000071170000}"/>
    <cellStyle name="Normal 2 3 2 7" xfId="2824" xr:uid="{00000000-0005-0000-0000-000072170000}"/>
    <cellStyle name="Normal 2 3 2 7 2" xfId="12902" xr:uid="{00000000-0005-0000-0000-000073170000}"/>
    <cellStyle name="Normal 2 3 2 7 2 2" xfId="43233" xr:uid="{00000000-0005-0000-0000-000074170000}"/>
    <cellStyle name="Normal 2 3 2 7 2 3" xfId="28000" xr:uid="{00000000-0005-0000-0000-000075170000}"/>
    <cellStyle name="Normal 2 3 2 7 3" xfId="7882" xr:uid="{00000000-0005-0000-0000-000076170000}"/>
    <cellStyle name="Normal 2 3 2 7 3 2" xfId="38216" xr:uid="{00000000-0005-0000-0000-000077170000}"/>
    <cellStyle name="Normal 2 3 2 7 3 3" xfId="22983" xr:uid="{00000000-0005-0000-0000-000078170000}"/>
    <cellStyle name="Normal 2 3 2 7 4" xfId="33203" xr:uid="{00000000-0005-0000-0000-000079170000}"/>
    <cellStyle name="Normal 2 3 2 7 5" xfId="17970" xr:uid="{00000000-0005-0000-0000-00007A170000}"/>
    <cellStyle name="Normal 2 3 2 8" xfId="4518" xr:uid="{00000000-0005-0000-0000-00007B170000}"/>
    <cellStyle name="Normal 2 3 2 8 2" xfId="14573" xr:uid="{00000000-0005-0000-0000-00007C170000}"/>
    <cellStyle name="Normal 2 3 2 8 2 2" xfId="44904" xr:uid="{00000000-0005-0000-0000-00007D170000}"/>
    <cellStyle name="Normal 2 3 2 8 2 3" xfId="29671" xr:uid="{00000000-0005-0000-0000-00007E170000}"/>
    <cellStyle name="Normal 2 3 2 8 3" xfId="9553" xr:uid="{00000000-0005-0000-0000-00007F170000}"/>
    <cellStyle name="Normal 2 3 2 8 3 2" xfId="39887" xr:uid="{00000000-0005-0000-0000-000080170000}"/>
    <cellStyle name="Normal 2 3 2 8 3 3" xfId="24654" xr:uid="{00000000-0005-0000-0000-000081170000}"/>
    <cellStyle name="Normal 2 3 2 8 4" xfId="34874" xr:uid="{00000000-0005-0000-0000-000082170000}"/>
    <cellStyle name="Normal 2 3 2 8 5" xfId="19641" xr:uid="{00000000-0005-0000-0000-000083170000}"/>
    <cellStyle name="Normal 2 3 2 9" xfId="11229" xr:uid="{00000000-0005-0000-0000-000084170000}"/>
    <cellStyle name="Normal 2 3 2 9 2" xfId="41562" xr:uid="{00000000-0005-0000-0000-000085170000}"/>
    <cellStyle name="Normal 2 3 2 9 3" xfId="26329" xr:uid="{00000000-0005-0000-0000-000086170000}"/>
    <cellStyle name="Normal 2 3 3" xfId="839" xr:uid="{00000000-0005-0000-0000-000087170000}"/>
    <cellStyle name="Normal 2 3 4" xfId="840" xr:uid="{00000000-0005-0000-0000-000088170000}"/>
    <cellStyle name="Normal 2 3 4 10" xfId="6209" xr:uid="{00000000-0005-0000-0000-000089170000}"/>
    <cellStyle name="Normal 2 3 4 10 2" xfId="36546" xr:uid="{00000000-0005-0000-0000-00008A170000}"/>
    <cellStyle name="Normal 2 3 4 10 3" xfId="21313" xr:uid="{00000000-0005-0000-0000-00008B170000}"/>
    <cellStyle name="Normal 2 3 4 11" xfId="31537" xr:uid="{00000000-0005-0000-0000-00008C170000}"/>
    <cellStyle name="Normal 2 3 4 12" xfId="16298" xr:uid="{00000000-0005-0000-0000-00008D170000}"/>
    <cellStyle name="Normal 2 3 4 2" xfId="1173" xr:uid="{00000000-0005-0000-0000-00008E170000}"/>
    <cellStyle name="Normal 2 3 4 2 10" xfId="31589" xr:uid="{00000000-0005-0000-0000-00008F170000}"/>
    <cellStyle name="Normal 2 3 4 2 11" xfId="16352" xr:uid="{00000000-0005-0000-0000-000090170000}"/>
    <cellStyle name="Normal 2 3 4 2 2" xfId="1281" xr:uid="{00000000-0005-0000-0000-000091170000}"/>
    <cellStyle name="Normal 2 3 4 2 2 10" xfId="16456" xr:uid="{00000000-0005-0000-0000-000092170000}"/>
    <cellStyle name="Normal 2 3 4 2 2 2" xfId="1498" xr:uid="{00000000-0005-0000-0000-000093170000}"/>
    <cellStyle name="Normal 2 3 4 2 2 2 2" xfId="1919" xr:uid="{00000000-0005-0000-0000-000094170000}"/>
    <cellStyle name="Normal 2 3 4 2 2 2 2 2" xfId="2758" xr:uid="{00000000-0005-0000-0000-000095170000}"/>
    <cellStyle name="Normal 2 3 4 2 2 2 2 2 2" xfId="4448" xr:uid="{00000000-0005-0000-0000-000096170000}"/>
    <cellStyle name="Normal 2 3 4 2 2 2 2 2 2 2" xfId="14521" xr:uid="{00000000-0005-0000-0000-000097170000}"/>
    <cellStyle name="Normal 2 3 4 2 2 2 2 2 2 2 2" xfId="44852" xr:uid="{00000000-0005-0000-0000-000098170000}"/>
    <cellStyle name="Normal 2 3 4 2 2 2 2 2 2 2 3" xfId="29619" xr:uid="{00000000-0005-0000-0000-000099170000}"/>
    <cellStyle name="Normal 2 3 4 2 2 2 2 2 2 3" xfId="9501" xr:uid="{00000000-0005-0000-0000-00009A170000}"/>
    <cellStyle name="Normal 2 3 4 2 2 2 2 2 2 3 2" xfId="39835" xr:uid="{00000000-0005-0000-0000-00009B170000}"/>
    <cellStyle name="Normal 2 3 4 2 2 2 2 2 2 3 3" xfId="24602" xr:uid="{00000000-0005-0000-0000-00009C170000}"/>
    <cellStyle name="Normal 2 3 4 2 2 2 2 2 2 4" xfId="34822" xr:uid="{00000000-0005-0000-0000-00009D170000}"/>
    <cellStyle name="Normal 2 3 4 2 2 2 2 2 2 5" xfId="19589" xr:uid="{00000000-0005-0000-0000-00009E170000}"/>
    <cellStyle name="Normal 2 3 4 2 2 2 2 2 3" xfId="6140" xr:uid="{00000000-0005-0000-0000-00009F170000}"/>
    <cellStyle name="Normal 2 3 4 2 2 2 2 2 3 2" xfId="16192" xr:uid="{00000000-0005-0000-0000-0000A0170000}"/>
    <cellStyle name="Normal 2 3 4 2 2 2 2 2 3 2 2" xfId="46523" xr:uid="{00000000-0005-0000-0000-0000A1170000}"/>
    <cellStyle name="Normal 2 3 4 2 2 2 2 2 3 2 3" xfId="31290" xr:uid="{00000000-0005-0000-0000-0000A2170000}"/>
    <cellStyle name="Normal 2 3 4 2 2 2 2 2 3 3" xfId="11172" xr:uid="{00000000-0005-0000-0000-0000A3170000}"/>
    <cellStyle name="Normal 2 3 4 2 2 2 2 2 3 3 2" xfId="41506" xr:uid="{00000000-0005-0000-0000-0000A4170000}"/>
    <cellStyle name="Normal 2 3 4 2 2 2 2 2 3 3 3" xfId="26273" xr:uid="{00000000-0005-0000-0000-0000A5170000}"/>
    <cellStyle name="Normal 2 3 4 2 2 2 2 2 3 4" xfId="36493" xr:uid="{00000000-0005-0000-0000-0000A6170000}"/>
    <cellStyle name="Normal 2 3 4 2 2 2 2 2 3 5" xfId="21260" xr:uid="{00000000-0005-0000-0000-0000A7170000}"/>
    <cellStyle name="Normal 2 3 4 2 2 2 2 2 4" xfId="12850" xr:uid="{00000000-0005-0000-0000-0000A8170000}"/>
    <cellStyle name="Normal 2 3 4 2 2 2 2 2 4 2" xfId="43181" xr:uid="{00000000-0005-0000-0000-0000A9170000}"/>
    <cellStyle name="Normal 2 3 4 2 2 2 2 2 4 3" xfId="27948" xr:uid="{00000000-0005-0000-0000-0000AA170000}"/>
    <cellStyle name="Normal 2 3 4 2 2 2 2 2 5" xfId="7829" xr:uid="{00000000-0005-0000-0000-0000AB170000}"/>
    <cellStyle name="Normal 2 3 4 2 2 2 2 2 5 2" xfId="38164" xr:uid="{00000000-0005-0000-0000-0000AC170000}"/>
    <cellStyle name="Normal 2 3 4 2 2 2 2 2 5 3" xfId="22931" xr:uid="{00000000-0005-0000-0000-0000AD170000}"/>
    <cellStyle name="Normal 2 3 4 2 2 2 2 2 6" xfId="33152" xr:uid="{00000000-0005-0000-0000-0000AE170000}"/>
    <cellStyle name="Normal 2 3 4 2 2 2 2 2 7" xfId="17918" xr:uid="{00000000-0005-0000-0000-0000AF170000}"/>
    <cellStyle name="Normal 2 3 4 2 2 2 2 3" xfId="3611" xr:uid="{00000000-0005-0000-0000-0000B0170000}"/>
    <cellStyle name="Normal 2 3 4 2 2 2 2 3 2" xfId="13685" xr:uid="{00000000-0005-0000-0000-0000B1170000}"/>
    <cellStyle name="Normal 2 3 4 2 2 2 2 3 2 2" xfId="44016" xr:uid="{00000000-0005-0000-0000-0000B2170000}"/>
    <cellStyle name="Normal 2 3 4 2 2 2 2 3 2 3" xfId="28783" xr:uid="{00000000-0005-0000-0000-0000B3170000}"/>
    <cellStyle name="Normal 2 3 4 2 2 2 2 3 3" xfId="8665" xr:uid="{00000000-0005-0000-0000-0000B4170000}"/>
    <cellStyle name="Normal 2 3 4 2 2 2 2 3 3 2" xfId="38999" xr:uid="{00000000-0005-0000-0000-0000B5170000}"/>
    <cellStyle name="Normal 2 3 4 2 2 2 2 3 3 3" xfId="23766" xr:uid="{00000000-0005-0000-0000-0000B6170000}"/>
    <cellStyle name="Normal 2 3 4 2 2 2 2 3 4" xfId="33986" xr:uid="{00000000-0005-0000-0000-0000B7170000}"/>
    <cellStyle name="Normal 2 3 4 2 2 2 2 3 5" xfId="18753" xr:uid="{00000000-0005-0000-0000-0000B8170000}"/>
    <cellStyle name="Normal 2 3 4 2 2 2 2 4" xfId="5304" xr:uid="{00000000-0005-0000-0000-0000B9170000}"/>
    <cellStyle name="Normal 2 3 4 2 2 2 2 4 2" xfId="15356" xr:uid="{00000000-0005-0000-0000-0000BA170000}"/>
    <cellStyle name="Normal 2 3 4 2 2 2 2 4 2 2" xfId="45687" xr:uid="{00000000-0005-0000-0000-0000BB170000}"/>
    <cellStyle name="Normal 2 3 4 2 2 2 2 4 2 3" xfId="30454" xr:uid="{00000000-0005-0000-0000-0000BC170000}"/>
    <cellStyle name="Normal 2 3 4 2 2 2 2 4 3" xfId="10336" xr:uid="{00000000-0005-0000-0000-0000BD170000}"/>
    <cellStyle name="Normal 2 3 4 2 2 2 2 4 3 2" xfId="40670" xr:uid="{00000000-0005-0000-0000-0000BE170000}"/>
    <cellStyle name="Normal 2 3 4 2 2 2 2 4 3 3" xfId="25437" xr:uid="{00000000-0005-0000-0000-0000BF170000}"/>
    <cellStyle name="Normal 2 3 4 2 2 2 2 4 4" xfId="35657" xr:uid="{00000000-0005-0000-0000-0000C0170000}"/>
    <cellStyle name="Normal 2 3 4 2 2 2 2 4 5" xfId="20424" xr:uid="{00000000-0005-0000-0000-0000C1170000}"/>
    <cellStyle name="Normal 2 3 4 2 2 2 2 5" xfId="12014" xr:uid="{00000000-0005-0000-0000-0000C2170000}"/>
    <cellStyle name="Normal 2 3 4 2 2 2 2 5 2" xfId="42345" xr:uid="{00000000-0005-0000-0000-0000C3170000}"/>
    <cellStyle name="Normal 2 3 4 2 2 2 2 5 3" xfId="27112" xr:uid="{00000000-0005-0000-0000-0000C4170000}"/>
    <cellStyle name="Normal 2 3 4 2 2 2 2 6" xfId="6993" xr:uid="{00000000-0005-0000-0000-0000C5170000}"/>
    <cellStyle name="Normal 2 3 4 2 2 2 2 6 2" xfId="37328" xr:uid="{00000000-0005-0000-0000-0000C6170000}"/>
    <cellStyle name="Normal 2 3 4 2 2 2 2 6 3" xfId="22095" xr:uid="{00000000-0005-0000-0000-0000C7170000}"/>
    <cellStyle name="Normal 2 3 4 2 2 2 2 7" xfId="32316" xr:uid="{00000000-0005-0000-0000-0000C8170000}"/>
    <cellStyle name="Normal 2 3 4 2 2 2 2 8" xfId="17082" xr:uid="{00000000-0005-0000-0000-0000C9170000}"/>
    <cellStyle name="Normal 2 3 4 2 2 2 3" xfId="2340" xr:uid="{00000000-0005-0000-0000-0000CA170000}"/>
    <cellStyle name="Normal 2 3 4 2 2 2 3 2" xfId="4030" xr:uid="{00000000-0005-0000-0000-0000CB170000}"/>
    <cellStyle name="Normal 2 3 4 2 2 2 3 2 2" xfId="14103" xr:uid="{00000000-0005-0000-0000-0000CC170000}"/>
    <cellStyle name="Normal 2 3 4 2 2 2 3 2 2 2" xfId="44434" xr:uid="{00000000-0005-0000-0000-0000CD170000}"/>
    <cellStyle name="Normal 2 3 4 2 2 2 3 2 2 3" xfId="29201" xr:uid="{00000000-0005-0000-0000-0000CE170000}"/>
    <cellStyle name="Normal 2 3 4 2 2 2 3 2 3" xfId="9083" xr:uid="{00000000-0005-0000-0000-0000CF170000}"/>
    <cellStyle name="Normal 2 3 4 2 2 2 3 2 3 2" xfId="39417" xr:uid="{00000000-0005-0000-0000-0000D0170000}"/>
    <cellStyle name="Normal 2 3 4 2 2 2 3 2 3 3" xfId="24184" xr:uid="{00000000-0005-0000-0000-0000D1170000}"/>
    <cellStyle name="Normal 2 3 4 2 2 2 3 2 4" xfId="34404" xr:uid="{00000000-0005-0000-0000-0000D2170000}"/>
    <cellStyle name="Normal 2 3 4 2 2 2 3 2 5" xfId="19171" xr:uid="{00000000-0005-0000-0000-0000D3170000}"/>
    <cellStyle name="Normal 2 3 4 2 2 2 3 3" xfId="5722" xr:uid="{00000000-0005-0000-0000-0000D4170000}"/>
    <cellStyle name="Normal 2 3 4 2 2 2 3 3 2" xfId="15774" xr:uid="{00000000-0005-0000-0000-0000D5170000}"/>
    <cellStyle name="Normal 2 3 4 2 2 2 3 3 2 2" xfId="46105" xr:uid="{00000000-0005-0000-0000-0000D6170000}"/>
    <cellStyle name="Normal 2 3 4 2 2 2 3 3 2 3" xfId="30872" xr:uid="{00000000-0005-0000-0000-0000D7170000}"/>
    <cellStyle name="Normal 2 3 4 2 2 2 3 3 3" xfId="10754" xr:uid="{00000000-0005-0000-0000-0000D8170000}"/>
    <cellStyle name="Normal 2 3 4 2 2 2 3 3 3 2" xfId="41088" xr:uid="{00000000-0005-0000-0000-0000D9170000}"/>
    <cellStyle name="Normal 2 3 4 2 2 2 3 3 3 3" xfId="25855" xr:uid="{00000000-0005-0000-0000-0000DA170000}"/>
    <cellStyle name="Normal 2 3 4 2 2 2 3 3 4" xfId="36075" xr:uid="{00000000-0005-0000-0000-0000DB170000}"/>
    <cellStyle name="Normal 2 3 4 2 2 2 3 3 5" xfId="20842" xr:uid="{00000000-0005-0000-0000-0000DC170000}"/>
    <cellStyle name="Normal 2 3 4 2 2 2 3 4" xfId="12432" xr:uid="{00000000-0005-0000-0000-0000DD170000}"/>
    <cellStyle name="Normal 2 3 4 2 2 2 3 4 2" xfId="42763" xr:uid="{00000000-0005-0000-0000-0000DE170000}"/>
    <cellStyle name="Normal 2 3 4 2 2 2 3 4 3" xfId="27530" xr:uid="{00000000-0005-0000-0000-0000DF170000}"/>
    <cellStyle name="Normal 2 3 4 2 2 2 3 5" xfId="7411" xr:uid="{00000000-0005-0000-0000-0000E0170000}"/>
    <cellStyle name="Normal 2 3 4 2 2 2 3 5 2" xfId="37746" xr:uid="{00000000-0005-0000-0000-0000E1170000}"/>
    <cellStyle name="Normal 2 3 4 2 2 2 3 5 3" xfId="22513" xr:uid="{00000000-0005-0000-0000-0000E2170000}"/>
    <cellStyle name="Normal 2 3 4 2 2 2 3 6" xfId="32734" xr:uid="{00000000-0005-0000-0000-0000E3170000}"/>
    <cellStyle name="Normal 2 3 4 2 2 2 3 7" xfId="17500" xr:uid="{00000000-0005-0000-0000-0000E4170000}"/>
    <cellStyle name="Normal 2 3 4 2 2 2 4" xfId="3193" xr:uid="{00000000-0005-0000-0000-0000E5170000}"/>
    <cellStyle name="Normal 2 3 4 2 2 2 4 2" xfId="13267" xr:uid="{00000000-0005-0000-0000-0000E6170000}"/>
    <cellStyle name="Normal 2 3 4 2 2 2 4 2 2" xfId="43598" xr:uid="{00000000-0005-0000-0000-0000E7170000}"/>
    <cellStyle name="Normal 2 3 4 2 2 2 4 2 3" xfId="28365" xr:uid="{00000000-0005-0000-0000-0000E8170000}"/>
    <cellStyle name="Normal 2 3 4 2 2 2 4 3" xfId="8247" xr:uid="{00000000-0005-0000-0000-0000E9170000}"/>
    <cellStyle name="Normal 2 3 4 2 2 2 4 3 2" xfId="38581" xr:uid="{00000000-0005-0000-0000-0000EA170000}"/>
    <cellStyle name="Normal 2 3 4 2 2 2 4 3 3" xfId="23348" xr:uid="{00000000-0005-0000-0000-0000EB170000}"/>
    <cellStyle name="Normal 2 3 4 2 2 2 4 4" xfId="33568" xr:uid="{00000000-0005-0000-0000-0000EC170000}"/>
    <cellStyle name="Normal 2 3 4 2 2 2 4 5" xfId="18335" xr:uid="{00000000-0005-0000-0000-0000ED170000}"/>
    <cellStyle name="Normal 2 3 4 2 2 2 5" xfId="4886" xr:uid="{00000000-0005-0000-0000-0000EE170000}"/>
    <cellStyle name="Normal 2 3 4 2 2 2 5 2" xfId="14938" xr:uid="{00000000-0005-0000-0000-0000EF170000}"/>
    <cellStyle name="Normal 2 3 4 2 2 2 5 2 2" xfId="45269" xr:uid="{00000000-0005-0000-0000-0000F0170000}"/>
    <cellStyle name="Normal 2 3 4 2 2 2 5 2 3" xfId="30036" xr:uid="{00000000-0005-0000-0000-0000F1170000}"/>
    <cellStyle name="Normal 2 3 4 2 2 2 5 3" xfId="9918" xr:uid="{00000000-0005-0000-0000-0000F2170000}"/>
    <cellStyle name="Normal 2 3 4 2 2 2 5 3 2" xfId="40252" xr:uid="{00000000-0005-0000-0000-0000F3170000}"/>
    <cellStyle name="Normal 2 3 4 2 2 2 5 3 3" xfId="25019" xr:uid="{00000000-0005-0000-0000-0000F4170000}"/>
    <cellStyle name="Normal 2 3 4 2 2 2 5 4" xfId="35239" xr:uid="{00000000-0005-0000-0000-0000F5170000}"/>
    <cellStyle name="Normal 2 3 4 2 2 2 5 5" xfId="20006" xr:uid="{00000000-0005-0000-0000-0000F6170000}"/>
    <cellStyle name="Normal 2 3 4 2 2 2 6" xfId="11596" xr:uid="{00000000-0005-0000-0000-0000F7170000}"/>
    <cellStyle name="Normal 2 3 4 2 2 2 6 2" xfId="41927" xr:uid="{00000000-0005-0000-0000-0000F8170000}"/>
    <cellStyle name="Normal 2 3 4 2 2 2 6 3" xfId="26694" xr:uid="{00000000-0005-0000-0000-0000F9170000}"/>
    <cellStyle name="Normal 2 3 4 2 2 2 7" xfId="6575" xr:uid="{00000000-0005-0000-0000-0000FA170000}"/>
    <cellStyle name="Normal 2 3 4 2 2 2 7 2" xfId="36910" xr:uid="{00000000-0005-0000-0000-0000FB170000}"/>
    <cellStyle name="Normal 2 3 4 2 2 2 7 3" xfId="21677" xr:uid="{00000000-0005-0000-0000-0000FC170000}"/>
    <cellStyle name="Normal 2 3 4 2 2 2 8" xfId="31898" xr:uid="{00000000-0005-0000-0000-0000FD170000}"/>
    <cellStyle name="Normal 2 3 4 2 2 2 9" xfId="16664" xr:uid="{00000000-0005-0000-0000-0000FE170000}"/>
    <cellStyle name="Normal 2 3 4 2 2 3" xfId="1711" xr:uid="{00000000-0005-0000-0000-0000FF170000}"/>
    <cellStyle name="Normal 2 3 4 2 2 3 2" xfId="2550" xr:uid="{00000000-0005-0000-0000-000000180000}"/>
    <cellStyle name="Normal 2 3 4 2 2 3 2 2" xfId="4240" xr:uid="{00000000-0005-0000-0000-000001180000}"/>
    <cellStyle name="Normal 2 3 4 2 2 3 2 2 2" xfId="14313" xr:uid="{00000000-0005-0000-0000-000002180000}"/>
    <cellStyle name="Normal 2 3 4 2 2 3 2 2 2 2" xfId="44644" xr:uid="{00000000-0005-0000-0000-000003180000}"/>
    <cellStyle name="Normal 2 3 4 2 2 3 2 2 2 3" xfId="29411" xr:uid="{00000000-0005-0000-0000-000004180000}"/>
    <cellStyle name="Normal 2 3 4 2 2 3 2 2 3" xfId="9293" xr:uid="{00000000-0005-0000-0000-000005180000}"/>
    <cellStyle name="Normal 2 3 4 2 2 3 2 2 3 2" xfId="39627" xr:uid="{00000000-0005-0000-0000-000006180000}"/>
    <cellStyle name="Normal 2 3 4 2 2 3 2 2 3 3" xfId="24394" xr:uid="{00000000-0005-0000-0000-000007180000}"/>
    <cellStyle name="Normal 2 3 4 2 2 3 2 2 4" xfId="34614" xr:uid="{00000000-0005-0000-0000-000008180000}"/>
    <cellStyle name="Normal 2 3 4 2 2 3 2 2 5" xfId="19381" xr:uid="{00000000-0005-0000-0000-000009180000}"/>
    <cellStyle name="Normal 2 3 4 2 2 3 2 3" xfId="5932" xr:uid="{00000000-0005-0000-0000-00000A180000}"/>
    <cellStyle name="Normal 2 3 4 2 2 3 2 3 2" xfId="15984" xr:uid="{00000000-0005-0000-0000-00000B180000}"/>
    <cellStyle name="Normal 2 3 4 2 2 3 2 3 2 2" xfId="46315" xr:uid="{00000000-0005-0000-0000-00000C180000}"/>
    <cellStyle name="Normal 2 3 4 2 2 3 2 3 2 3" xfId="31082" xr:uid="{00000000-0005-0000-0000-00000D180000}"/>
    <cellStyle name="Normal 2 3 4 2 2 3 2 3 3" xfId="10964" xr:uid="{00000000-0005-0000-0000-00000E180000}"/>
    <cellStyle name="Normal 2 3 4 2 2 3 2 3 3 2" xfId="41298" xr:uid="{00000000-0005-0000-0000-00000F180000}"/>
    <cellStyle name="Normal 2 3 4 2 2 3 2 3 3 3" xfId="26065" xr:uid="{00000000-0005-0000-0000-000010180000}"/>
    <cellStyle name="Normal 2 3 4 2 2 3 2 3 4" xfId="36285" xr:uid="{00000000-0005-0000-0000-000011180000}"/>
    <cellStyle name="Normal 2 3 4 2 2 3 2 3 5" xfId="21052" xr:uid="{00000000-0005-0000-0000-000012180000}"/>
    <cellStyle name="Normal 2 3 4 2 2 3 2 4" xfId="12642" xr:uid="{00000000-0005-0000-0000-000013180000}"/>
    <cellStyle name="Normal 2 3 4 2 2 3 2 4 2" xfId="42973" xr:uid="{00000000-0005-0000-0000-000014180000}"/>
    <cellStyle name="Normal 2 3 4 2 2 3 2 4 3" xfId="27740" xr:uid="{00000000-0005-0000-0000-000015180000}"/>
    <cellStyle name="Normal 2 3 4 2 2 3 2 5" xfId="7621" xr:uid="{00000000-0005-0000-0000-000016180000}"/>
    <cellStyle name="Normal 2 3 4 2 2 3 2 5 2" xfId="37956" xr:uid="{00000000-0005-0000-0000-000017180000}"/>
    <cellStyle name="Normal 2 3 4 2 2 3 2 5 3" xfId="22723" xr:uid="{00000000-0005-0000-0000-000018180000}"/>
    <cellStyle name="Normal 2 3 4 2 2 3 2 6" xfId="32944" xr:uid="{00000000-0005-0000-0000-000019180000}"/>
    <cellStyle name="Normal 2 3 4 2 2 3 2 7" xfId="17710" xr:uid="{00000000-0005-0000-0000-00001A180000}"/>
    <cellStyle name="Normal 2 3 4 2 2 3 3" xfId="3403" xr:uid="{00000000-0005-0000-0000-00001B180000}"/>
    <cellStyle name="Normal 2 3 4 2 2 3 3 2" xfId="13477" xr:uid="{00000000-0005-0000-0000-00001C180000}"/>
    <cellStyle name="Normal 2 3 4 2 2 3 3 2 2" xfId="43808" xr:uid="{00000000-0005-0000-0000-00001D180000}"/>
    <cellStyle name="Normal 2 3 4 2 2 3 3 2 3" xfId="28575" xr:uid="{00000000-0005-0000-0000-00001E180000}"/>
    <cellStyle name="Normal 2 3 4 2 2 3 3 3" xfId="8457" xr:uid="{00000000-0005-0000-0000-00001F180000}"/>
    <cellStyle name="Normal 2 3 4 2 2 3 3 3 2" xfId="38791" xr:uid="{00000000-0005-0000-0000-000020180000}"/>
    <cellStyle name="Normal 2 3 4 2 2 3 3 3 3" xfId="23558" xr:uid="{00000000-0005-0000-0000-000021180000}"/>
    <cellStyle name="Normal 2 3 4 2 2 3 3 4" xfId="33778" xr:uid="{00000000-0005-0000-0000-000022180000}"/>
    <cellStyle name="Normal 2 3 4 2 2 3 3 5" xfId="18545" xr:uid="{00000000-0005-0000-0000-000023180000}"/>
    <cellStyle name="Normal 2 3 4 2 2 3 4" xfId="5096" xr:uid="{00000000-0005-0000-0000-000024180000}"/>
    <cellStyle name="Normal 2 3 4 2 2 3 4 2" xfId="15148" xr:uid="{00000000-0005-0000-0000-000025180000}"/>
    <cellStyle name="Normal 2 3 4 2 2 3 4 2 2" xfId="45479" xr:uid="{00000000-0005-0000-0000-000026180000}"/>
    <cellStyle name="Normal 2 3 4 2 2 3 4 2 3" xfId="30246" xr:uid="{00000000-0005-0000-0000-000027180000}"/>
    <cellStyle name="Normal 2 3 4 2 2 3 4 3" xfId="10128" xr:uid="{00000000-0005-0000-0000-000028180000}"/>
    <cellStyle name="Normal 2 3 4 2 2 3 4 3 2" xfId="40462" xr:uid="{00000000-0005-0000-0000-000029180000}"/>
    <cellStyle name="Normal 2 3 4 2 2 3 4 3 3" xfId="25229" xr:uid="{00000000-0005-0000-0000-00002A180000}"/>
    <cellStyle name="Normal 2 3 4 2 2 3 4 4" xfId="35449" xr:uid="{00000000-0005-0000-0000-00002B180000}"/>
    <cellStyle name="Normal 2 3 4 2 2 3 4 5" xfId="20216" xr:uid="{00000000-0005-0000-0000-00002C180000}"/>
    <cellStyle name="Normal 2 3 4 2 2 3 5" xfId="11806" xr:uid="{00000000-0005-0000-0000-00002D180000}"/>
    <cellStyle name="Normal 2 3 4 2 2 3 5 2" xfId="42137" xr:uid="{00000000-0005-0000-0000-00002E180000}"/>
    <cellStyle name="Normal 2 3 4 2 2 3 5 3" xfId="26904" xr:uid="{00000000-0005-0000-0000-00002F180000}"/>
    <cellStyle name="Normal 2 3 4 2 2 3 6" xfId="6785" xr:uid="{00000000-0005-0000-0000-000030180000}"/>
    <cellStyle name="Normal 2 3 4 2 2 3 6 2" xfId="37120" xr:uid="{00000000-0005-0000-0000-000031180000}"/>
    <cellStyle name="Normal 2 3 4 2 2 3 6 3" xfId="21887" xr:uid="{00000000-0005-0000-0000-000032180000}"/>
    <cellStyle name="Normal 2 3 4 2 2 3 7" xfId="32108" xr:uid="{00000000-0005-0000-0000-000033180000}"/>
    <cellStyle name="Normal 2 3 4 2 2 3 8" xfId="16874" xr:uid="{00000000-0005-0000-0000-000034180000}"/>
    <cellStyle name="Normal 2 3 4 2 2 4" xfId="2132" xr:uid="{00000000-0005-0000-0000-000035180000}"/>
    <cellStyle name="Normal 2 3 4 2 2 4 2" xfId="3822" xr:uid="{00000000-0005-0000-0000-000036180000}"/>
    <cellStyle name="Normal 2 3 4 2 2 4 2 2" xfId="13895" xr:uid="{00000000-0005-0000-0000-000037180000}"/>
    <cellStyle name="Normal 2 3 4 2 2 4 2 2 2" xfId="44226" xr:uid="{00000000-0005-0000-0000-000038180000}"/>
    <cellStyle name="Normal 2 3 4 2 2 4 2 2 3" xfId="28993" xr:uid="{00000000-0005-0000-0000-000039180000}"/>
    <cellStyle name="Normal 2 3 4 2 2 4 2 3" xfId="8875" xr:uid="{00000000-0005-0000-0000-00003A180000}"/>
    <cellStyle name="Normal 2 3 4 2 2 4 2 3 2" xfId="39209" xr:uid="{00000000-0005-0000-0000-00003B180000}"/>
    <cellStyle name="Normal 2 3 4 2 2 4 2 3 3" xfId="23976" xr:uid="{00000000-0005-0000-0000-00003C180000}"/>
    <cellStyle name="Normal 2 3 4 2 2 4 2 4" xfId="34196" xr:uid="{00000000-0005-0000-0000-00003D180000}"/>
    <cellStyle name="Normal 2 3 4 2 2 4 2 5" xfId="18963" xr:uid="{00000000-0005-0000-0000-00003E180000}"/>
    <cellStyle name="Normal 2 3 4 2 2 4 3" xfId="5514" xr:uid="{00000000-0005-0000-0000-00003F180000}"/>
    <cellStyle name="Normal 2 3 4 2 2 4 3 2" xfId="15566" xr:uid="{00000000-0005-0000-0000-000040180000}"/>
    <cellStyle name="Normal 2 3 4 2 2 4 3 2 2" xfId="45897" xr:uid="{00000000-0005-0000-0000-000041180000}"/>
    <cellStyle name="Normal 2 3 4 2 2 4 3 2 3" xfId="30664" xr:uid="{00000000-0005-0000-0000-000042180000}"/>
    <cellStyle name="Normal 2 3 4 2 2 4 3 3" xfId="10546" xr:uid="{00000000-0005-0000-0000-000043180000}"/>
    <cellStyle name="Normal 2 3 4 2 2 4 3 3 2" xfId="40880" xr:uid="{00000000-0005-0000-0000-000044180000}"/>
    <cellStyle name="Normal 2 3 4 2 2 4 3 3 3" xfId="25647" xr:uid="{00000000-0005-0000-0000-000045180000}"/>
    <cellStyle name="Normal 2 3 4 2 2 4 3 4" xfId="35867" xr:uid="{00000000-0005-0000-0000-000046180000}"/>
    <cellStyle name="Normal 2 3 4 2 2 4 3 5" xfId="20634" xr:uid="{00000000-0005-0000-0000-000047180000}"/>
    <cellStyle name="Normal 2 3 4 2 2 4 4" xfId="12224" xr:uid="{00000000-0005-0000-0000-000048180000}"/>
    <cellStyle name="Normal 2 3 4 2 2 4 4 2" xfId="42555" xr:uid="{00000000-0005-0000-0000-000049180000}"/>
    <cellStyle name="Normal 2 3 4 2 2 4 4 3" xfId="27322" xr:uid="{00000000-0005-0000-0000-00004A180000}"/>
    <cellStyle name="Normal 2 3 4 2 2 4 5" xfId="7203" xr:uid="{00000000-0005-0000-0000-00004B180000}"/>
    <cellStyle name="Normal 2 3 4 2 2 4 5 2" xfId="37538" xr:uid="{00000000-0005-0000-0000-00004C180000}"/>
    <cellStyle name="Normal 2 3 4 2 2 4 5 3" xfId="22305" xr:uid="{00000000-0005-0000-0000-00004D180000}"/>
    <cellStyle name="Normal 2 3 4 2 2 4 6" xfId="32526" xr:uid="{00000000-0005-0000-0000-00004E180000}"/>
    <cellStyle name="Normal 2 3 4 2 2 4 7" xfId="17292" xr:uid="{00000000-0005-0000-0000-00004F180000}"/>
    <cellStyle name="Normal 2 3 4 2 2 5" xfId="2985" xr:uid="{00000000-0005-0000-0000-000050180000}"/>
    <cellStyle name="Normal 2 3 4 2 2 5 2" xfId="13059" xr:uid="{00000000-0005-0000-0000-000051180000}"/>
    <cellStyle name="Normal 2 3 4 2 2 5 2 2" xfId="43390" xr:uid="{00000000-0005-0000-0000-000052180000}"/>
    <cellStyle name="Normal 2 3 4 2 2 5 2 3" xfId="28157" xr:uid="{00000000-0005-0000-0000-000053180000}"/>
    <cellStyle name="Normal 2 3 4 2 2 5 3" xfId="8039" xr:uid="{00000000-0005-0000-0000-000054180000}"/>
    <cellStyle name="Normal 2 3 4 2 2 5 3 2" xfId="38373" xr:uid="{00000000-0005-0000-0000-000055180000}"/>
    <cellStyle name="Normal 2 3 4 2 2 5 3 3" xfId="23140" xr:uid="{00000000-0005-0000-0000-000056180000}"/>
    <cellStyle name="Normal 2 3 4 2 2 5 4" xfId="33360" xr:uid="{00000000-0005-0000-0000-000057180000}"/>
    <cellStyle name="Normal 2 3 4 2 2 5 5" xfId="18127" xr:uid="{00000000-0005-0000-0000-000058180000}"/>
    <cellStyle name="Normal 2 3 4 2 2 6" xfId="4678" xr:uid="{00000000-0005-0000-0000-000059180000}"/>
    <cellStyle name="Normal 2 3 4 2 2 6 2" xfId="14730" xr:uid="{00000000-0005-0000-0000-00005A180000}"/>
    <cellStyle name="Normal 2 3 4 2 2 6 2 2" xfId="45061" xr:uid="{00000000-0005-0000-0000-00005B180000}"/>
    <cellStyle name="Normal 2 3 4 2 2 6 2 3" xfId="29828" xr:uid="{00000000-0005-0000-0000-00005C180000}"/>
    <cellStyle name="Normal 2 3 4 2 2 6 3" xfId="9710" xr:uid="{00000000-0005-0000-0000-00005D180000}"/>
    <cellStyle name="Normal 2 3 4 2 2 6 3 2" xfId="40044" xr:uid="{00000000-0005-0000-0000-00005E180000}"/>
    <cellStyle name="Normal 2 3 4 2 2 6 3 3" xfId="24811" xr:uid="{00000000-0005-0000-0000-00005F180000}"/>
    <cellStyle name="Normal 2 3 4 2 2 6 4" xfId="35031" xr:uid="{00000000-0005-0000-0000-000060180000}"/>
    <cellStyle name="Normal 2 3 4 2 2 6 5" xfId="19798" xr:uid="{00000000-0005-0000-0000-000061180000}"/>
    <cellStyle name="Normal 2 3 4 2 2 7" xfId="11388" xr:uid="{00000000-0005-0000-0000-000062180000}"/>
    <cellStyle name="Normal 2 3 4 2 2 7 2" xfId="41719" xr:uid="{00000000-0005-0000-0000-000063180000}"/>
    <cellStyle name="Normal 2 3 4 2 2 7 3" xfId="26486" xr:uid="{00000000-0005-0000-0000-000064180000}"/>
    <cellStyle name="Normal 2 3 4 2 2 8" xfId="6367" xr:uid="{00000000-0005-0000-0000-000065180000}"/>
    <cellStyle name="Normal 2 3 4 2 2 8 2" xfId="36702" xr:uid="{00000000-0005-0000-0000-000066180000}"/>
    <cellStyle name="Normal 2 3 4 2 2 8 3" xfId="21469" xr:uid="{00000000-0005-0000-0000-000067180000}"/>
    <cellStyle name="Normal 2 3 4 2 2 9" xfId="31690" xr:uid="{00000000-0005-0000-0000-000068180000}"/>
    <cellStyle name="Normal 2 3 4 2 3" xfId="1394" xr:uid="{00000000-0005-0000-0000-000069180000}"/>
    <cellStyle name="Normal 2 3 4 2 3 2" xfId="1815" xr:uid="{00000000-0005-0000-0000-00006A180000}"/>
    <cellStyle name="Normal 2 3 4 2 3 2 2" xfId="2654" xr:uid="{00000000-0005-0000-0000-00006B180000}"/>
    <cellStyle name="Normal 2 3 4 2 3 2 2 2" xfId="4344" xr:uid="{00000000-0005-0000-0000-00006C180000}"/>
    <cellStyle name="Normal 2 3 4 2 3 2 2 2 2" xfId="14417" xr:uid="{00000000-0005-0000-0000-00006D180000}"/>
    <cellStyle name="Normal 2 3 4 2 3 2 2 2 2 2" xfId="44748" xr:uid="{00000000-0005-0000-0000-00006E180000}"/>
    <cellStyle name="Normal 2 3 4 2 3 2 2 2 2 3" xfId="29515" xr:uid="{00000000-0005-0000-0000-00006F180000}"/>
    <cellStyle name="Normal 2 3 4 2 3 2 2 2 3" xfId="9397" xr:uid="{00000000-0005-0000-0000-000070180000}"/>
    <cellStyle name="Normal 2 3 4 2 3 2 2 2 3 2" xfId="39731" xr:uid="{00000000-0005-0000-0000-000071180000}"/>
    <cellStyle name="Normal 2 3 4 2 3 2 2 2 3 3" xfId="24498" xr:uid="{00000000-0005-0000-0000-000072180000}"/>
    <cellStyle name="Normal 2 3 4 2 3 2 2 2 4" xfId="34718" xr:uid="{00000000-0005-0000-0000-000073180000}"/>
    <cellStyle name="Normal 2 3 4 2 3 2 2 2 5" xfId="19485" xr:uid="{00000000-0005-0000-0000-000074180000}"/>
    <cellStyle name="Normal 2 3 4 2 3 2 2 3" xfId="6036" xr:uid="{00000000-0005-0000-0000-000075180000}"/>
    <cellStyle name="Normal 2 3 4 2 3 2 2 3 2" xfId="16088" xr:uid="{00000000-0005-0000-0000-000076180000}"/>
    <cellStyle name="Normal 2 3 4 2 3 2 2 3 2 2" xfId="46419" xr:uid="{00000000-0005-0000-0000-000077180000}"/>
    <cellStyle name="Normal 2 3 4 2 3 2 2 3 2 3" xfId="31186" xr:uid="{00000000-0005-0000-0000-000078180000}"/>
    <cellStyle name="Normal 2 3 4 2 3 2 2 3 3" xfId="11068" xr:uid="{00000000-0005-0000-0000-000079180000}"/>
    <cellStyle name="Normal 2 3 4 2 3 2 2 3 3 2" xfId="41402" xr:uid="{00000000-0005-0000-0000-00007A180000}"/>
    <cellStyle name="Normal 2 3 4 2 3 2 2 3 3 3" xfId="26169" xr:uid="{00000000-0005-0000-0000-00007B180000}"/>
    <cellStyle name="Normal 2 3 4 2 3 2 2 3 4" xfId="36389" xr:uid="{00000000-0005-0000-0000-00007C180000}"/>
    <cellStyle name="Normal 2 3 4 2 3 2 2 3 5" xfId="21156" xr:uid="{00000000-0005-0000-0000-00007D180000}"/>
    <cellStyle name="Normal 2 3 4 2 3 2 2 4" xfId="12746" xr:uid="{00000000-0005-0000-0000-00007E180000}"/>
    <cellStyle name="Normal 2 3 4 2 3 2 2 4 2" xfId="43077" xr:uid="{00000000-0005-0000-0000-00007F180000}"/>
    <cellStyle name="Normal 2 3 4 2 3 2 2 4 3" xfId="27844" xr:uid="{00000000-0005-0000-0000-000080180000}"/>
    <cellStyle name="Normal 2 3 4 2 3 2 2 5" xfId="7725" xr:uid="{00000000-0005-0000-0000-000081180000}"/>
    <cellStyle name="Normal 2 3 4 2 3 2 2 5 2" xfId="38060" xr:uid="{00000000-0005-0000-0000-000082180000}"/>
    <cellStyle name="Normal 2 3 4 2 3 2 2 5 3" xfId="22827" xr:uid="{00000000-0005-0000-0000-000083180000}"/>
    <cellStyle name="Normal 2 3 4 2 3 2 2 6" xfId="33048" xr:uid="{00000000-0005-0000-0000-000084180000}"/>
    <cellStyle name="Normal 2 3 4 2 3 2 2 7" xfId="17814" xr:uid="{00000000-0005-0000-0000-000085180000}"/>
    <cellStyle name="Normal 2 3 4 2 3 2 3" xfId="3507" xr:uid="{00000000-0005-0000-0000-000086180000}"/>
    <cellStyle name="Normal 2 3 4 2 3 2 3 2" xfId="13581" xr:uid="{00000000-0005-0000-0000-000087180000}"/>
    <cellStyle name="Normal 2 3 4 2 3 2 3 2 2" xfId="43912" xr:uid="{00000000-0005-0000-0000-000088180000}"/>
    <cellStyle name="Normal 2 3 4 2 3 2 3 2 3" xfId="28679" xr:uid="{00000000-0005-0000-0000-000089180000}"/>
    <cellStyle name="Normal 2 3 4 2 3 2 3 3" xfId="8561" xr:uid="{00000000-0005-0000-0000-00008A180000}"/>
    <cellStyle name="Normal 2 3 4 2 3 2 3 3 2" xfId="38895" xr:uid="{00000000-0005-0000-0000-00008B180000}"/>
    <cellStyle name="Normal 2 3 4 2 3 2 3 3 3" xfId="23662" xr:uid="{00000000-0005-0000-0000-00008C180000}"/>
    <cellStyle name="Normal 2 3 4 2 3 2 3 4" xfId="33882" xr:uid="{00000000-0005-0000-0000-00008D180000}"/>
    <cellStyle name="Normal 2 3 4 2 3 2 3 5" xfId="18649" xr:uid="{00000000-0005-0000-0000-00008E180000}"/>
    <cellStyle name="Normal 2 3 4 2 3 2 4" xfId="5200" xr:uid="{00000000-0005-0000-0000-00008F180000}"/>
    <cellStyle name="Normal 2 3 4 2 3 2 4 2" xfId="15252" xr:uid="{00000000-0005-0000-0000-000090180000}"/>
    <cellStyle name="Normal 2 3 4 2 3 2 4 2 2" xfId="45583" xr:uid="{00000000-0005-0000-0000-000091180000}"/>
    <cellStyle name="Normal 2 3 4 2 3 2 4 2 3" xfId="30350" xr:uid="{00000000-0005-0000-0000-000092180000}"/>
    <cellStyle name="Normal 2 3 4 2 3 2 4 3" xfId="10232" xr:uid="{00000000-0005-0000-0000-000093180000}"/>
    <cellStyle name="Normal 2 3 4 2 3 2 4 3 2" xfId="40566" xr:uid="{00000000-0005-0000-0000-000094180000}"/>
    <cellStyle name="Normal 2 3 4 2 3 2 4 3 3" xfId="25333" xr:uid="{00000000-0005-0000-0000-000095180000}"/>
    <cellStyle name="Normal 2 3 4 2 3 2 4 4" xfId="35553" xr:uid="{00000000-0005-0000-0000-000096180000}"/>
    <cellStyle name="Normal 2 3 4 2 3 2 4 5" xfId="20320" xr:uid="{00000000-0005-0000-0000-000097180000}"/>
    <cellStyle name="Normal 2 3 4 2 3 2 5" xfId="11910" xr:uid="{00000000-0005-0000-0000-000098180000}"/>
    <cellStyle name="Normal 2 3 4 2 3 2 5 2" xfId="42241" xr:uid="{00000000-0005-0000-0000-000099180000}"/>
    <cellStyle name="Normal 2 3 4 2 3 2 5 3" xfId="27008" xr:uid="{00000000-0005-0000-0000-00009A180000}"/>
    <cellStyle name="Normal 2 3 4 2 3 2 6" xfId="6889" xr:uid="{00000000-0005-0000-0000-00009B180000}"/>
    <cellStyle name="Normal 2 3 4 2 3 2 6 2" xfId="37224" xr:uid="{00000000-0005-0000-0000-00009C180000}"/>
    <cellStyle name="Normal 2 3 4 2 3 2 6 3" xfId="21991" xr:uid="{00000000-0005-0000-0000-00009D180000}"/>
    <cellStyle name="Normal 2 3 4 2 3 2 7" xfId="32212" xr:uid="{00000000-0005-0000-0000-00009E180000}"/>
    <cellStyle name="Normal 2 3 4 2 3 2 8" xfId="16978" xr:uid="{00000000-0005-0000-0000-00009F180000}"/>
    <cellStyle name="Normal 2 3 4 2 3 3" xfId="2236" xr:uid="{00000000-0005-0000-0000-0000A0180000}"/>
    <cellStyle name="Normal 2 3 4 2 3 3 2" xfId="3926" xr:uid="{00000000-0005-0000-0000-0000A1180000}"/>
    <cellStyle name="Normal 2 3 4 2 3 3 2 2" xfId="13999" xr:uid="{00000000-0005-0000-0000-0000A2180000}"/>
    <cellStyle name="Normal 2 3 4 2 3 3 2 2 2" xfId="44330" xr:uid="{00000000-0005-0000-0000-0000A3180000}"/>
    <cellStyle name="Normal 2 3 4 2 3 3 2 2 3" xfId="29097" xr:uid="{00000000-0005-0000-0000-0000A4180000}"/>
    <cellStyle name="Normal 2 3 4 2 3 3 2 3" xfId="8979" xr:uid="{00000000-0005-0000-0000-0000A5180000}"/>
    <cellStyle name="Normal 2 3 4 2 3 3 2 3 2" xfId="39313" xr:uid="{00000000-0005-0000-0000-0000A6180000}"/>
    <cellStyle name="Normal 2 3 4 2 3 3 2 3 3" xfId="24080" xr:uid="{00000000-0005-0000-0000-0000A7180000}"/>
    <cellStyle name="Normal 2 3 4 2 3 3 2 4" xfId="34300" xr:uid="{00000000-0005-0000-0000-0000A8180000}"/>
    <cellStyle name="Normal 2 3 4 2 3 3 2 5" xfId="19067" xr:uid="{00000000-0005-0000-0000-0000A9180000}"/>
    <cellStyle name="Normal 2 3 4 2 3 3 3" xfId="5618" xr:uid="{00000000-0005-0000-0000-0000AA180000}"/>
    <cellStyle name="Normal 2 3 4 2 3 3 3 2" xfId="15670" xr:uid="{00000000-0005-0000-0000-0000AB180000}"/>
    <cellStyle name="Normal 2 3 4 2 3 3 3 2 2" xfId="46001" xr:uid="{00000000-0005-0000-0000-0000AC180000}"/>
    <cellStyle name="Normal 2 3 4 2 3 3 3 2 3" xfId="30768" xr:uid="{00000000-0005-0000-0000-0000AD180000}"/>
    <cellStyle name="Normal 2 3 4 2 3 3 3 3" xfId="10650" xr:uid="{00000000-0005-0000-0000-0000AE180000}"/>
    <cellStyle name="Normal 2 3 4 2 3 3 3 3 2" xfId="40984" xr:uid="{00000000-0005-0000-0000-0000AF180000}"/>
    <cellStyle name="Normal 2 3 4 2 3 3 3 3 3" xfId="25751" xr:uid="{00000000-0005-0000-0000-0000B0180000}"/>
    <cellStyle name="Normal 2 3 4 2 3 3 3 4" xfId="35971" xr:uid="{00000000-0005-0000-0000-0000B1180000}"/>
    <cellStyle name="Normal 2 3 4 2 3 3 3 5" xfId="20738" xr:uid="{00000000-0005-0000-0000-0000B2180000}"/>
    <cellStyle name="Normal 2 3 4 2 3 3 4" xfId="12328" xr:uid="{00000000-0005-0000-0000-0000B3180000}"/>
    <cellStyle name="Normal 2 3 4 2 3 3 4 2" xfId="42659" xr:uid="{00000000-0005-0000-0000-0000B4180000}"/>
    <cellStyle name="Normal 2 3 4 2 3 3 4 3" xfId="27426" xr:uid="{00000000-0005-0000-0000-0000B5180000}"/>
    <cellStyle name="Normal 2 3 4 2 3 3 5" xfId="7307" xr:uid="{00000000-0005-0000-0000-0000B6180000}"/>
    <cellStyle name="Normal 2 3 4 2 3 3 5 2" xfId="37642" xr:uid="{00000000-0005-0000-0000-0000B7180000}"/>
    <cellStyle name="Normal 2 3 4 2 3 3 5 3" xfId="22409" xr:uid="{00000000-0005-0000-0000-0000B8180000}"/>
    <cellStyle name="Normal 2 3 4 2 3 3 6" xfId="32630" xr:uid="{00000000-0005-0000-0000-0000B9180000}"/>
    <cellStyle name="Normal 2 3 4 2 3 3 7" xfId="17396" xr:uid="{00000000-0005-0000-0000-0000BA180000}"/>
    <cellStyle name="Normal 2 3 4 2 3 4" xfId="3089" xr:uid="{00000000-0005-0000-0000-0000BB180000}"/>
    <cellStyle name="Normal 2 3 4 2 3 4 2" xfId="13163" xr:uid="{00000000-0005-0000-0000-0000BC180000}"/>
    <cellStyle name="Normal 2 3 4 2 3 4 2 2" xfId="43494" xr:uid="{00000000-0005-0000-0000-0000BD180000}"/>
    <cellStyle name="Normal 2 3 4 2 3 4 2 3" xfId="28261" xr:uid="{00000000-0005-0000-0000-0000BE180000}"/>
    <cellStyle name="Normal 2 3 4 2 3 4 3" xfId="8143" xr:uid="{00000000-0005-0000-0000-0000BF180000}"/>
    <cellStyle name="Normal 2 3 4 2 3 4 3 2" xfId="38477" xr:uid="{00000000-0005-0000-0000-0000C0180000}"/>
    <cellStyle name="Normal 2 3 4 2 3 4 3 3" xfId="23244" xr:uid="{00000000-0005-0000-0000-0000C1180000}"/>
    <cellStyle name="Normal 2 3 4 2 3 4 4" xfId="33464" xr:uid="{00000000-0005-0000-0000-0000C2180000}"/>
    <cellStyle name="Normal 2 3 4 2 3 4 5" xfId="18231" xr:uid="{00000000-0005-0000-0000-0000C3180000}"/>
    <cellStyle name="Normal 2 3 4 2 3 5" xfId="4782" xr:uid="{00000000-0005-0000-0000-0000C4180000}"/>
    <cellStyle name="Normal 2 3 4 2 3 5 2" xfId="14834" xr:uid="{00000000-0005-0000-0000-0000C5180000}"/>
    <cellStyle name="Normal 2 3 4 2 3 5 2 2" xfId="45165" xr:uid="{00000000-0005-0000-0000-0000C6180000}"/>
    <cellStyle name="Normal 2 3 4 2 3 5 2 3" xfId="29932" xr:uid="{00000000-0005-0000-0000-0000C7180000}"/>
    <cellStyle name="Normal 2 3 4 2 3 5 3" xfId="9814" xr:uid="{00000000-0005-0000-0000-0000C8180000}"/>
    <cellStyle name="Normal 2 3 4 2 3 5 3 2" xfId="40148" xr:uid="{00000000-0005-0000-0000-0000C9180000}"/>
    <cellStyle name="Normal 2 3 4 2 3 5 3 3" xfId="24915" xr:uid="{00000000-0005-0000-0000-0000CA180000}"/>
    <cellStyle name="Normal 2 3 4 2 3 5 4" xfId="35135" xr:uid="{00000000-0005-0000-0000-0000CB180000}"/>
    <cellStyle name="Normal 2 3 4 2 3 5 5" xfId="19902" xr:uid="{00000000-0005-0000-0000-0000CC180000}"/>
    <cellStyle name="Normal 2 3 4 2 3 6" xfId="11492" xr:uid="{00000000-0005-0000-0000-0000CD180000}"/>
    <cellStyle name="Normal 2 3 4 2 3 6 2" xfId="41823" xr:uid="{00000000-0005-0000-0000-0000CE180000}"/>
    <cellStyle name="Normal 2 3 4 2 3 6 3" xfId="26590" xr:uid="{00000000-0005-0000-0000-0000CF180000}"/>
    <cellStyle name="Normal 2 3 4 2 3 7" xfId="6471" xr:uid="{00000000-0005-0000-0000-0000D0180000}"/>
    <cellStyle name="Normal 2 3 4 2 3 7 2" xfId="36806" xr:uid="{00000000-0005-0000-0000-0000D1180000}"/>
    <cellStyle name="Normal 2 3 4 2 3 7 3" xfId="21573" xr:uid="{00000000-0005-0000-0000-0000D2180000}"/>
    <cellStyle name="Normal 2 3 4 2 3 8" xfId="31794" xr:uid="{00000000-0005-0000-0000-0000D3180000}"/>
    <cellStyle name="Normal 2 3 4 2 3 9" xfId="16560" xr:uid="{00000000-0005-0000-0000-0000D4180000}"/>
    <cellStyle name="Normal 2 3 4 2 4" xfId="1607" xr:uid="{00000000-0005-0000-0000-0000D5180000}"/>
    <cellStyle name="Normal 2 3 4 2 4 2" xfId="2446" xr:uid="{00000000-0005-0000-0000-0000D6180000}"/>
    <cellStyle name="Normal 2 3 4 2 4 2 2" xfId="4136" xr:uid="{00000000-0005-0000-0000-0000D7180000}"/>
    <cellStyle name="Normal 2 3 4 2 4 2 2 2" xfId="14209" xr:uid="{00000000-0005-0000-0000-0000D8180000}"/>
    <cellStyle name="Normal 2 3 4 2 4 2 2 2 2" xfId="44540" xr:uid="{00000000-0005-0000-0000-0000D9180000}"/>
    <cellStyle name="Normal 2 3 4 2 4 2 2 2 3" xfId="29307" xr:uid="{00000000-0005-0000-0000-0000DA180000}"/>
    <cellStyle name="Normal 2 3 4 2 4 2 2 3" xfId="9189" xr:uid="{00000000-0005-0000-0000-0000DB180000}"/>
    <cellStyle name="Normal 2 3 4 2 4 2 2 3 2" xfId="39523" xr:uid="{00000000-0005-0000-0000-0000DC180000}"/>
    <cellStyle name="Normal 2 3 4 2 4 2 2 3 3" xfId="24290" xr:uid="{00000000-0005-0000-0000-0000DD180000}"/>
    <cellStyle name="Normal 2 3 4 2 4 2 2 4" xfId="34510" xr:uid="{00000000-0005-0000-0000-0000DE180000}"/>
    <cellStyle name="Normal 2 3 4 2 4 2 2 5" xfId="19277" xr:uid="{00000000-0005-0000-0000-0000DF180000}"/>
    <cellStyle name="Normal 2 3 4 2 4 2 3" xfId="5828" xr:uid="{00000000-0005-0000-0000-0000E0180000}"/>
    <cellStyle name="Normal 2 3 4 2 4 2 3 2" xfId="15880" xr:uid="{00000000-0005-0000-0000-0000E1180000}"/>
    <cellStyle name="Normal 2 3 4 2 4 2 3 2 2" xfId="46211" xr:uid="{00000000-0005-0000-0000-0000E2180000}"/>
    <cellStyle name="Normal 2 3 4 2 4 2 3 2 3" xfId="30978" xr:uid="{00000000-0005-0000-0000-0000E3180000}"/>
    <cellStyle name="Normal 2 3 4 2 4 2 3 3" xfId="10860" xr:uid="{00000000-0005-0000-0000-0000E4180000}"/>
    <cellStyle name="Normal 2 3 4 2 4 2 3 3 2" xfId="41194" xr:uid="{00000000-0005-0000-0000-0000E5180000}"/>
    <cellStyle name="Normal 2 3 4 2 4 2 3 3 3" xfId="25961" xr:uid="{00000000-0005-0000-0000-0000E6180000}"/>
    <cellStyle name="Normal 2 3 4 2 4 2 3 4" xfId="36181" xr:uid="{00000000-0005-0000-0000-0000E7180000}"/>
    <cellStyle name="Normal 2 3 4 2 4 2 3 5" xfId="20948" xr:uid="{00000000-0005-0000-0000-0000E8180000}"/>
    <cellStyle name="Normal 2 3 4 2 4 2 4" xfId="12538" xr:uid="{00000000-0005-0000-0000-0000E9180000}"/>
    <cellStyle name="Normal 2 3 4 2 4 2 4 2" xfId="42869" xr:uid="{00000000-0005-0000-0000-0000EA180000}"/>
    <cellStyle name="Normal 2 3 4 2 4 2 4 3" xfId="27636" xr:uid="{00000000-0005-0000-0000-0000EB180000}"/>
    <cellStyle name="Normal 2 3 4 2 4 2 5" xfId="7517" xr:uid="{00000000-0005-0000-0000-0000EC180000}"/>
    <cellStyle name="Normal 2 3 4 2 4 2 5 2" xfId="37852" xr:uid="{00000000-0005-0000-0000-0000ED180000}"/>
    <cellStyle name="Normal 2 3 4 2 4 2 5 3" xfId="22619" xr:uid="{00000000-0005-0000-0000-0000EE180000}"/>
    <cellStyle name="Normal 2 3 4 2 4 2 6" xfId="32840" xr:uid="{00000000-0005-0000-0000-0000EF180000}"/>
    <cellStyle name="Normal 2 3 4 2 4 2 7" xfId="17606" xr:uid="{00000000-0005-0000-0000-0000F0180000}"/>
    <cellStyle name="Normal 2 3 4 2 4 3" xfId="3299" xr:uid="{00000000-0005-0000-0000-0000F1180000}"/>
    <cellStyle name="Normal 2 3 4 2 4 3 2" xfId="13373" xr:uid="{00000000-0005-0000-0000-0000F2180000}"/>
    <cellStyle name="Normal 2 3 4 2 4 3 2 2" xfId="43704" xr:uid="{00000000-0005-0000-0000-0000F3180000}"/>
    <cellStyle name="Normal 2 3 4 2 4 3 2 3" xfId="28471" xr:uid="{00000000-0005-0000-0000-0000F4180000}"/>
    <cellStyle name="Normal 2 3 4 2 4 3 3" xfId="8353" xr:uid="{00000000-0005-0000-0000-0000F5180000}"/>
    <cellStyle name="Normal 2 3 4 2 4 3 3 2" xfId="38687" xr:uid="{00000000-0005-0000-0000-0000F6180000}"/>
    <cellStyle name="Normal 2 3 4 2 4 3 3 3" xfId="23454" xr:uid="{00000000-0005-0000-0000-0000F7180000}"/>
    <cellStyle name="Normal 2 3 4 2 4 3 4" xfId="33674" xr:uid="{00000000-0005-0000-0000-0000F8180000}"/>
    <cellStyle name="Normal 2 3 4 2 4 3 5" xfId="18441" xr:uid="{00000000-0005-0000-0000-0000F9180000}"/>
    <cellStyle name="Normal 2 3 4 2 4 4" xfId="4992" xr:uid="{00000000-0005-0000-0000-0000FA180000}"/>
    <cellStyle name="Normal 2 3 4 2 4 4 2" xfId="15044" xr:uid="{00000000-0005-0000-0000-0000FB180000}"/>
    <cellStyle name="Normal 2 3 4 2 4 4 2 2" xfId="45375" xr:uid="{00000000-0005-0000-0000-0000FC180000}"/>
    <cellStyle name="Normal 2 3 4 2 4 4 2 3" xfId="30142" xr:uid="{00000000-0005-0000-0000-0000FD180000}"/>
    <cellStyle name="Normal 2 3 4 2 4 4 3" xfId="10024" xr:uid="{00000000-0005-0000-0000-0000FE180000}"/>
    <cellStyle name="Normal 2 3 4 2 4 4 3 2" xfId="40358" xr:uid="{00000000-0005-0000-0000-0000FF180000}"/>
    <cellStyle name="Normal 2 3 4 2 4 4 3 3" xfId="25125" xr:uid="{00000000-0005-0000-0000-000000190000}"/>
    <cellStyle name="Normal 2 3 4 2 4 4 4" xfId="35345" xr:uid="{00000000-0005-0000-0000-000001190000}"/>
    <cellStyle name="Normal 2 3 4 2 4 4 5" xfId="20112" xr:uid="{00000000-0005-0000-0000-000002190000}"/>
    <cellStyle name="Normal 2 3 4 2 4 5" xfId="11702" xr:uid="{00000000-0005-0000-0000-000003190000}"/>
    <cellStyle name="Normal 2 3 4 2 4 5 2" xfId="42033" xr:uid="{00000000-0005-0000-0000-000004190000}"/>
    <cellStyle name="Normal 2 3 4 2 4 5 3" xfId="26800" xr:uid="{00000000-0005-0000-0000-000005190000}"/>
    <cellStyle name="Normal 2 3 4 2 4 6" xfId="6681" xr:uid="{00000000-0005-0000-0000-000006190000}"/>
    <cellStyle name="Normal 2 3 4 2 4 6 2" xfId="37016" xr:uid="{00000000-0005-0000-0000-000007190000}"/>
    <cellStyle name="Normal 2 3 4 2 4 6 3" xfId="21783" xr:uid="{00000000-0005-0000-0000-000008190000}"/>
    <cellStyle name="Normal 2 3 4 2 4 7" xfId="32004" xr:uid="{00000000-0005-0000-0000-000009190000}"/>
    <cellStyle name="Normal 2 3 4 2 4 8" xfId="16770" xr:uid="{00000000-0005-0000-0000-00000A190000}"/>
    <cellStyle name="Normal 2 3 4 2 5" xfId="2028" xr:uid="{00000000-0005-0000-0000-00000B190000}"/>
    <cellStyle name="Normal 2 3 4 2 5 2" xfId="3718" xr:uid="{00000000-0005-0000-0000-00000C190000}"/>
    <cellStyle name="Normal 2 3 4 2 5 2 2" xfId="13791" xr:uid="{00000000-0005-0000-0000-00000D190000}"/>
    <cellStyle name="Normal 2 3 4 2 5 2 2 2" xfId="44122" xr:uid="{00000000-0005-0000-0000-00000E190000}"/>
    <cellStyle name="Normal 2 3 4 2 5 2 2 3" xfId="28889" xr:uid="{00000000-0005-0000-0000-00000F190000}"/>
    <cellStyle name="Normal 2 3 4 2 5 2 3" xfId="8771" xr:uid="{00000000-0005-0000-0000-000010190000}"/>
    <cellStyle name="Normal 2 3 4 2 5 2 3 2" xfId="39105" xr:uid="{00000000-0005-0000-0000-000011190000}"/>
    <cellStyle name="Normal 2 3 4 2 5 2 3 3" xfId="23872" xr:uid="{00000000-0005-0000-0000-000012190000}"/>
    <cellStyle name="Normal 2 3 4 2 5 2 4" xfId="34092" xr:uid="{00000000-0005-0000-0000-000013190000}"/>
    <cellStyle name="Normal 2 3 4 2 5 2 5" xfId="18859" xr:uid="{00000000-0005-0000-0000-000014190000}"/>
    <cellStyle name="Normal 2 3 4 2 5 3" xfId="5410" xr:uid="{00000000-0005-0000-0000-000015190000}"/>
    <cellStyle name="Normal 2 3 4 2 5 3 2" xfId="15462" xr:uid="{00000000-0005-0000-0000-000016190000}"/>
    <cellStyle name="Normal 2 3 4 2 5 3 2 2" xfId="45793" xr:uid="{00000000-0005-0000-0000-000017190000}"/>
    <cellStyle name="Normal 2 3 4 2 5 3 2 3" xfId="30560" xr:uid="{00000000-0005-0000-0000-000018190000}"/>
    <cellStyle name="Normal 2 3 4 2 5 3 3" xfId="10442" xr:uid="{00000000-0005-0000-0000-000019190000}"/>
    <cellStyle name="Normal 2 3 4 2 5 3 3 2" xfId="40776" xr:uid="{00000000-0005-0000-0000-00001A190000}"/>
    <cellStyle name="Normal 2 3 4 2 5 3 3 3" xfId="25543" xr:uid="{00000000-0005-0000-0000-00001B190000}"/>
    <cellStyle name="Normal 2 3 4 2 5 3 4" xfId="35763" xr:uid="{00000000-0005-0000-0000-00001C190000}"/>
    <cellStyle name="Normal 2 3 4 2 5 3 5" xfId="20530" xr:uid="{00000000-0005-0000-0000-00001D190000}"/>
    <cellStyle name="Normal 2 3 4 2 5 4" xfId="12120" xr:uid="{00000000-0005-0000-0000-00001E190000}"/>
    <cellStyle name="Normal 2 3 4 2 5 4 2" xfId="42451" xr:uid="{00000000-0005-0000-0000-00001F190000}"/>
    <cellStyle name="Normal 2 3 4 2 5 4 3" xfId="27218" xr:uid="{00000000-0005-0000-0000-000020190000}"/>
    <cellStyle name="Normal 2 3 4 2 5 5" xfId="7099" xr:uid="{00000000-0005-0000-0000-000021190000}"/>
    <cellStyle name="Normal 2 3 4 2 5 5 2" xfId="37434" xr:uid="{00000000-0005-0000-0000-000022190000}"/>
    <cellStyle name="Normal 2 3 4 2 5 5 3" xfId="22201" xr:uid="{00000000-0005-0000-0000-000023190000}"/>
    <cellStyle name="Normal 2 3 4 2 5 6" xfId="32422" xr:uid="{00000000-0005-0000-0000-000024190000}"/>
    <cellStyle name="Normal 2 3 4 2 5 7" xfId="17188" xr:uid="{00000000-0005-0000-0000-000025190000}"/>
    <cellStyle name="Normal 2 3 4 2 6" xfId="2881" xr:uid="{00000000-0005-0000-0000-000026190000}"/>
    <cellStyle name="Normal 2 3 4 2 6 2" xfId="12955" xr:uid="{00000000-0005-0000-0000-000027190000}"/>
    <cellStyle name="Normal 2 3 4 2 6 2 2" xfId="43286" xr:uid="{00000000-0005-0000-0000-000028190000}"/>
    <cellStyle name="Normal 2 3 4 2 6 2 3" xfId="28053" xr:uid="{00000000-0005-0000-0000-000029190000}"/>
    <cellStyle name="Normal 2 3 4 2 6 3" xfId="7935" xr:uid="{00000000-0005-0000-0000-00002A190000}"/>
    <cellStyle name="Normal 2 3 4 2 6 3 2" xfId="38269" xr:uid="{00000000-0005-0000-0000-00002B190000}"/>
    <cellStyle name="Normal 2 3 4 2 6 3 3" xfId="23036" xr:uid="{00000000-0005-0000-0000-00002C190000}"/>
    <cellStyle name="Normal 2 3 4 2 6 4" xfId="33256" xr:uid="{00000000-0005-0000-0000-00002D190000}"/>
    <cellStyle name="Normal 2 3 4 2 6 5" xfId="18023" xr:uid="{00000000-0005-0000-0000-00002E190000}"/>
    <cellStyle name="Normal 2 3 4 2 7" xfId="4574" xr:uid="{00000000-0005-0000-0000-00002F190000}"/>
    <cellStyle name="Normal 2 3 4 2 7 2" xfId="14626" xr:uid="{00000000-0005-0000-0000-000030190000}"/>
    <cellStyle name="Normal 2 3 4 2 7 2 2" xfId="44957" xr:uid="{00000000-0005-0000-0000-000031190000}"/>
    <cellStyle name="Normal 2 3 4 2 7 2 3" xfId="29724" xr:uid="{00000000-0005-0000-0000-000032190000}"/>
    <cellStyle name="Normal 2 3 4 2 7 3" xfId="9606" xr:uid="{00000000-0005-0000-0000-000033190000}"/>
    <cellStyle name="Normal 2 3 4 2 7 3 2" xfId="39940" xr:uid="{00000000-0005-0000-0000-000034190000}"/>
    <cellStyle name="Normal 2 3 4 2 7 3 3" xfId="24707" xr:uid="{00000000-0005-0000-0000-000035190000}"/>
    <cellStyle name="Normal 2 3 4 2 7 4" xfId="34927" xr:uid="{00000000-0005-0000-0000-000036190000}"/>
    <cellStyle name="Normal 2 3 4 2 7 5" xfId="19694" xr:uid="{00000000-0005-0000-0000-000037190000}"/>
    <cellStyle name="Normal 2 3 4 2 8" xfId="11284" xr:uid="{00000000-0005-0000-0000-000038190000}"/>
    <cellStyle name="Normal 2 3 4 2 8 2" xfId="41615" xr:uid="{00000000-0005-0000-0000-000039190000}"/>
    <cellStyle name="Normal 2 3 4 2 8 3" xfId="26382" xr:uid="{00000000-0005-0000-0000-00003A190000}"/>
    <cellStyle name="Normal 2 3 4 2 9" xfId="6263" xr:uid="{00000000-0005-0000-0000-00003B190000}"/>
    <cellStyle name="Normal 2 3 4 2 9 2" xfId="36598" xr:uid="{00000000-0005-0000-0000-00003C190000}"/>
    <cellStyle name="Normal 2 3 4 2 9 3" xfId="21365" xr:uid="{00000000-0005-0000-0000-00003D190000}"/>
    <cellStyle name="Normal 2 3 4 3" xfId="1227" xr:uid="{00000000-0005-0000-0000-00003E190000}"/>
    <cellStyle name="Normal 2 3 4 3 10" xfId="16404" xr:uid="{00000000-0005-0000-0000-00003F190000}"/>
    <cellStyle name="Normal 2 3 4 3 2" xfId="1446" xr:uid="{00000000-0005-0000-0000-000040190000}"/>
    <cellStyle name="Normal 2 3 4 3 2 2" xfId="1867" xr:uid="{00000000-0005-0000-0000-000041190000}"/>
    <cellStyle name="Normal 2 3 4 3 2 2 2" xfId="2706" xr:uid="{00000000-0005-0000-0000-000042190000}"/>
    <cellStyle name="Normal 2 3 4 3 2 2 2 2" xfId="4396" xr:uid="{00000000-0005-0000-0000-000043190000}"/>
    <cellStyle name="Normal 2 3 4 3 2 2 2 2 2" xfId="14469" xr:uid="{00000000-0005-0000-0000-000044190000}"/>
    <cellStyle name="Normal 2 3 4 3 2 2 2 2 2 2" xfId="44800" xr:uid="{00000000-0005-0000-0000-000045190000}"/>
    <cellStyle name="Normal 2 3 4 3 2 2 2 2 2 3" xfId="29567" xr:uid="{00000000-0005-0000-0000-000046190000}"/>
    <cellStyle name="Normal 2 3 4 3 2 2 2 2 3" xfId="9449" xr:uid="{00000000-0005-0000-0000-000047190000}"/>
    <cellStyle name="Normal 2 3 4 3 2 2 2 2 3 2" xfId="39783" xr:uid="{00000000-0005-0000-0000-000048190000}"/>
    <cellStyle name="Normal 2 3 4 3 2 2 2 2 3 3" xfId="24550" xr:uid="{00000000-0005-0000-0000-000049190000}"/>
    <cellStyle name="Normal 2 3 4 3 2 2 2 2 4" xfId="34770" xr:uid="{00000000-0005-0000-0000-00004A190000}"/>
    <cellStyle name="Normal 2 3 4 3 2 2 2 2 5" xfId="19537" xr:uid="{00000000-0005-0000-0000-00004B190000}"/>
    <cellStyle name="Normal 2 3 4 3 2 2 2 3" xfId="6088" xr:uid="{00000000-0005-0000-0000-00004C190000}"/>
    <cellStyle name="Normal 2 3 4 3 2 2 2 3 2" xfId="16140" xr:uid="{00000000-0005-0000-0000-00004D190000}"/>
    <cellStyle name="Normal 2 3 4 3 2 2 2 3 2 2" xfId="46471" xr:uid="{00000000-0005-0000-0000-00004E190000}"/>
    <cellStyle name="Normal 2 3 4 3 2 2 2 3 2 3" xfId="31238" xr:uid="{00000000-0005-0000-0000-00004F190000}"/>
    <cellStyle name="Normal 2 3 4 3 2 2 2 3 3" xfId="11120" xr:uid="{00000000-0005-0000-0000-000050190000}"/>
    <cellStyle name="Normal 2 3 4 3 2 2 2 3 3 2" xfId="41454" xr:uid="{00000000-0005-0000-0000-000051190000}"/>
    <cellStyle name="Normal 2 3 4 3 2 2 2 3 3 3" xfId="26221" xr:uid="{00000000-0005-0000-0000-000052190000}"/>
    <cellStyle name="Normal 2 3 4 3 2 2 2 3 4" xfId="36441" xr:uid="{00000000-0005-0000-0000-000053190000}"/>
    <cellStyle name="Normal 2 3 4 3 2 2 2 3 5" xfId="21208" xr:uid="{00000000-0005-0000-0000-000054190000}"/>
    <cellStyle name="Normal 2 3 4 3 2 2 2 4" xfId="12798" xr:uid="{00000000-0005-0000-0000-000055190000}"/>
    <cellStyle name="Normal 2 3 4 3 2 2 2 4 2" xfId="43129" xr:uid="{00000000-0005-0000-0000-000056190000}"/>
    <cellStyle name="Normal 2 3 4 3 2 2 2 4 3" xfId="27896" xr:uid="{00000000-0005-0000-0000-000057190000}"/>
    <cellStyle name="Normal 2 3 4 3 2 2 2 5" xfId="7777" xr:uid="{00000000-0005-0000-0000-000058190000}"/>
    <cellStyle name="Normal 2 3 4 3 2 2 2 5 2" xfId="38112" xr:uid="{00000000-0005-0000-0000-000059190000}"/>
    <cellStyle name="Normal 2 3 4 3 2 2 2 5 3" xfId="22879" xr:uid="{00000000-0005-0000-0000-00005A190000}"/>
    <cellStyle name="Normal 2 3 4 3 2 2 2 6" xfId="33100" xr:uid="{00000000-0005-0000-0000-00005B190000}"/>
    <cellStyle name="Normal 2 3 4 3 2 2 2 7" xfId="17866" xr:uid="{00000000-0005-0000-0000-00005C190000}"/>
    <cellStyle name="Normal 2 3 4 3 2 2 3" xfId="3559" xr:uid="{00000000-0005-0000-0000-00005D190000}"/>
    <cellStyle name="Normal 2 3 4 3 2 2 3 2" xfId="13633" xr:uid="{00000000-0005-0000-0000-00005E190000}"/>
    <cellStyle name="Normal 2 3 4 3 2 2 3 2 2" xfId="43964" xr:uid="{00000000-0005-0000-0000-00005F190000}"/>
    <cellStyle name="Normal 2 3 4 3 2 2 3 2 3" xfId="28731" xr:uid="{00000000-0005-0000-0000-000060190000}"/>
    <cellStyle name="Normal 2 3 4 3 2 2 3 3" xfId="8613" xr:uid="{00000000-0005-0000-0000-000061190000}"/>
    <cellStyle name="Normal 2 3 4 3 2 2 3 3 2" xfId="38947" xr:uid="{00000000-0005-0000-0000-000062190000}"/>
    <cellStyle name="Normal 2 3 4 3 2 2 3 3 3" xfId="23714" xr:uid="{00000000-0005-0000-0000-000063190000}"/>
    <cellStyle name="Normal 2 3 4 3 2 2 3 4" xfId="33934" xr:uid="{00000000-0005-0000-0000-000064190000}"/>
    <cellStyle name="Normal 2 3 4 3 2 2 3 5" xfId="18701" xr:uid="{00000000-0005-0000-0000-000065190000}"/>
    <cellStyle name="Normal 2 3 4 3 2 2 4" xfId="5252" xr:uid="{00000000-0005-0000-0000-000066190000}"/>
    <cellStyle name="Normal 2 3 4 3 2 2 4 2" xfId="15304" xr:uid="{00000000-0005-0000-0000-000067190000}"/>
    <cellStyle name="Normal 2 3 4 3 2 2 4 2 2" xfId="45635" xr:uid="{00000000-0005-0000-0000-000068190000}"/>
    <cellStyle name="Normal 2 3 4 3 2 2 4 2 3" xfId="30402" xr:uid="{00000000-0005-0000-0000-000069190000}"/>
    <cellStyle name="Normal 2 3 4 3 2 2 4 3" xfId="10284" xr:uid="{00000000-0005-0000-0000-00006A190000}"/>
    <cellStyle name="Normal 2 3 4 3 2 2 4 3 2" xfId="40618" xr:uid="{00000000-0005-0000-0000-00006B190000}"/>
    <cellStyle name="Normal 2 3 4 3 2 2 4 3 3" xfId="25385" xr:uid="{00000000-0005-0000-0000-00006C190000}"/>
    <cellStyle name="Normal 2 3 4 3 2 2 4 4" xfId="35605" xr:uid="{00000000-0005-0000-0000-00006D190000}"/>
    <cellStyle name="Normal 2 3 4 3 2 2 4 5" xfId="20372" xr:uid="{00000000-0005-0000-0000-00006E190000}"/>
    <cellStyle name="Normal 2 3 4 3 2 2 5" xfId="11962" xr:uid="{00000000-0005-0000-0000-00006F190000}"/>
    <cellStyle name="Normal 2 3 4 3 2 2 5 2" xfId="42293" xr:uid="{00000000-0005-0000-0000-000070190000}"/>
    <cellStyle name="Normal 2 3 4 3 2 2 5 3" xfId="27060" xr:uid="{00000000-0005-0000-0000-000071190000}"/>
    <cellStyle name="Normal 2 3 4 3 2 2 6" xfId="6941" xr:uid="{00000000-0005-0000-0000-000072190000}"/>
    <cellStyle name="Normal 2 3 4 3 2 2 6 2" xfId="37276" xr:uid="{00000000-0005-0000-0000-000073190000}"/>
    <cellStyle name="Normal 2 3 4 3 2 2 6 3" xfId="22043" xr:uid="{00000000-0005-0000-0000-000074190000}"/>
    <cellStyle name="Normal 2 3 4 3 2 2 7" xfId="32264" xr:uid="{00000000-0005-0000-0000-000075190000}"/>
    <cellStyle name="Normal 2 3 4 3 2 2 8" xfId="17030" xr:uid="{00000000-0005-0000-0000-000076190000}"/>
    <cellStyle name="Normal 2 3 4 3 2 3" xfId="2288" xr:uid="{00000000-0005-0000-0000-000077190000}"/>
    <cellStyle name="Normal 2 3 4 3 2 3 2" xfId="3978" xr:uid="{00000000-0005-0000-0000-000078190000}"/>
    <cellStyle name="Normal 2 3 4 3 2 3 2 2" xfId="14051" xr:uid="{00000000-0005-0000-0000-000079190000}"/>
    <cellStyle name="Normal 2 3 4 3 2 3 2 2 2" xfId="44382" xr:uid="{00000000-0005-0000-0000-00007A190000}"/>
    <cellStyle name="Normal 2 3 4 3 2 3 2 2 3" xfId="29149" xr:uid="{00000000-0005-0000-0000-00007B190000}"/>
    <cellStyle name="Normal 2 3 4 3 2 3 2 3" xfId="9031" xr:uid="{00000000-0005-0000-0000-00007C190000}"/>
    <cellStyle name="Normal 2 3 4 3 2 3 2 3 2" xfId="39365" xr:uid="{00000000-0005-0000-0000-00007D190000}"/>
    <cellStyle name="Normal 2 3 4 3 2 3 2 3 3" xfId="24132" xr:uid="{00000000-0005-0000-0000-00007E190000}"/>
    <cellStyle name="Normal 2 3 4 3 2 3 2 4" xfId="34352" xr:uid="{00000000-0005-0000-0000-00007F190000}"/>
    <cellStyle name="Normal 2 3 4 3 2 3 2 5" xfId="19119" xr:uid="{00000000-0005-0000-0000-000080190000}"/>
    <cellStyle name="Normal 2 3 4 3 2 3 3" xfId="5670" xr:uid="{00000000-0005-0000-0000-000081190000}"/>
    <cellStyle name="Normal 2 3 4 3 2 3 3 2" xfId="15722" xr:uid="{00000000-0005-0000-0000-000082190000}"/>
    <cellStyle name="Normal 2 3 4 3 2 3 3 2 2" xfId="46053" xr:uid="{00000000-0005-0000-0000-000083190000}"/>
    <cellStyle name="Normal 2 3 4 3 2 3 3 2 3" xfId="30820" xr:uid="{00000000-0005-0000-0000-000084190000}"/>
    <cellStyle name="Normal 2 3 4 3 2 3 3 3" xfId="10702" xr:uid="{00000000-0005-0000-0000-000085190000}"/>
    <cellStyle name="Normal 2 3 4 3 2 3 3 3 2" xfId="41036" xr:uid="{00000000-0005-0000-0000-000086190000}"/>
    <cellStyle name="Normal 2 3 4 3 2 3 3 3 3" xfId="25803" xr:uid="{00000000-0005-0000-0000-000087190000}"/>
    <cellStyle name="Normal 2 3 4 3 2 3 3 4" xfId="36023" xr:uid="{00000000-0005-0000-0000-000088190000}"/>
    <cellStyle name="Normal 2 3 4 3 2 3 3 5" xfId="20790" xr:uid="{00000000-0005-0000-0000-000089190000}"/>
    <cellStyle name="Normal 2 3 4 3 2 3 4" xfId="12380" xr:uid="{00000000-0005-0000-0000-00008A190000}"/>
    <cellStyle name="Normal 2 3 4 3 2 3 4 2" xfId="42711" xr:uid="{00000000-0005-0000-0000-00008B190000}"/>
    <cellStyle name="Normal 2 3 4 3 2 3 4 3" xfId="27478" xr:uid="{00000000-0005-0000-0000-00008C190000}"/>
    <cellStyle name="Normal 2 3 4 3 2 3 5" xfId="7359" xr:uid="{00000000-0005-0000-0000-00008D190000}"/>
    <cellStyle name="Normal 2 3 4 3 2 3 5 2" xfId="37694" xr:uid="{00000000-0005-0000-0000-00008E190000}"/>
    <cellStyle name="Normal 2 3 4 3 2 3 5 3" xfId="22461" xr:uid="{00000000-0005-0000-0000-00008F190000}"/>
    <cellStyle name="Normal 2 3 4 3 2 3 6" xfId="32682" xr:uid="{00000000-0005-0000-0000-000090190000}"/>
    <cellStyle name="Normal 2 3 4 3 2 3 7" xfId="17448" xr:uid="{00000000-0005-0000-0000-000091190000}"/>
    <cellStyle name="Normal 2 3 4 3 2 4" xfId="3141" xr:uid="{00000000-0005-0000-0000-000092190000}"/>
    <cellStyle name="Normal 2 3 4 3 2 4 2" xfId="13215" xr:uid="{00000000-0005-0000-0000-000093190000}"/>
    <cellStyle name="Normal 2 3 4 3 2 4 2 2" xfId="43546" xr:uid="{00000000-0005-0000-0000-000094190000}"/>
    <cellStyle name="Normal 2 3 4 3 2 4 2 3" xfId="28313" xr:uid="{00000000-0005-0000-0000-000095190000}"/>
    <cellStyle name="Normal 2 3 4 3 2 4 3" xfId="8195" xr:uid="{00000000-0005-0000-0000-000096190000}"/>
    <cellStyle name="Normal 2 3 4 3 2 4 3 2" xfId="38529" xr:uid="{00000000-0005-0000-0000-000097190000}"/>
    <cellStyle name="Normal 2 3 4 3 2 4 3 3" xfId="23296" xr:uid="{00000000-0005-0000-0000-000098190000}"/>
    <cellStyle name="Normal 2 3 4 3 2 4 4" xfId="33516" xr:uid="{00000000-0005-0000-0000-000099190000}"/>
    <cellStyle name="Normal 2 3 4 3 2 4 5" xfId="18283" xr:uid="{00000000-0005-0000-0000-00009A190000}"/>
    <cellStyle name="Normal 2 3 4 3 2 5" xfId="4834" xr:uid="{00000000-0005-0000-0000-00009B190000}"/>
    <cellStyle name="Normal 2 3 4 3 2 5 2" xfId="14886" xr:uid="{00000000-0005-0000-0000-00009C190000}"/>
    <cellStyle name="Normal 2 3 4 3 2 5 2 2" xfId="45217" xr:uid="{00000000-0005-0000-0000-00009D190000}"/>
    <cellStyle name="Normal 2 3 4 3 2 5 2 3" xfId="29984" xr:uid="{00000000-0005-0000-0000-00009E190000}"/>
    <cellStyle name="Normal 2 3 4 3 2 5 3" xfId="9866" xr:uid="{00000000-0005-0000-0000-00009F190000}"/>
    <cellStyle name="Normal 2 3 4 3 2 5 3 2" xfId="40200" xr:uid="{00000000-0005-0000-0000-0000A0190000}"/>
    <cellStyle name="Normal 2 3 4 3 2 5 3 3" xfId="24967" xr:uid="{00000000-0005-0000-0000-0000A1190000}"/>
    <cellStyle name="Normal 2 3 4 3 2 5 4" xfId="35187" xr:uid="{00000000-0005-0000-0000-0000A2190000}"/>
    <cellStyle name="Normal 2 3 4 3 2 5 5" xfId="19954" xr:uid="{00000000-0005-0000-0000-0000A3190000}"/>
    <cellStyle name="Normal 2 3 4 3 2 6" xfId="11544" xr:uid="{00000000-0005-0000-0000-0000A4190000}"/>
    <cellStyle name="Normal 2 3 4 3 2 6 2" xfId="41875" xr:uid="{00000000-0005-0000-0000-0000A5190000}"/>
    <cellStyle name="Normal 2 3 4 3 2 6 3" xfId="26642" xr:uid="{00000000-0005-0000-0000-0000A6190000}"/>
    <cellStyle name="Normal 2 3 4 3 2 7" xfId="6523" xr:uid="{00000000-0005-0000-0000-0000A7190000}"/>
    <cellStyle name="Normal 2 3 4 3 2 7 2" xfId="36858" xr:uid="{00000000-0005-0000-0000-0000A8190000}"/>
    <cellStyle name="Normal 2 3 4 3 2 7 3" xfId="21625" xr:uid="{00000000-0005-0000-0000-0000A9190000}"/>
    <cellStyle name="Normal 2 3 4 3 2 8" xfId="31846" xr:uid="{00000000-0005-0000-0000-0000AA190000}"/>
    <cellStyle name="Normal 2 3 4 3 2 9" xfId="16612" xr:uid="{00000000-0005-0000-0000-0000AB190000}"/>
    <cellStyle name="Normal 2 3 4 3 3" xfId="1659" xr:uid="{00000000-0005-0000-0000-0000AC190000}"/>
    <cellStyle name="Normal 2 3 4 3 3 2" xfId="2498" xr:uid="{00000000-0005-0000-0000-0000AD190000}"/>
    <cellStyle name="Normal 2 3 4 3 3 2 2" xfId="4188" xr:uid="{00000000-0005-0000-0000-0000AE190000}"/>
    <cellStyle name="Normal 2 3 4 3 3 2 2 2" xfId="14261" xr:uid="{00000000-0005-0000-0000-0000AF190000}"/>
    <cellStyle name="Normal 2 3 4 3 3 2 2 2 2" xfId="44592" xr:uid="{00000000-0005-0000-0000-0000B0190000}"/>
    <cellStyle name="Normal 2 3 4 3 3 2 2 2 3" xfId="29359" xr:uid="{00000000-0005-0000-0000-0000B1190000}"/>
    <cellStyle name="Normal 2 3 4 3 3 2 2 3" xfId="9241" xr:uid="{00000000-0005-0000-0000-0000B2190000}"/>
    <cellStyle name="Normal 2 3 4 3 3 2 2 3 2" xfId="39575" xr:uid="{00000000-0005-0000-0000-0000B3190000}"/>
    <cellStyle name="Normal 2 3 4 3 3 2 2 3 3" xfId="24342" xr:uid="{00000000-0005-0000-0000-0000B4190000}"/>
    <cellStyle name="Normal 2 3 4 3 3 2 2 4" xfId="34562" xr:uid="{00000000-0005-0000-0000-0000B5190000}"/>
    <cellStyle name="Normal 2 3 4 3 3 2 2 5" xfId="19329" xr:uid="{00000000-0005-0000-0000-0000B6190000}"/>
    <cellStyle name="Normal 2 3 4 3 3 2 3" xfId="5880" xr:uid="{00000000-0005-0000-0000-0000B7190000}"/>
    <cellStyle name="Normal 2 3 4 3 3 2 3 2" xfId="15932" xr:uid="{00000000-0005-0000-0000-0000B8190000}"/>
    <cellStyle name="Normal 2 3 4 3 3 2 3 2 2" xfId="46263" xr:uid="{00000000-0005-0000-0000-0000B9190000}"/>
    <cellStyle name="Normal 2 3 4 3 3 2 3 2 3" xfId="31030" xr:uid="{00000000-0005-0000-0000-0000BA190000}"/>
    <cellStyle name="Normal 2 3 4 3 3 2 3 3" xfId="10912" xr:uid="{00000000-0005-0000-0000-0000BB190000}"/>
    <cellStyle name="Normal 2 3 4 3 3 2 3 3 2" xfId="41246" xr:uid="{00000000-0005-0000-0000-0000BC190000}"/>
    <cellStyle name="Normal 2 3 4 3 3 2 3 3 3" xfId="26013" xr:uid="{00000000-0005-0000-0000-0000BD190000}"/>
    <cellStyle name="Normal 2 3 4 3 3 2 3 4" xfId="36233" xr:uid="{00000000-0005-0000-0000-0000BE190000}"/>
    <cellStyle name="Normal 2 3 4 3 3 2 3 5" xfId="21000" xr:uid="{00000000-0005-0000-0000-0000BF190000}"/>
    <cellStyle name="Normal 2 3 4 3 3 2 4" xfId="12590" xr:uid="{00000000-0005-0000-0000-0000C0190000}"/>
    <cellStyle name="Normal 2 3 4 3 3 2 4 2" xfId="42921" xr:uid="{00000000-0005-0000-0000-0000C1190000}"/>
    <cellStyle name="Normal 2 3 4 3 3 2 4 3" xfId="27688" xr:uid="{00000000-0005-0000-0000-0000C2190000}"/>
    <cellStyle name="Normal 2 3 4 3 3 2 5" xfId="7569" xr:uid="{00000000-0005-0000-0000-0000C3190000}"/>
    <cellStyle name="Normal 2 3 4 3 3 2 5 2" xfId="37904" xr:uid="{00000000-0005-0000-0000-0000C4190000}"/>
    <cellStyle name="Normal 2 3 4 3 3 2 5 3" xfId="22671" xr:uid="{00000000-0005-0000-0000-0000C5190000}"/>
    <cellStyle name="Normal 2 3 4 3 3 2 6" xfId="32892" xr:uid="{00000000-0005-0000-0000-0000C6190000}"/>
    <cellStyle name="Normal 2 3 4 3 3 2 7" xfId="17658" xr:uid="{00000000-0005-0000-0000-0000C7190000}"/>
    <cellStyle name="Normal 2 3 4 3 3 3" xfId="3351" xr:uid="{00000000-0005-0000-0000-0000C8190000}"/>
    <cellStyle name="Normal 2 3 4 3 3 3 2" xfId="13425" xr:uid="{00000000-0005-0000-0000-0000C9190000}"/>
    <cellStyle name="Normal 2 3 4 3 3 3 2 2" xfId="43756" xr:uid="{00000000-0005-0000-0000-0000CA190000}"/>
    <cellStyle name="Normal 2 3 4 3 3 3 2 3" xfId="28523" xr:uid="{00000000-0005-0000-0000-0000CB190000}"/>
    <cellStyle name="Normal 2 3 4 3 3 3 3" xfId="8405" xr:uid="{00000000-0005-0000-0000-0000CC190000}"/>
    <cellStyle name="Normal 2 3 4 3 3 3 3 2" xfId="38739" xr:uid="{00000000-0005-0000-0000-0000CD190000}"/>
    <cellStyle name="Normal 2 3 4 3 3 3 3 3" xfId="23506" xr:uid="{00000000-0005-0000-0000-0000CE190000}"/>
    <cellStyle name="Normal 2 3 4 3 3 3 4" xfId="33726" xr:uid="{00000000-0005-0000-0000-0000CF190000}"/>
    <cellStyle name="Normal 2 3 4 3 3 3 5" xfId="18493" xr:uid="{00000000-0005-0000-0000-0000D0190000}"/>
    <cellStyle name="Normal 2 3 4 3 3 4" xfId="5044" xr:uid="{00000000-0005-0000-0000-0000D1190000}"/>
    <cellStyle name="Normal 2 3 4 3 3 4 2" xfId="15096" xr:uid="{00000000-0005-0000-0000-0000D2190000}"/>
    <cellStyle name="Normal 2 3 4 3 3 4 2 2" xfId="45427" xr:uid="{00000000-0005-0000-0000-0000D3190000}"/>
    <cellStyle name="Normal 2 3 4 3 3 4 2 3" xfId="30194" xr:uid="{00000000-0005-0000-0000-0000D4190000}"/>
    <cellStyle name="Normal 2 3 4 3 3 4 3" xfId="10076" xr:uid="{00000000-0005-0000-0000-0000D5190000}"/>
    <cellStyle name="Normal 2 3 4 3 3 4 3 2" xfId="40410" xr:uid="{00000000-0005-0000-0000-0000D6190000}"/>
    <cellStyle name="Normal 2 3 4 3 3 4 3 3" xfId="25177" xr:uid="{00000000-0005-0000-0000-0000D7190000}"/>
    <cellStyle name="Normal 2 3 4 3 3 4 4" xfId="35397" xr:uid="{00000000-0005-0000-0000-0000D8190000}"/>
    <cellStyle name="Normal 2 3 4 3 3 4 5" xfId="20164" xr:uid="{00000000-0005-0000-0000-0000D9190000}"/>
    <cellStyle name="Normal 2 3 4 3 3 5" xfId="11754" xr:uid="{00000000-0005-0000-0000-0000DA190000}"/>
    <cellStyle name="Normal 2 3 4 3 3 5 2" xfId="42085" xr:uid="{00000000-0005-0000-0000-0000DB190000}"/>
    <cellStyle name="Normal 2 3 4 3 3 5 3" xfId="26852" xr:uid="{00000000-0005-0000-0000-0000DC190000}"/>
    <cellStyle name="Normal 2 3 4 3 3 6" xfId="6733" xr:uid="{00000000-0005-0000-0000-0000DD190000}"/>
    <cellStyle name="Normal 2 3 4 3 3 6 2" xfId="37068" xr:uid="{00000000-0005-0000-0000-0000DE190000}"/>
    <cellStyle name="Normal 2 3 4 3 3 6 3" xfId="21835" xr:uid="{00000000-0005-0000-0000-0000DF190000}"/>
    <cellStyle name="Normal 2 3 4 3 3 7" xfId="32056" xr:uid="{00000000-0005-0000-0000-0000E0190000}"/>
    <cellStyle name="Normal 2 3 4 3 3 8" xfId="16822" xr:uid="{00000000-0005-0000-0000-0000E1190000}"/>
    <cellStyle name="Normal 2 3 4 3 4" xfId="2080" xr:uid="{00000000-0005-0000-0000-0000E2190000}"/>
    <cellStyle name="Normal 2 3 4 3 4 2" xfId="3770" xr:uid="{00000000-0005-0000-0000-0000E3190000}"/>
    <cellStyle name="Normal 2 3 4 3 4 2 2" xfId="13843" xr:uid="{00000000-0005-0000-0000-0000E4190000}"/>
    <cellStyle name="Normal 2 3 4 3 4 2 2 2" xfId="44174" xr:uid="{00000000-0005-0000-0000-0000E5190000}"/>
    <cellStyle name="Normal 2 3 4 3 4 2 2 3" xfId="28941" xr:uid="{00000000-0005-0000-0000-0000E6190000}"/>
    <cellStyle name="Normal 2 3 4 3 4 2 3" xfId="8823" xr:uid="{00000000-0005-0000-0000-0000E7190000}"/>
    <cellStyle name="Normal 2 3 4 3 4 2 3 2" xfId="39157" xr:uid="{00000000-0005-0000-0000-0000E8190000}"/>
    <cellStyle name="Normal 2 3 4 3 4 2 3 3" xfId="23924" xr:uid="{00000000-0005-0000-0000-0000E9190000}"/>
    <cellStyle name="Normal 2 3 4 3 4 2 4" xfId="34144" xr:uid="{00000000-0005-0000-0000-0000EA190000}"/>
    <cellStyle name="Normal 2 3 4 3 4 2 5" xfId="18911" xr:uid="{00000000-0005-0000-0000-0000EB190000}"/>
    <cellStyle name="Normal 2 3 4 3 4 3" xfId="5462" xr:uid="{00000000-0005-0000-0000-0000EC190000}"/>
    <cellStyle name="Normal 2 3 4 3 4 3 2" xfId="15514" xr:uid="{00000000-0005-0000-0000-0000ED190000}"/>
    <cellStyle name="Normal 2 3 4 3 4 3 2 2" xfId="45845" xr:uid="{00000000-0005-0000-0000-0000EE190000}"/>
    <cellStyle name="Normal 2 3 4 3 4 3 2 3" xfId="30612" xr:uid="{00000000-0005-0000-0000-0000EF190000}"/>
    <cellStyle name="Normal 2 3 4 3 4 3 3" xfId="10494" xr:uid="{00000000-0005-0000-0000-0000F0190000}"/>
    <cellStyle name="Normal 2 3 4 3 4 3 3 2" xfId="40828" xr:uid="{00000000-0005-0000-0000-0000F1190000}"/>
    <cellStyle name="Normal 2 3 4 3 4 3 3 3" xfId="25595" xr:uid="{00000000-0005-0000-0000-0000F2190000}"/>
    <cellStyle name="Normal 2 3 4 3 4 3 4" xfId="35815" xr:uid="{00000000-0005-0000-0000-0000F3190000}"/>
    <cellStyle name="Normal 2 3 4 3 4 3 5" xfId="20582" xr:uid="{00000000-0005-0000-0000-0000F4190000}"/>
    <cellStyle name="Normal 2 3 4 3 4 4" xfId="12172" xr:uid="{00000000-0005-0000-0000-0000F5190000}"/>
    <cellStyle name="Normal 2 3 4 3 4 4 2" xfId="42503" xr:uid="{00000000-0005-0000-0000-0000F6190000}"/>
    <cellStyle name="Normal 2 3 4 3 4 4 3" xfId="27270" xr:uid="{00000000-0005-0000-0000-0000F7190000}"/>
    <cellStyle name="Normal 2 3 4 3 4 5" xfId="7151" xr:uid="{00000000-0005-0000-0000-0000F8190000}"/>
    <cellStyle name="Normal 2 3 4 3 4 5 2" xfId="37486" xr:uid="{00000000-0005-0000-0000-0000F9190000}"/>
    <cellStyle name="Normal 2 3 4 3 4 5 3" xfId="22253" xr:uid="{00000000-0005-0000-0000-0000FA190000}"/>
    <cellStyle name="Normal 2 3 4 3 4 6" xfId="32474" xr:uid="{00000000-0005-0000-0000-0000FB190000}"/>
    <cellStyle name="Normal 2 3 4 3 4 7" xfId="17240" xr:uid="{00000000-0005-0000-0000-0000FC190000}"/>
    <cellStyle name="Normal 2 3 4 3 5" xfId="2933" xr:uid="{00000000-0005-0000-0000-0000FD190000}"/>
    <cellStyle name="Normal 2 3 4 3 5 2" xfId="13007" xr:uid="{00000000-0005-0000-0000-0000FE190000}"/>
    <cellStyle name="Normal 2 3 4 3 5 2 2" xfId="43338" xr:uid="{00000000-0005-0000-0000-0000FF190000}"/>
    <cellStyle name="Normal 2 3 4 3 5 2 3" xfId="28105" xr:uid="{00000000-0005-0000-0000-0000001A0000}"/>
    <cellStyle name="Normal 2 3 4 3 5 3" xfId="7987" xr:uid="{00000000-0005-0000-0000-0000011A0000}"/>
    <cellStyle name="Normal 2 3 4 3 5 3 2" xfId="38321" xr:uid="{00000000-0005-0000-0000-0000021A0000}"/>
    <cellStyle name="Normal 2 3 4 3 5 3 3" xfId="23088" xr:uid="{00000000-0005-0000-0000-0000031A0000}"/>
    <cellStyle name="Normal 2 3 4 3 5 4" xfId="33308" xr:uid="{00000000-0005-0000-0000-0000041A0000}"/>
    <cellStyle name="Normal 2 3 4 3 5 5" xfId="18075" xr:uid="{00000000-0005-0000-0000-0000051A0000}"/>
    <cellStyle name="Normal 2 3 4 3 6" xfId="4626" xr:uid="{00000000-0005-0000-0000-0000061A0000}"/>
    <cellStyle name="Normal 2 3 4 3 6 2" xfId="14678" xr:uid="{00000000-0005-0000-0000-0000071A0000}"/>
    <cellStyle name="Normal 2 3 4 3 6 2 2" xfId="45009" xr:uid="{00000000-0005-0000-0000-0000081A0000}"/>
    <cellStyle name="Normal 2 3 4 3 6 2 3" xfId="29776" xr:uid="{00000000-0005-0000-0000-0000091A0000}"/>
    <cellStyle name="Normal 2 3 4 3 6 3" xfId="9658" xr:uid="{00000000-0005-0000-0000-00000A1A0000}"/>
    <cellStyle name="Normal 2 3 4 3 6 3 2" xfId="39992" xr:uid="{00000000-0005-0000-0000-00000B1A0000}"/>
    <cellStyle name="Normal 2 3 4 3 6 3 3" xfId="24759" xr:uid="{00000000-0005-0000-0000-00000C1A0000}"/>
    <cellStyle name="Normal 2 3 4 3 6 4" xfId="34979" xr:uid="{00000000-0005-0000-0000-00000D1A0000}"/>
    <cellStyle name="Normal 2 3 4 3 6 5" xfId="19746" xr:uid="{00000000-0005-0000-0000-00000E1A0000}"/>
    <cellStyle name="Normal 2 3 4 3 7" xfId="11336" xr:uid="{00000000-0005-0000-0000-00000F1A0000}"/>
    <cellStyle name="Normal 2 3 4 3 7 2" xfId="41667" xr:uid="{00000000-0005-0000-0000-0000101A0000}"/>
    <cellStyle name="Normal 2 3 4 3 7 3" xfId="26434" xr:uid="{00000000-0005-0000-0000-0000111A0000}"/>
    <cellStyle name="Normal 2 3 4 3 8" xfId="6315" xr:uid="{00000000-0005-0000-0000-0000121A0000}"/>
    <cellStyle name="Normal 2 3 4 3 8 2" xfId="36650" xr:uid="{00000000-0005-0000-0000-0000131A0000}"/>
    <cellStyle name="Normal 2 3 4 3 8 3" xfId="21417" xr:uid="{00000000-0005-0000-0000-0000141A0000}"/>
    <cellStyle name="Normal 2 3 4 3 9" xfId="31639" xr:uid="{00000000-0005-0000-0000-0000151A0000}"/>
    <cellStyle name="Normal 2 3 4 4" xfId="1340" xr:uid="{00000000-0005-0000-0000-0000161A0000}"/>
    <cellStyle name="Normal 2 3 4 4 2" xfId="1763" xr:uid="{00000000-0005-0000-0000-0000171A0000}"/>
    <cellStyle name="Normal 2 3 4 4 2 2" xfId="2602" xr:uid="{00000000-0005-0000-0000-0000181A0000}"/>
    <cellStyle name="Normal 2 3 4 4 2 2 2" xfId="4292" xr:uid="{00000000-0005-0000-0000-0000191A0000}"/>
    <cellStyle name="Normal 2 3 4 4 2 2 2 2" xfId="14365" xr:uid="{00000000-0005-0000-0000-00001A1A0000}"/>
    <cellStyle name="Normal 2 3 4 4 2 2 2 2 2" xfId="44696" xr:uid="{00000000-0005-0000-0000-00001B1A0000}"/>
    <cellStyle name="Normal 2 3 4 4 2 2 2 2 3" xfId="29463" xr:uid="{00000000-0005-0000-0000-00001C1A0000}"/>
    <cellStyle name="Normal 2 3 4 4 2 2 2 3" xfId="9345" xr:uid="{00000000-0005-0000-0000-00001D1A0000}"/>
    <cellStyle name="Normal 2 3 4 4 2 2 2 3 2" xfId="39679" xr:uid="{00000000-0005-0000-0000-00001E1A0000}"/>
    <cellStyle name="Normal 2 3 4 4 2 2 2 3 3" xfId="24446" xr:uid="{00000000-0005-0000-0000-00001F1A0000}"/>
    <cellStyle name="Normal 2 3 4 4 2 2 2 4" xfId="34666" xr:uid="{00000000-0005-0000-0000-0000201A0000}"/>
    <cellStyle name="Normal 2 3 4 4 2 2 2 5" xfId="19433" xr:uid="{00000000-0005-0000-0000-0000211A0000}"/>
    <cellStyle name="Normal 2 3 4 4 2 2 3" xfId="5984" xr:uid="{00000000-0005-0000-0000-0000221A0000}"/>
    <cellStyle name="Normal 2 3 4 4 2 2 3 2" xfId="16036" xr:uid="{00000000-0005-0000-0000-0000231A0000}"/>
    <cellStyle name="Normal 2 3 4 4 2 2 3 2 2" xfId="46367" xr:uid="{00000000-0005-0000-0000-0000241A0000}"/>
    <cellStyle name="Normal 2 3 4 4 2 2 3 2 3" xfId="31134" xr:uid="{00000000-0005-0000-0000-0000251A0000}"/>
    <cellStyle name="Normal 2 3 4 4 2 2 3 3" xfId="11016" xr:uid="{00000000-0005-0000-0000-0000261A0000}"/>
    <cellStyle name="Normal 2 3 4 4 2 2 3 3 2" xfId="41350" xr:uid="{00000000-0005-0000-0000-0000271A0000}"/>
    <cellStyle name="Normal 2 3 4 4 2 2 3 3 3" xfId="26117" xr:uid="{00000000-0005-0000-0000-0000281A0000}"/>
    <cellStyle name="Normal 2 3 4 4 2 2 3 4" xfId="36337" xr:uid="{00000000-0005-0000-0000-0000291A0000}"/>
    <cellStyle name="Normal 2 3 4 4 2 2 3 5" xfId="21104" xr:uid="{00000000-0005-0000-0000-00002A1A0000}"/>
    <cellStyle name="Normal 2 3 4 4 2 2 4" xfId="12694" xr:uid="{00000000-0005-0000-0000-00002B1A0000}"/>
    <cellStyle name="Normal 2 3 4 4 2 2 4 2" xfId="43025" xr:uid="{00000000-0005-0000-0000-00002C1A0000}"/>
    <cellStyle name="Normal 2 3 4 4 2 2 4 3" xfId="27792" xr:uid="{00000000-0005-0000-0000-00002D1A0000}"/>
    <cellStyle name="Normal 2 3 4 4 2 2 5" xfId="7673" xr:uid="{00000000-0005-0000-0000-00002E1A0000}"/>
    <cellStyle name="Normal 2 3 4 4 2 2 5 2" xfId="38008" xr:uid="{00000000-0005-0000-0000-00002F1A0000}"/>
    <cellStyle name="Normal 2 3 4 4 2 2 5 3" xfId="22775" xr:uid="{00000000-0005-0000-0000-0000301A0000}"/>
    <cellStyle name="Normal 2 3 4 4 2 2 6" xfId="32996" xr:uid="{00000000-0005-0000-0000-0000311A0000}"/>
    <cellStyle name="Normal 2 3 4 4 2 2 7" xfId="17762" xr:uid="{00000000-0005-0000-0000-0000321A0000}"/>
    <cellStyle name="Normal 2 3 4 4 2 3" xfId="3455" xr:uid="{00000000-0005-0000-0000-0000331A0000}"/>
    <cellStyle name="Normal 2 3 4 4 2 3 2" xfId="13529" xr:uid="{00000000-0005-0000-0000-0000341A0000}"/>
    <cellStyle name="Normal 2 3 4 4 2 3 2 2" xfId="43860" xr:uid="{00000000-0005-0000-0000-0000351A0000}"/>
    <cellStyle name="Normal 2 3 4 4 2 3 2 3" xfId="28627" xr:uid="{00000000-0005-0000-0000-0000361A0000}"/>
    <cellStyle name="Normal 2 3 4 4 2 3 3" xfId="8509" xr:uid="{00000000-0005-0000-0000-0000371A0000}"/>
    <cellStyle name="Normal 2 3 4 4 2 3 3 2" xfId="38843" xr:uid="{00000000-0005-0000-0000-0000381A0000}"/>
    <cellStyle name="Normal 2 3 4 4 2 3 3 3" xfId="23610" xr:uid="{00000000-0005-0000-0000-0000391A0000}"/>
    <cellStyle name="Normal 2 3 4 4 2 3 4" xfId="33830" xr:uid="{00000000-0005-0000-0000-00003A1A0000}"/>
    <cellStyle name="Normal 2 3 4 4 2 3 5" xfId="18597" xr:uid="{00000000-0005-0000-0000-00003B1A0000}"/>
    <cellStyle name="Normal 2 3 4 4 2 4" xfId="5148" xr:uid="{00000000-0005-0000-0000-00003C1A0000}"/>
    <cellStyle name="Normal 2 3 4 4 2 4 2" xfId="15200" xr:uid="{00000000-0005-0000-0000-00003D1A0000}"/>
    <cellStyle name="Normal 2 3 4 4 2 4 2 2" xfId="45531" xr:uid="{00000000-0005-0000-0000-00003E1A0000}"/>
    <cellStyle name="Normal 2 3 4 4 2 4 2 3" xfId="30298" xr:uid="{00000000-0005-0000-0000-00003F1A0000}"/>
    <cellStyle name="Normal 2 3 4 4 2 4 3" xfId="10180" xr:uid="{00000000-0005-0000-0000-0000401A0000}"/>
    <cellStyle name="Normal 2 3 4 4 2 4 3 2" xfId="40514" xr:uid="{00000000-0005-0000-0000-0000411A0000}"/>
    <cellStyle name="Normal 2 3 4 4 2 4 3 3" xfId="25281" xr:uid="{00000000-0005-0000-0000-0000421A0000}"/>
    <cellStyle name="Normal 2 3 4 4 2 4 4" xfId="35501" xr:uid="{00000000-0005-0000-0000-0000431A0000}"/>
    <cellStyle name="Normal 2 3 4 4 2 4 5" xfId="20268" xr:uid="{00000000-0005-0000-0000-0000441A0000}"/>
    <cellStyle name="Normal 2 3 4 4 2 5" xfId="11858" xr:uid="{00000000-0005-0000-0000-0000451A0000}"/>
    <cellStyle name="Normal 2 3 4 4 2 5 2" xfId="42189" xr:uid="{00000000-0005-0000-0000-0000461A0000}"/>
    <cellStyle name="Normal 2 3 4 4 2 5 3" xfId="26956" xr:uid="{00000000-0005-0000-0000-0000471A0000}"/>
    <cellStyle name="Normal 2 3 4 4 2 6" xfId="6837" xr:uid="{00000000-0005-0000-0000-0000481A0000}"/>
    <cellStyle name="Normal 2 3 4 4 2 6 2" xfId="37172" xr:uid="{00000000-0005-0000-0000-0000491A0000}"/>
    <cellStyle name="Normal 2 3 4 4 2 6 3" xfId="21939" xr:uid="{00000000-0005-0000-0000-00004A1A0000}"/>
    <cellStyle name="Normal 2 3 4 4 2 7" xfId="32160" xr:uid="{00000000-0005-0000-0000-00004B1A0000}"/>
    <cellStyle name="Normal 2 3 4 4 2 8" xfId="16926" xr:uid="{00000000-0005-0000-0000-00004C1A0000}"/>
    <cellStyle name="Normal 2 3 4 4 3" xfId="2184" xr:uid="{00000000-0005-0000-0000-00004D1A0000}"/>
    <cellStyle name="Normal 2 3 4 4 3 2" xfId="3874" xr:uid="{00000000-0005-0000-0000-00004E1A0000}"/>
    <cellStyle name="Normal 2 3 4 4 3 2 2" xfId="13947" xr:uid="{00000000-0005-0000-0000-00004F1A0000}"/>
    <cellStyle name="Normal 2 3 4 4 3 2 2 2" xfId="44278" xr:uid="{00000000-0005-0000-0000-0000501A0000}"/>
    <cellStyle name="Normal 2 3 4 4 3 2 2 3" xfId="29045" xr:uid="{00000000-0005-0000-0000-0000511A0000}"/>
    <cellStyle name="Normal 2 3 4 4 3 2 3" xfId="8927" xr:uid="{00000000-0005-0000-0000-0000521A0000}"/>
    <cellStyle name="Normal 2 3 4 4 3 2 3 2" xfId="39261" xr:uid="{00000000-0005-0000-0000-0000531A0000}"/>
    <cellStyle name="Normal 2 3 4 4 3 2 3 3" xfId="24028" xr:uid="{00000000-0005-0000-0000-0000541A0000}"/>
    <cellStyle name="Normal 2 3 4 4 3 2 4" xfId="34248" xr:uid="{00000000-0005-0000-0000-0000551A0000}"/>
    <cellStyle name="Normal 2 3 4 4 3 2 5" xfId="19015" xr:uid="{00000000-0005-0000-0000-0000561A0000}"/>
    <cellStyle name="Normal 2 3 4 4 3 3" xfId="5566" xr:uid="{00000000-0005-0000-0000-0000571A0000}"/>
    <cellStyle name="Normal 2 3 4 4 3 3 2" xfId="15618" xr:uid="{00000000-0005-0000-0000-0000581A0000}"/>
    <cellStyle name="Normal 2 3 4 4 3 3 2 2" xfId="45949" xr:uid="{00000000-0005-0000-0000-0000591A0000}"/>
    <cellStyle name="Normal 2 3 4 4 3 3 2 3" xfId="30716" xr:uid="{00000000-0005-0000-0000-00005A1A0000}"/>
    <cellStyle name="Normal 2 3 4 4 3 3 3" xfId="10598" xr:uid="{00000000-0005-0000-0000-00005B1A0000}"/>
    <cellStyle name="Normal 2 3 4 4 3 3 3 2" xfId="40932" xr:uid="{00000000-0005-0000-0000-00005C1A0000}"/>
    <cellStyle name="Normal 2 3 4 4 3 3 3 3" xfId="25699" xr:uid="{00000000-0005-0000-0000-00005D1A0000}"/>
    <cellStyle name="Normal 2 3 4 4 3 3 4" xfId="35919" xr:uid="{00000000-0005-0000-0000-00005E1A0000}"/>
    <cellStyle name="Normal 2 3 4 4 3 3 5" xfId="20686" xr:uid="{00000000-0005-0000-0000-00005F1A0000}"/>
    <cellStyle name="Normal 2 3 4 4 3 4" xfId="12276" xr:uid="{00000000-0005-0000-0000-0000601A0000}"/>
    <cellStyle name="Normal 2 3 4 4 3 4 2" xfId="42607" xr:uid="{00000000-0005-0000-0000-0000611A0000}"/>
    <cellStyle name="Normal 2 3 4 4 3 4 3" xfId="27374" xr:uid="{00000000-0005-0000-0000-0000621A0000}"/>
    <cellStyle name="Normal 2 3 4 4 3 5" xfId="7255" xr:uid="{00000000-0005-0000-0000-0000631A0000}"/>
    <cellStyle name="Normal 2 3 4 4 3 5 2" xfId="37590" xr:uid="{00000000-0005-0000-0000-0000641A0000}"/>
    <cellStyle name="Normal 2 3 4 4 3 5 3" xfId="22357" xr:uid="{00000000-0005-0000-0000-0000651A0000}"/>
    <cellStyle name="Normal 2 3 4 4 3 6" xfId="32578" xr:uid="{00000000-0005-0000-0000-0000661A0000}"/>
    <cellStyle name="Normal 2 3 4 4 3 7" xfId="17344" xr:uid="{00000000-0005-0000-0000-0000671A0000}"/>
    <cellStyle name="Normal 2 3 4 4 4" xfId="3037" xr:uid="{00000000-0005-0000-0000-0000681A0000}"/>
    <cellStyle name="Normal 2 3 4 4 4 2" xfId="13111" xr:uid="{00000000-0005-0000-0000-0000691A0000}"/>
    <cellStyle name="Normal 2 3 4 4 4 2 2" xfId="43442" xr:uid="{00000000-0005-0000-0000-00006A1A0000}"/>
    <cellStyle name="Normal 2 3 4 4 4 2 3" xfId="28209" xr:uid="{00000000-0005-0000-0000-00006B1A0000}"/>
    <cellStyle name="Normal 2 3 4 4 4 3" xfId="8091" xr:uid="{00000000-0005-0000-0000-00006C1A0000}"/>
    <cellStyle name="Normal 2 3 4 4 4 3 2" xfId="38425" xr:uid="{00000000-0005-0000-0000-00006D1A0000}"/>
    <cellStyle name="Normal 2 3 4 4 4 3 3" xfId="23192" xr:uid="{00000000-0005-0000-0000-00006E1A0000}"/>
    <cellStyle name="Normal 2 3 4 4 4 4" xfId="33412" xr:uid="{00000000-0005-0000-0000-00006F1A0000}"/>
    <cellStyle name="Normal 2 3 4 4 4 5" xfId="18179" xr:uid="{00000000-0005-0000-0000-0000701A0000}"/>
    <cellStyle name="Normal 2 3 4 4 5" xfId="4730" xr:uid="{00000000-0005-0000-0000-0000711A0000}"/>
    <cellStyle name="Normal 2 3 4 4 5 2" xfId="14782" xr:uid="{00000000-0005-0000-0000-0000721A0000}"/>
    <cellStyle name="Normal 2 3 4 4 5 2 2" xfId="45113" xr:uid="{00000000-0005-0000-0000-0000731A0000}"/>
    <cellStyle name="Normal 2 3 4 4 5 2 3" xfId="29880" xr:uid="{00000000-0005-0000-0000-0000741A0000}"/>
    <cellStyle name="Normal 2 3 4 4 5 3" xfId="9762" xr:uid="{00000000-0005-0000-0000-0000751A0000}"/>
    <cellStyle name="Normal 2 3 4 4 5 3 2" xfId="40096" xr:uid="{00000000-0005-0000-0000-0000761A0000}"/>
    <cellStyle name="Normal 2 3 4 4 5 3 3" xfId="24863" xr:uid="{00000000-0005-0000-0000-0000771A0000}"/>
    <cellStyle name="Normal 2 3 4 4 5 4" xfId="35083" xr:uid="{00000000-0005-0000-0000-0000781A0000}"/>
    <cellStyle name="Normal 2 3 4 4 5 5" xfId="19850" xr:uid="{00000000-0005-0000-0000-0000791A0000}"/>
    <cellStyle name="Normal 2 3 4 4 6" xfId="11440" xr:uid="{00000000-0005-0000-0000-00007A1A0000}"/>
    <cellStyle name="Normal 2 3 4 4 6 2" xfId="41771" xr:uid="{00000000-0005-0000-0000-00007B1A0000}"/>
    <cellStyle name="Normal 2 3 4 4 6 3" xfId="26538" xr:uid="{00000000-0005-0000-0000-00007C1A0000}"/>
    <cellStyle name="Normal 2 3 4 4 7" xfId="6419" xr:uid="{00000000-0005-0000-0000-00007D1A0000}"/>
    <cellStyle name="Normal 2 3 4 4 7 2" xfId="36754" xr:uid="{00000000-0005-0000-0000-00007E1A0000}"/>
    <cellStyle name="Normal 2 3 4 4 7 3" xfId="21521" xr:uid="{00000000-0005-0000-0000-00007F1A0000}"/>
    <cellStyle name="Normal 2 3 4 4 8" xfId="31742" xr:uid="{00000000-0005-0000-0000-0000801A0000}"/>
    <cellStyle name="Normal 2 3 4 4 9" xfId="16508" xr:uid="{00000000-0005-0000-0000-0000811A0000}"/>
    <cellStyle name="Normal 2 3 4 5" xfId="1553" xr:uid="{00000000-0005-0000-0000-0000821A0000}"/>
    <cellStyle name="Normal 2 3 4 5 2" xfId="2394" xr:uid="{00000000-0005-0000-0000-0000831A0000}"/>
    <cellStyle name="Normal 2 3 4 5 2 2" xfId="4084" xr:uid="{00000000-0005-0000-0000-0000841A0000}"/>
    <cellStyle name="Normal 2 3 4 5 2 2 2" xfId="14157" xr:uid="{00000000-0005-0000-0000-0000851A0000}"/>
    <cellStyle name="Normal 2 3 4 5 2 2 2 2" xfId="44488" xr:uid="{00000000-0005-0000-0000-0000861A0000}"/>
    <cellStyle name="Normal 2 3 4 5 2 2 2 3" xfId="29255" xr:uid="{00000000-0005-0000-0000-0000871A0000}"/>
    <cellStyle name="Normal 2 3 4 5 2 2 3" xfId="9137" xr:uid="{00000000-0005-0000-0000-0000881A0000}"/>
    <cellStyle name="Normal 2 3 4 5 2 2 3 2" xfId="39471" xr:uid="{00000000-0005-0000-0000-0000891A0000}"/>
    <cellStyle name="Normal 2 3 4 5 2 2 3 3" xfId="24238" xr:uid="{00000000-0005-0000-0000-00008A1A0000}"/>
    <cellStyle name="Normal 2 3 4 5 2 2 4" xfId="34458" xr:uid="{00000000-0005-0000-0000-00008B1A0000}"/>
    <cellStyle name="Normal 2 3 4 5 2 2 5" xfId="19225" xr:uid="{00000000-0005-0000-0000-00008C1A0000}"/>
    <cellStyle name="Normal 2 3 4 5 2 3" xfId="5776" xr:uid="{00000000-0005-0000-0000-00008D1A0000}"/>
    <cellStyle name="Normal 2 3 4 5 2 3 2" xfId="15828" xr:uid="{00000000-0005-0000-0000-00008E1A0000}"/>
    <cellStyle name="Normal 2 3 4 5 2 3 2 2" xfId="46159" xr:uid="{00000000-0005-0000-0000-00008F1A0000}"/>
    <cellStyle name="Normal 2 3 4 5 2 3 2 3" xfId="30926" xr:uid="{00000000-0005-0000-0000-0000901A0000}"/>
    <cellStyle name="Normal 2 3 4 5 2 3 3" xfId="10808" xr:uid="{00000000-0005-0000-0000-0000911A0000}"/>
    <cellStyle name="Normal 2 3 4 5 2 3 3 2" xfId="41142" xr:uid="{00000000-0005-0000-0000-0000921A0000}"/>
    <cellStyle name="Normal 2 3 4 5 2 3 3 3" xfId="25909" xr:uid="{00000000-0005-0000-0000-0000931A0000}"/>
    <cellStyle name="Normal 2 3 4 5 2 3 4" xfId="36129" xr:uid="{00000000-0005-0000-0000-0000941A0000}"/>
    <cellStyle name="Normal 2 3 4 5 2 3 5" xfId="20896" xr:uid="{00000000-0005-0000-0000-0000951A0000}"/>
    <cellStyle name="Normal 2 3 4 5 2 4" xfId="12486" xr:uid="{00000000-0005-0000-0000-0000961A0000}"/>
    <cellStyle name="Normal 2 3 4 5 2 4 2" xfId="42817" xr:uid="{00000000-0005-0000-0000-0000971A0000}"/>
    <cellStyle name="Normal 2 3 4 5 2 4 3" xfId="27584" xr:uid="{00000000-0005-0000-0000-0000981A0000}"/>
    <cellStyle name="Normal 2 3 4 5 2 5" xfId="7465" xr:uid="{00000000-0005-0000-0000-0000991A0000}"/>
    <cellStyle name="Normal 2 3 4 5 2 5 2" xfId="37800" xr:uid="{00000000-0005-0000-0000-00009A1A0000}"/>
    <cellStyle name="Normal 2 3 4 5 2 5 3" xfId="22567" xr:uid="{00000000-0005-0000-0000-00009B1A0000}"/>
    <cellStyle name="Normal 2 3 4 5 2 6" xfId="32788" xr:uid="{00000000-0005-0000-0000-00009C1A0000}"/>
    <cellStyle name="Normal 2 3 4 5 2 7" xfId="17554" xr:uid="{00000000-0005-0000-0000-00009D1A0000}"/>
    <cellStyle name="Normal 2 3 4 5 3" xfId="3247" xr:uid="{00000000-0005-0000-0000-00009E1A0000}"/>
    <cellStyle name="Normal 2 3 4 5 3 2" xfId="13321" xr:uid="{00000000-0005-0000-0000-00009F1A0000}"/>
    <cellStyle name="Normal 2 3 4 5 3 2 2" xfId="43652" xr:uid="{00000000-0005-0000-0000-0000A01A0000}"/>
    <cellStyle name="Normal 2 3 4 5 3 2 3" xfId="28419" xr:uid="{00000000-0005-0000-0000-0000A11A0000}"/>
    <cellStyle name="Normal 2 3 4 5 3 3" xfId="8301" xr:uid="{00000000-0005-0000-0000-0000A21A0000}"/>
    <cellStyle name="Normal 2 3 4 5 3 3 2" xfId="38635" xr:uid="{00000000-0005-0000-0000-0000A31A0000}"/>
    <cellStyle name="Normal 2 3 4 5 3 3 3" xfId="23402" xr:uid="{00000000-0005-0000-0000-0000A41A0000}"/>
    <cellStyle name="Normal 2 3 4 5 3 4" xfId="33622" xr:uid="{00000000-0005-0000-0000-0000A51A0000}"/>
    <cellStyle name="Normal 2 3 4 5 3 5" xfId="18389" xr:uid="{00000000-0005-0000-0000-0000A61A0000}"/>
    <cellStyle name="Normal 2 3 4 5 4" xfId="4940" xr:uid="{00000000-0005-0000-0000-0000A71A0000}"/>
    <cellStyle name="Normal 2 3 4 5 4 2" xfId="14992" xr:uid="{00000000-0005-0000-0000-0000A81A0000}"/>
    <cellStyle name="Normal 2 3 4 5 4 2 2" xfId="45323" xr:uid="{00000000-0005-0000-0000-0000A91A0000}"/>
    <cellStyle name="Normal 2 3 4 5 4 2 3" xfId="30090" xr:uid="{00000000-0005-0000-0000-0000AA1A0000}"/>
    <cellStyle name="Normal 2 3 4 5 4 3" xfId="9972" xr:uid="{00000000-0005-0000-0000-0000AB1A0000}"/>
    <cellStyle name="Normal 2 3 4 5 4 3 2" xfId="40306" xr:uid="{00000000-0005-0000-0000-0000AC1A0000}"/>
    <cellStyle name="Normal 2 3 4 5 4 3 3" xfId="25073" xr:uid="{00000000-0005-0000-0000-0000AD1A0000}"/>
    <cellStyle name="Normal 2 3 4 5 4 4" xfId="35293" xr:uid="{00000000-0005-0000-0000-0000AE1A0000}"/>
    <cellStyle name="Normal 2 3 4 5 4 5" xfId="20060" xr:uid="{00000000-0005-0000-0000-0000AF1A0000}"/>
    <cellStyle name="Normal 2 3 4 5 5" xfId="11650" xr:uid="{00000000-0005-0000-0000-0000B01A0000}"/>
    <cellStyle name="Normal 2 3 4 5 5 2" xfId="41981" xr:uid="{00000000-0005-0000-0000-0000B11A0000}"/>
    <cellStyle name="Normal 2 3 4 5 5 3" xfId="26748" xr:uid="{00000000-0005-0000-0000-0000B21A0000}"/>
    <cellStyle name="Normal 2 3 4 5 6" xfId="6629" xr:uid="{00000000-0005-0000-0000-0000B31A0000}"/>
    <cellStyle name="Normal 2 3 4 5 6 2" xfId="36964" xr:uid="{00000000-0005-0000-0000-0000B41A0000}"/>
    <cellStyle name="Normal 2 3 4 5 6 3" xfId="21731" xr:uid="{00000000-0005-0000-0000-0000B51A0000}"/>
    <cellStyle name="Normal 2 3 4 5 7" xfId="31952" xr:uid="{00000000-0005-0000-0000-0000B61A0000}"/>
    <cellStyle name="Normal 2 3 4 5 8" xfId="16718" xr:uid="{00000000-0005-0000-0000-0000B71A0000}"/>
    <cellStyle name="Normal 2 3 4 6" xfId="1974" xr:uid="{00000000-0005-0000-0000-0000B81A0000}"/>
    <cellStyle name="Normal 2 3 4 6 2" xfId="3666" xr:uid="{00000000-0005-0000-0000-0000B91A0000}"/>
    <cellStyle name="Normal 2 3 4 6 2 2" xfId="13739" xr:uid="{00000000-0005-0000-0000-0000BA1A0000}"/>
    <cellStyle name="Normal 2 3 4 6 2 2 2" xfId="44070" xr:uid="{00000000-0005-0000-0000-0000BB1A0000}"/>
    <cellStyle name="Normal 2 3 4 6 2 2 3" xfId="28837" xr:uid="{00000000-0005-0000-0000-0000BC1A0000}"/>
    <cellStyle name="Normal 2 3 4 6 2 3" xfId="8719" xr:uid="{00000000-0005-0000-0000-0000BD1A0000}"/>
    <cellStyle name="Normal 2 3 4 6 2 3 2" xfId="39053" xr:uid="{00000000-0005-0000-0000-0000BE1A0000}"/>
    <cellStyle name="Normal 2 3 4 6 2 3 3" xfId="23820" xr:uid="{00000000-0005-0000-0000-0000BF1A0000}"/>
    <cellStyle name="Normal 2 3 4 6 2 4" xfId="34040" xr:uid="{00000000-0005-0000-0000-0000C01A0000}"/>
    <cellStyle name="Normal 2 3 4 6 2 5" xfId="18807" xr:uid="{00000000-0005-0000-0000-0000C11A0000}"/>
    <cellStyle name="Normal 2 3 4 6 3" xfId="5358" xr:uid="{00000000-0005-0000-0000-0000C21A0000}"/>
    <cellStyle name="Normal 2 3 4 6 3 2" xfId="15410" xr:uid="{00000000-0005-0000-0000-0000C31A0000}"/>
    <cellStyle name="Normal 2 3 4 6 3 2 2" xfId="45741" xr:uid="{00000000-0005-0000-0000-0000C41A0000}"/>
    <cellStyle name="Normal 2 3 4 6 3 2 3" xfId="30508" xr:uid="{00000000-0005-0000-0000-0000C51A0000}"/>
    <cellStyle name="Normal 2 3 4 6 3 3" xfId="10390" xr:uid="{00000000-0005-0000-0000-0000C61A0000}"/>
    <cellStyle name="Normal 2 3 4 6 3 3 2" xfId="40724" xr:uid="{00000000-0005-0000-0000-0000C71A0000}"/>
    <cellStyle name="Normal 2 3 4 6 3 3 3" xfId="25491" xr:uid="{00000000-0005-0000-0000-0000C81A0000}"/>
    <cellStyle name="Normal 2 3 4 6 3 4" xfId="35711" xr:uid="{00000000-0005-0000-0000-0000C91A0000}"/>
    <cellStyle name="Normal 2 3 4 6 3 5" xfId="20478" xr:uid="{00000000-0005-0000-0000-0000CA1A0000}"/>
    <cellStyle name="Normal 2 3 4 6 4" xfId="12068" xr:uid="{00000000-0005-0000-0000-0000CB1A0000}"/>
    <cellStyle name="Normal 2 3 4 6 4 2" xfId="42399" xr:uid="{00000000-0005-0000-0000-0000CC1A0000}"/>
    <cellStyle name="Normal 2 3 4 6 4 3" xfId="27166" xr:uid="{00000000-0005-0000-0000-0000CD1A0000}"/>
    <cellStyle name="Normal 2 3 4 6 5" xfId="7047" xr:uid="{00000000-0005-0000-0000-0000CE1A0000}"/>
    <cellStyle name="Normal 2 3 4 6 5 2" xfId="37382" xr:uid="{00000000-0005-0000-0000-0000CF1A0000}"/>
    <cellStyle name="Normal 2 3 4 6 5 3" xfId="22149" xr:uid="{00000000-0005-0000-0000-0000D01A0000}"/>
    <cellStyle name="Normal 2 3 4 6 6" xfId="32370" xr:uid="{00000000-0005-0000-0000-0000D11A0000}"/>
    <cellStyle name="Normal 2 3 4 6 7" xfId="17136" xr:uid="{00000000-0005-0000-0000-0000D21A0000}"/>
    <cellStyle name="Normal 2 3 4 7" xfId="2825" xr:uid="{00000000-0005-0000-0000-0000D31A0000}"/>
    <cellStyle name="Normal 2 3 4 7 2" xfId="12903" xr:uid="{00000000-0005-0000-0000-0000D41A0000}"/>
    <cellStyle name="Normal 2 3 4 7 2 2" xfId="43234" xr:uid="{00000000-0005-0000-0000-0000D51A0000}"/>
    <cellStyle name="Normal 2 3 4 7 2 3" xfId="28001" xr:uid="{00000000-0005-0000-0000-0000D61A0000}"/>
    <cellStyle name="Normal 2 3 4 7 3" xfId="7883" xr:uid="{00000000-0005-0000-0000-0000D71A0000}"/>
    <cellStyle name="Normal 2 3 4 7 3 2" xfId="38217" xr:uid="{00000000-0005-0000-0000-0000D81A0000}"/>
    <cellStyle name="Normal 2 3 4 7 3 3" xfId="22984" xr:uid="{00000000-0005-0000-0000-0000D91A0000}"/>
    <cellStyle name="Normal 2 3 4 7 4" xfId="33204" xr:uid="{00000000-0005-0000-0000-0000DA1A0000}"/>
    <cellStyle name="Normal 2 3 4 7 5" xfId="17971" xr:uid="{00000000-0005-0000-0000-0000DB1A0000}"/>
    <cellStyle name="Normal 2 3 4 8" xfId="4519" xr:uid="{00000000-0005-0000-0000-0000DC1A0000}"/>
    <cellStyle name="Normal 2 3 4 8 2" xfId="14574" xr:uid="{00000000-0005-0000-0000-0000DD1A0000}"/>
    <cellStyle name="Normal 2 3 4 8 2 2" xfId="44905" xr:uid="{00000000-0005-0000-0000-0000DE1A0000}"/>
    <cellStyle name="Normal 2 3 4 8 2 3" xfId="29672" xr:uid="{00000000-0005-0000-0000-0000DF1A0000}"/>
    <cellStyle name="Normal 2 3 4 8 3" xfId="9554" xr:uid="{00000000-0005-0000-0000-0000E01A0000}"/>
    <cellStyle name="Normal 2 3 4 8 3 2" xfId="39888" xr:uid="{00000000-0005-0000-0000-0000E11A0000}"/>
    <cellStyle name="Normal 2 3 4 8 3 3" xfId="24655" xr:uid="{00000000-0005-0000-0000-0000E21A0000}"/>
    <cellStyle name="Normal 2 3 4 8 4" xfId="34875" xr:uid="{00000000-0005-0000-0000-0000E31A0000}"/>
    <cellStyle name="Normal 2 3 4 8 5" xfId="19642" xr:uid="{00000000-0005-0000-0000-0000E41A0000}"/>
    <cellStyle name="Normal 2 3 4 9" xfId="11230" xr:uid="{00000000-0005-0000-0000-0000E51A0000}"/>
    <cellStyle name="Normal 2 3 4 9 2" xfId="41563" xr:uid="{00000000-0005-0000-0000-0000E61A0000}"/>
    <cellStyle name="Normal 2 3 4 9 3" xfId="26330" xr:uid="{00000000-0005-0000-0000-0000E71A0000}"/>
    <cellStyle name="Normal 2 3 5" xfId="841" xr:uid="{00000000-0005-0000-0000-0000E81A0000}"/>
    <cellStyle name="Normal 2 3 5 10" xfId="6210" xr:uid="{00000000-0005-0000-0000-0000E91A0000}"/>
    <cellStyle name="Normal 2 3 5 10 2" xfId="36547" xr:uid="{00000000-0005-0000-0000-0000EA1A0000}"/>
    <cellStyle name="Normal 2 3 5 10 3" xfId="21314" xr:uid="{00000000-0005-0000-0000-0000EB1A0000}"/>
    <cellStyle name="Normal 2 3 5 11" xfId="31538" xr:uid="{00000000-0005-0000-0000-0000EC1A0000}"/>
    <cellStyle name="Normal 2 3 5 12" xfId="16299" xr:uid="{00000000-0005-0000-0000-0000ED1A0000}"/>
    <cellStyle name="Normal 2 3 5 2" xfId="1174" xr:uid="{00000000-0005-0000-0000-0000EE1A0000}"/>
    <cellStyle name="Normal 2 3 5 2 10" xfId="31590" xr:uid="{00000000-0005-0000-0000-0000EF1A0000}"/>
    <cellStyle name="Normal 2 3 5 2 11" xfId="16353" xr:uid="{00000000-0005-0000-0000-0000F01A0000}"/>
    <cellStyle name="Normal 2 3 5 2 2" xfId="1282" xr:uid="{00000000-0005-0000-0000-0000F11A0000}"/>
    <cellStyle name="Normal 2 3 5 2 2 10" xfId="16457" xr:uid="{00000000-0005-0000-0000-0000F21A0000}"/>
    <cellStyle name="Normal 2 3 5 2 2 2" xfId="1499" xr:uid="{00000000-0005-0000-0000-0000F31A0000}"/>
    <cellStyle name="Normal 2 3 5 2 2 2 2" xfId="1920" xr:uid="{00000000-0005-0000-0000-0000F41A0000}"/>
    <cellStyle name="Normal 2 3 5 2 2 2 2 2" xfId="2759" xr:uid="{00000000-0005-0000-0000-0000F51A0000}"/>
    <cellStyle name="Normal 2 3 5 2 2 2 2 2 2" xfId="4449" xr:uid="{00000000-0005-0000-0000-0000F61A0000}"/>
    <cellStyle name="Normal 2 3 5 2 2 2 2 2 2 2" xfId="14522" xr:uid="{00000000-0005-0000-0000-0000F71A0000}"/>
    <cellStyle name="Normal 2 3 5 2 2 2 2 2 2 2 2" xfId="44853" xr:uid="{00000000-0005-0000-0000-0000F81A0000}"/>
    <cellStyle name="Normal 2 3 5 2 2 2 2 2 2 2 3" xfId="29620" xr:uid="{00000000-0005-0000-0000-0000F91A0000}"/>
    <cellStyle name="Normal 2 3 5 2 2 2 2 2 2 3" xfId="9502" xr:uid="{00000000-0005-0000-0000-0000FA1A0000}"/>
    <cellStyle name="Normal 2 3 5 2 2 2 2 2 2 3 2" xfId="39836" xr:uid="{00000000-0005-0000-0000-0000FB1A0000}"/>
    <cellStyle name="Normal 2 3 5 2 2 2 2 2 2 3 3" xfId="24603" xr:uid="{00000000-0005-0000-0000-0000FC1A0000}"/>
    <cellStyle name="Normal 2 3 5 2 2 2 2 2 2 4" xfId="34823" xr:uid="{00000000-0005-0000-0000-0000FD1A0000}"/>
    <cellStyle name="Normal 2 3 5 2 2 2 2 2 2 5" xfId="19590" xr:uid="{00000000-0005-0000-0000-0000FE1A0000}"/>
    <cellStyle name="Normal 2 3 5 2 2 2 2 2 3" xfId="6141" xr:uid="{00000000-0005-0000-0000-0000FF1A0000}"/>
    <cellStyle name="Normal 2 3 5 2 2 2 2 2 3 2" xfId="16193" xr:uid="{00000000-0005-0000-0000-0000001B0000}"/>
    <cellStyle name="Normal 2 3 5 2 2 2 2 2 3 2 2" xfId="46524" xr:uid="{00000000-0005-0000-0000-0000011B0000}"/>
    <cellStyle name="Normal 2 3 5 2 2 2 2 2 3 2 3" xfId="31291" xr:uid="{00000000-0005-0000-0000-0000021B0000}"/>
    <cellStyle name="Normal 2 3 5 2 2 2 2 2 3 3" xfId="11173" xr:uid="{00000000-0005-0000-0000-0000031B0000}"/>
    <cellStyle name="Normal 2 3 5 2 2 2 2 2 3 3 2" xfId="41507" xr:uid="{00000000-0005-0000-0000-0000041B0000}"/>
    <cellStyle name="Normal 2 3 5 2 2 2 2 2 3 3 3" xfId="26274" xr:uid="{00000000-0005-0000-0000-0000051B0000}"/>
    <cellStyle name="Normal 2 3 5 2 2 2 2 2 3 4" xfId="36494" xr:uid="{00000000-0005-0000-0000-0000061B0000}"/>
    <cellStyle name="Normal 2 3 5 2 2 2 2 2 3 5" xfId="21261" xr:uid="{00000000-0005-0000-0000-0000071B0000}"/>
    <cellStyle name="Normal 2 3 5 2 2 2 2 2 4" xfId="12851" xr:uid="{00000000-0005-0000-0000-0000081B0000}"/>
    <cellStyle name="Normal 2 3 5 2 2 2 2 2 4 2" xfId="43182" xr:uid="{00000000-0005-0000-0000-0000091B0000}"/>
    <cellStyle name="Normal 2 3 5 2 2 2 2 2 4 3" xfId="27949" xr:uid="{00000000-0005-0000-0000-00000A1B0000}"/>
    <cellStyle name="Normal 2 3 5 2 2 2 2 2 5" xfId="7830" xr:uid="{00000000-0005-0000-0000-00000B1B0000}"/>
    <cellStyle name="Normal 2 3 5 2 2 2 2 2 5 2" xfId="38165" xr:uid="{00000000-0005-0000-0000-00000C1B0000}"/>
    <cellStyle name="Normal 2 3 5 2 2 2 2 2 5 3" xfId="22932" xr:uid="{00000000-0005-0000-0000-00000D1B0000}"/>
    <cellStyle name="Normal 2 3 5 2 2 2 2 2 6" xfId="33153" xr:uid="{00000000-0005-0000-0000-00000E1B0000}"/>
    <cellStyle name="Normal 2 3 5 2 2 2 2 2 7" xfId="17919" xr:uid="{00000000-0005-0000-0000-00000F1B0000}"/>
    <cellStyle name="Normal 2 3 5 2 2 2 2 3" xfId="3612" xr:uid="{00000000-0005-0000-0000-0000101B0000}"/>
    <cellStyle name="Normal 2 3 5 2 2 2 2 3 2" xfId="13686" xr:uid="{00000000-0005-0000-0000-0000111B0000}"/>
    <cellStyle name="Normal 2 3 5 2 2 2 2 3 2 2" xfId="44017" xr:uid="{00000000-0005-0000-0000-0000121B0000}"/>
    <cellStyle name="Normal 2 3 5 2 2 2 2 3 2 3" xfId="28784" xr:uid="{00000000-0005-0000-0000-0000131B0000}"/>
    <cellStyle name="Normal 2 3 5 2 2 2 2 3 3" xfId="8666" xr:uid="{00000000-0005-0000-0000-0000141B0000}"/>
    <cellStyle name="Normal 2 3 5 2 2 2 2 3 3 2" xfId="39000" xr:uid="{00000000-0005-0000-0000-0000151B0000}"/>
    <cellStyle name="Normal 2 3 5 2 2 2 2 3 3 3" xfId="23767" xr:uid="{00000000-0005-0000-0000-0000161B0000}"/>
    <cellStyle name="Normal 2 3 5 2 2 2 2 3 4" xfId="33987" xr:uid="{00000000-0005-0000-0000-0000171B0000}"/>
    <cellStyle name="Normal 2 3 5 2 2 2 2 3 5" xfId="18754" xr:uid="{00000000-0005-0000-0000-0000181B0000}"/>
    <cellStyle name="Normal 2 3 5 2 2 2 2 4" xfId="5305" xr:uid="{00000000-0005-0000-0000-0000191B0000}"/>
    <cellStyle name="Normal 2 3 5 2 2 2 2 4 2" xfId="15357" xr:uid="{00000000-0005-0000-0000-00001A1B0000}"/>
    <cellStyle name="Normal 2 3 5 2 2 2 2 4 2 2" xfId="45688" xr:uid="{00000000-0005-0000-0000-00001B1B0000}"/>
    <cellStyle name="Normal 2 3 5 2 2 2 2 4 2 3" xfId="30455" xr:uid="{00000000-0005-0000-0000-00001C1B0000}"/>
    <cellStyle name="Normal 2 3 5 2 2 2 2 4 3" xfId="10337" xr:uid="{00000000-0005-0000-0000-00001D1B0000}"/>
    <cellStyle name="Normal 2 3 5 2 2 2 2 4 3 2" xfId="40671" xr:uid="{00000000-0005-0000-0000-00001E1B0000}"/>
    <cellStyle name="Normal 2 3 5 2 2 2 2 4 3 3" xfId="25438" xr:uid="{00000000-0005-0000-0000-00001F1B0000}"/>
    <cellStyle name="Normal 2 3 5 2 2 2 2 4 4" xfId="35658" xr:uid="{00000000-0005-0000-0000-0000201B0000}"/>
    <cellStyle name="Normal 2 3 5 2 2 2 2 4 5" xfId="20425" xr:uid="{00000000-0005-0000-0000-0000211B0000}"/>
    <cellStyle name="Normal 2 3 5 2 2 2 2 5" xfId="12015" xr:uid="{00000000-0005-0000-0000-0000221B0000}"/>
    <cellStyle name="Normal 2 3 5 2 2 2 2 5 2" xfId="42346" xr:uid="{00000000-0005-0000-0000-0000231B0000}"/>
    <cellStyle name="Normal 2 3 5 2 2 2 2 5 3" xfId="27113" xr:uid="{00000000-0005-0000-0000-0000241B0000}"/>
    <cellStyle name="Normal 2 3 5 2 2 2 2 6" xfId="6994" xr:uid="{00000000-0005-0000-0000-0000251B0000}"/>
    <cellStyle name="Normal 2 3 5 2 2 2 2 6 2" xfId="37329" xr:uid="{00000000-0005-0000-0000-0000261B0000}"/>
    <cellStyle name="Normal 2 3 5 2 2 2 2 6 3" xfId="22096" xr:uid="{00000000-0005-0000-0000-0000271B0000}"/>
    <cellStyle name="Normal 2 3 5 2 2 2 2 7" xfId="32317" xr:uid="{00000000-0005-0000-0000-0000281B0000}"/>
    <cellStyle name="Normal 2 3 5 2 2 2 2 8" xfId="17083" xr:uid="{00000000-0005-0000-0000-0000291B0000}"/>
    <cellStyle name="Normal 2 3 5 2 2 2 3" xfId="2341" xr:uid="{00000000-0005-0000-0000-00002A1B0000}"/>
    <cellStyle name="Normal 2 3 5 2 2 2 3 2" xfId="4031" xr:uid="{00000000-0005-0000-0000-00002B1B0000}"/>
    <cellStyle name="Normal 2 3 5 2 2 2 3 2 2" xfId="14104" xr:uid="{00000000-0005-0000-0000-00002C1B0000}"/>
    <cellStyle name="Normal 2 3 5 2 2 2 3 2 2 2" xfId="44435" xr:uid="{00000000-0005-0000-0000-00002D1B0000}"/>
    <cellStyle name="Normal 2 3 5 2 2 2 3 2 2 3" xfId="29202" xr:uid="{00000000-0005-0000-0000-00002E1B0000}"/>
    <cellStyle name="Normal 2 3 5 2 2 2 3 2 3" xfId="9084" xr:uid="{00000000-0005-0000-0000-00002F1B0000}"/>
    <cellStyle name="Normal 2 3 5 2 2 2 3 2 3 2" xfId="39418" xr:uid="{00000000-0005-0000-0000-0000301B0000}"/>
    <cellStyle name="Normal 2 3 5 2 2 2 3 2 3 3" xfId="24185" xr:uid="{00000000-0005-0000-0000-0000311B0000}"/>
    <cellStyle name="Normal 2 3 5 2 2 2 3 2 4" xfId="34405" xr:uid="{00000000-0005-0000-0000-0000321B0000}"/>
    <cellStyle name="Normal 2 3 5 2 2 2 3 2 5" xfId="19172" xr:uid="{00000000-0005-0000-0000-0000331B0000}"/>
    <cellStyle name="Normal 2 3 5 2 2 2 3 3" xfId="5723" xr:uid="{00000000-0005-0000-0000-0000341B0000}"/>
    <cellStyle name="Normal 2 3 5 2 2 2 3 3 2" xfId="15775" xr:uid="{00000000-0005-0000-0000-0000351B0000}"/>
    <cellStyle name="Normal 2 3 5 2 2 2 3 3 2 2" xfId="46106" xr:uid="{00000000-0005-0000-0000-0000361B0000}"/>
    <cellStyle name="Normal 2 3 5 2 2 2 3 3 2 3" xfId="30873" xr:uid="{00000000-0005-0000-0000-0000371B0000}"/>
    <cellStyle name="Normal 2 3 5 2 2 2 3 3 3" xfId="10755" xr:uid="{00000000-0005-0000-0000-0000381B0000}"/>
    <cellStyle name="Normal 2 3 5 2 2 2 3 3 3 2" xfId="41089" xr:uid="{00000000-0005-0000-0000-0000391B0000}"/>
    <cellStyle name="Normal 2 3 5 2 2 2 3 3 3 3" xfId="25856" xr:uid="{00000000-0005-0000-0000-00003A1B0000}"/>
    <cellStyle name="Normal 2 3 5 2 2 2 3 3 4" xfId="36076" xr:uid="{00000000-0005-0000-0000-00003B1B0000}"/>
    <cellStyle name="Normal 2 3 5 2 2 2 3 3 5" xfId="20843" xr:uid="{00000000-0005-0000-0000-00003C1B0000}"/>
    <cellStyle name="Normal 2 3 5 2 2 2 3 4" xfId="12433" xr:uid="{00000000-0005-0000-0000-00003D1B0000}"/>
    <cellStyle name="Normal 2 3 5 2 2 2 3 4 2" xfId="42764" xr:uid="{00000000-0005-0000-0000-00003E1B0000}"/>
    <cellStyle name="Normal 2 3 5 2 2 2 3 4 3" xfId="27531" xr:uid="{00000000-0005-0000-0000-00003F1B0000}"/>
    <cellStyle name="Normal 2 3 5 2 2 2 3 5" xfId="7412" xr:uid="{00000000-0005-0000-0000-0000401B0000}"/>
    <cellStyle name="Normal 2 3 5 2 2 2 3 5 2" xfId="37747" xr:uid="{00000000-0005-0000-0000-0000411B0000}"/>
    <cellStyle name="Normal 2 3 5 2 2 2 3 5 3" xfId="22514" xr:uid="{00000000-0005-0000-0000-0000421B0000}"/>
    <cellStyle name="Normal 2 3 5 2 2 2 3 6" xfId="32735" xr:uid="{00000000-0005-0000-0000-0000431B0000}"/>
    <cellStyle name="Normal 2 3 5 2 2 2 3 7" xfId="17501" xr:uid="{00000000-0005-0000-0000-0000441B0000}"/>
    <cellStyle name="Normal 2 3 5 2 2 2 4" xfId="3194" xr:uid="{00000000-0005-0000-0000-0000451B0000}"/>
    <cellStyle name="Normal 2 3 5 2 2 2 4 2" xfId="13268" xr:uid="{00000000-0005-0000-0000-0000461B0000}"/>
    <cellStyle name="Normal 2 3 5 2 2 2 4 2 2" xfId="43599" xr:uid="{00000000-0005-0000-0000-0000471B0000}"/>
    <cellStyle name="Normal 2 3 5 2 2 2 4 2 3" xfId="28366" xr:uid="{00000000-0005-0000-0000-0000481B0000}"/>
    <cellStyle name="Normal 2 3 5 2 2 2 4 3" xfId="8248" xr:uid="{00000000-0005-0000-0000-0000491B0000}"/>
    <cellStyle name="Normal 2 3 5 2 2 2 4 3 2" xfId="38582" xr:uid="{00000000-0005-0000-0000-00004A1B0000}"/>
    <cellStyle name="Normal 2 3 5 2 2 2 4 3 3" xfId="23349" xr:uid="{00000000-0005-0000-0000-00004B1B0000}"/>
    <cellStyle name="Normal 2 3 5 2 2 2 4 4" xfId="33569" xr:uid="{00000000-0005-0000-0000-00004C1B0000}"/>
    <cellStyle name="Normal 2 3 5 2 2 2 4 5" xfId="18336" xr:uid="{00000000-0005-0000-0000-00004D1B0000}"/>
    <cellStyle name="Normal 2 3 5 2 2 2 5" xfId="4887" xr:uid="{00000000-0005-0000-0000-00004E1B0000}"/>
    <cellStyle name="Normal 2 3 5 2 2 2 5 2" xfId="14939" xr:uid="{00000000-0005-0000-0000-00004F1B0000}"/>
    <cellStyle name="Normal 2 3 5 2 2 2 5 2 2" xfId="45270" xr:uid="{00000000-0005-0000-0000-0000501B0000}"/>
    <cellStyle name="Normal 2 3 5 2 2 2 5 2 3" xfId="30037" xr:uid="{00000000-0005-0000-0000-0000511B0000}"/>
    <cellStyle name="Normal 2 3 5 2 2 2 5 3" xfId="9919" xr:uid="{00000000-0005-0000-0000-0000521B0000}"/>
    <cellStyle name="Normal 2 3 5 2 2 2 5 3 2" xfId="40253" xr:uid="{00000000-0005-0000-0000-0000531B0000}"/>
    <cellStyle name="Normal 2 3 5 2 2 2 5 3 3" xfId="25020" xr:uid="{00000000-0005-0000-0000-0000541B0000}"/>
    <cellStyle name="Normal 2 3 5 2 2 2 5 4" xfId="35240" xr:uid="{00000000-0005-0000-0000-0000551B0000}"/>
    <cellStyle name="Normal 2 3 5 2 2 2 5 5" xfId="20007" xr:uid="{00000000-0005-0000-0000-0000561B0000}"/>
    <cellStyle name="Normal 2 3 5 2 2 2 6" xfId="11597" xr:uid="{00000000-0005-0000-0000-0000571B0000}"/>
    <cellStyle name="Normal 2 3 5 2 2 2 6 2" xfId="41928" xr:uid="{00000000-0005-0000-0000-0000581B0000}"/>
    <cellStyle name="Normal 2 3 5 2 2 2 6 3" xfId="26695" xr:uid="{00000000-0005-0000-0000-0000591B0000}"/>
    <cellStyle name="Normal 2 3 5 2 2 2 7" xfId="6576" xr:uid="{00000000-0005-0000-0000-00005A1B0000}"/>
    <cellStyle name="Normal 2 3 5 2 2 2 7 2" xfId="36911" xr:uid="{00000000-0005-0000-0000-00005B1B0000}"/>
    <cellStyle name="Normal 2 3 5 2 2 2 7 3" xfId="21678" xr:uid="{00000000-0005-0000-0000-00005C1B0000}"/>
    <cellStyle name="Normal 2 3 5 2 2 2 8" xfId="31899" xr:uid="{00000000-0005-0000-0000-00005D1B0000}"/>
    <cellStyle name="Normal 2 3 5 2 2 2 9" xfId="16665" xr:uid="{00000000-0005-0000-0000-00005E1B0000}"/>
    <cellStyle name="Normal 2 3 5 2 2 3" xfId="1712" xr:uid="{00000000-0005-0000-0000-00005F1B0000}"/>
    <cellStyle name="Normal 2 3 5 2 2 3 2" xfId="2551" xr:uid="{00000000-0005-0000-0000-0000601B0000}"/>
    <cellStyle name="Normal 2 3 5 2 2 3 2 2" xfId="4241" xr:uid="{00000000-0005-0000-0000-0000611B0000}"/>
    <cellStyle name="Normal 2 3 5 2 2 3 2 2 2" xfId="14314" xr:uid="{00000000-0005-0000-0000-0000621B0000}"/>
    <cellStyle name="Normal 2 3 5 2 2 3 2 2 2 2" xfId="44645" xr:uid="{00000000-0005-0000-0000-0000631B0000}"/>
    <cellStyle name="Normal 2 3 5 2 2 3 2 2 2 3" xfId="29412" xr:uid="{00000000-0005-0000-0000-0000641B0000}"/>
    <cellStyle name="Normal 2 3 5 2 2 3 2 2 3" xfId="9294" xr:uid="{00000000-0005-0000-0000-0000651B0000}"/>
    <cellStyle name="Normal 2 3 5 2 2 3 2 2 3 2" xfId="39628" xr:uid="{00000000-0005-0000-0000-0000661B0000}"/>
    <cellStyle name="Normal 2 3 5 2 2 3 2 2 3 3" xfId="24395" xr:uid="{00000000-0005-0000-0000-0000671B0000}"/>
    <cellStyle name="Normal 2 3 5 2 2 3 2 2 4" xfId="34615" xr:uid="{00000000-0005-0000-0000-0000681B0000}"/>
    <cellStyle name="Normal 2 3 5 2 2 3 2 2 5" xfId="19382" xr:uid="{00000000-0005-0000-0000-0000691B0000}"/>
    <cellStyle name="Normal 2 3 5 2 2 3 2 3" xfId="5933" xr:uid="{00000000-0005-0000-0000-00006A1B0000}"/>
    <cellStyle name="Normal 2 3 5 2 2 3 2 3 2" xfId="15985" xr:uid="{00000000-0005-0000-0000-00006B1B0000}"/>
    <cellStyle name="Normal 2 3 5 2 2 3 2 3 2 2" xfId="46316" xr:uid="{00000000-0005-0000-0000-00006C1B0000}"/>
    <cellStyle name="Normal 2 3 5 2 2 3 2 3 2 3" xfId="31083" xr:uid="{00000000-0005-0000-0000-00006D1B0000}"/>
    <cellStyle name="Normal 2 3 5 2 2 3 2 3 3" xfId="10965" xr:uid="{00000000-0005-0000-0000-00006E1B0000}"/>
    <cellStyle name="Normal 2 3 5 2 2 3 2 3 3 2" xfId="41299" xr:uid="{00000000-0005-0000-0000-00006F1B0000}"/>
    <cellStyle name="Normal 2 3 5 2 2 3 2 3 3 3" xfId="26066" xr:uid="{00000000-0005-0000-0000-0000701B0000}"/>
    <cellStyle name="Normal 2 3 5 2 2 3 2 3 4" xfId="36286" xr:uid="{00000000-0005-0000-0000-0000711B0000}"/>
    <cellStyle name="Normal 2 3 5 2 2 3 2 3 5" xfId="21053" xr:uid="{00000000-0005-0000-0000-0000721B0000}"/>
    <cellStyle name="Normal 2 3 5 2 2 3 2 4" xfId="12643" xr:uid="{00000000-0005-0000-0000-0000731B0000}"/>
    <cellStyle name="Normal 2 3 5 2 2 3 2 4 2" xfId="42974" xr:uid="{00000000-0005-0000-0000-0000741B0000}"/>
    <cellStyle name="Normal 2 3 5 2 2 3 2 4 3" xfId="27741" xr:uid="{00000000-0005-0000-0000-0000751B0000}"/>
    <cellStyle name="Normal 2 3 5 2 2 3 2 5" xfId="7622" xr:uid="{00000000-0005-0000-0000-0000761B0000}"/>
    <cellStyle name="Normal 2 3 5 2 2 3 2 5 2" xfId="37957" xr:uid="{00000000-0005-0000-0000-0000771B0000}"/>
    <cellStyle name="Normal 2 3 5 2 2 3 2 5 3" xfId="22724" xr:uid="{00000000-0005-0000-0000-0000781B0000}"/>
    <cellStyle name="Normal 2 3 5 2 2 3 2 6" xfId="32945" xr:uid="{00000000-0005-0000-0000-0000791B0000}"/>
    <cellStyle name="Normal 2 3 5 2 2 3 2 7" xfId="17711" xr:uid="{00000000-0005-0000-0000-00007A1B0000}"/>
    <cellStyle name="Normal 2 3 5 2 2 3 3" xfId="3404" xr:uid="{00000000-0005-0000-0000-00007B1B0000}"/>
    <cellStyle name="Normal 2 3 5 2 2 3 3 2" xfId="13478" xr:uid="{00000000-0005-0000-0000-00007C1B0000}"/>
    <cellStyle name="Normal 2 3 5 2 2 3 3 2 2" xfId="43809" xr:uid="{00000000-0005-0000-0000-00007D1B0000}"/>
    <cellStyle name="Normal 2 3 5 2 2 3 3 2 3" xfId="28576" xr:uid="{00000000-0005-0000-0000-00007E1B0000}"/>
    <cellStyle name="Normal 2 3 5 2 2 3 3 3" xfId="8458" xr:uid="{00000000-0005-0000-0000-00007F1B0000}"/>
    <cellStyle name="Normal 2 3 5 2 2 3 3 3 2" xfId="38792" xr:uid="{00000000-0005-0000-0000-0000801B0000}"/>
    <cellStyle name="Normal 2 3 5 2 2 3 3 3 3" xfId="23559" xr:uid="{00000000-0005-0000-0000-0000811B0000}"/>
    <cellStyle name="Normal 2 3 5 2 2 3 3 4" xfId="33779" xr:uid="{00000000-0005-0000-0000-0000821B0000}"/>
    <cellStyle name="Normal 2 3 5 2 2 3 3 5" xfId="18546" xr:uid="{00000000-0005-0000-0000-0000831B0000}"/>
    <cellStyle name="Normal 2 3 5 2 2 3 4" xfId="5097" xr:uid="{00000000-0005-0000-0000-0000841B0000}"/>
    <cellStyle name="Normal 2 3 5 2 2 3 4 2" xfId="15149" xr:uid="{00000000-0005-0000-0000-0000851B0000}"/>
    <cellStyle name="Normal 2 3 5 2 2 3 4 2 2" xfId="45480" xr:uid="{00000000-0005-0000-0000-0000861B0000}"/>
    <cellStyle name="Normal 2 3 5 2 2 3 4 2 3" xfId="30247" xr:uid="{00000000-0005-0000-0000-0000871B0000}"/>
    <cellStyle name="Normal 2 3 5 2 2 3 4 3" xfId="10129" xr:uid="{00000000-0005-0000-0000-0000881B0000}"/>
    <cellStyle name="Normal 2 3 5 2 2 3 4 3 2" xfId="40463" xr:uid="{00000000-0005-0000-0000-0000891B0000}"/>
    <cellStyle name="Normal 2 3 5 2 2 3 4 3 3" xfId="25230" xr:uid="{00000000-0005-0000-0000-00008A1B0000}"/>
    <cellStyle name="Normal 2 3 5 2 2 3 4 4" xfId="35450" xr:uid="{00000000-0005-0000-0000-00008B1B0000}"/>
    <cellStyle name="Normal 2 3 5 2 2 3 4 5" xfId="20217" xr:uid="{00000000-0005-0000-0000-00008C1B0000}"/>
    <cellStyle name="Normal 2 3 5 2 2 3 5" xfId="11807" xr:uid="{00000000-0005-0000-0000-00008D1B0000}"/>
    <cellStyle name="Normal 2 3 5 2 2 3 5 2" xfId="42138" xr:uid="{00000000-0005-0000-0000-00008E1B0000}"/>
    <cellStyle name="Normal 2 3 5 2 2 3 5 3" xfId="26905" xr:uid="{00000000-0005-0000-0000-00008F1B0000}"/>
    <cellStyle name="Normal 2 3 5 2 2 3 6" xfId="6786" xr:uid="{00000000-0005-0000-0000-0000901B0000}"/>
    <cellStyle name="Normal 2 3 5 2 2 3 6 2" xfId="37121" xr:uid="{00000000-0005-0000-0000-0000911B0000}"/>
    <cellStyle name="Normal 2 3 5 2 2 3 6 3" xfId="21888" xr:uid="{00000000-0005-0000-0000-0000921B0000}"/>
    <cellStyle name="Normal 2 3 5 2 2 3 7" xfId="32109" xr:uid="{00000000-0005-0000-0000-0000931B0000}"/>
    <cellStyle name="Normal 2 3 5 2 2 3 8" xfId="16875" xr:uid="{00000000-0005-0000-0000-0000941B0000}"/>
    <cellStyle name="Normal 2 3 5 2 2 4" xfId="2133" xr:uid="{00000000-0005-0000-0000-0000951B0000}"/>
    <cellStyle name="Normal 2 3 5 2 2 4 2" xfId="3823" xr:uid="{00000000-0005-0000-0000-0000961B0000}"/>
    <cellStyle name="Normal 2 3 5 2 2 4 2 2" xfId="13896" xr:uid="{00000000-0005-0000-0000-0000971B0000}"/>
    <cellStyle name="Normal 2 3 5 2 2 4 2 2 2" xfId="44227" xr:uid="{00000000-0005-0000-0000-0000981B0000}"/>
    <cellStyle name="Normal 2 3 5 2 2 4 2 2 3" xfId="28994" xr:uid="{00000000-0005-0000-0000-0000991B0000}"/>
    <cellStyle name="Normal 2 3 5 2 2 4 2 3" xfId="8876" xr:uid="{00000000-0005-0000-0000-00009A1B0000}"/>
    <cellStyle name="Normal 2 3 5 2 2 4 2 3 2" xfId="39210" xr:uid="{00000000-0005-0000-0000-00009B1B0000}"/>
    <cellStyle name="Normal 2 3 5 2 2 4 2 3 3" xfId="23977" xr:uid="{00000000-0005-0000-0000-00009C1B0000}"/>
    <cellStyle name="Normal 2 3 5 2 2 4 2 4" xfId="34197" xr:uid="{00000000-0005-0000-0000-00009D1B0000}"/>
    <cellStyle name="Normal 2 3 5 2 2 4 2 5" xfId="18964" xr:uid="{00000000-0005-0000-0000-00009E1B0000}"/>
    <cellStyle name="Normal 2 3 5 2 2 4 3" xfId="5515" xr:uid="{00000000-0005-0000-0000-00009F1B0000}"/>
    <cellStyle name="Normal 2 3 5 2 2 4 3 2" xfId="15567" xr:uid="{00000000-0005-0000-0000-0000A01B0000}"/>
    <cellStyle name="Normal 2 3 5 2 2 4 3 2 2" xfId="45898" xr:uid="{00000000-0005-0000-0000-0000A11B0000}"/>
    <cellStyle name="Normal 2 3 5 2 2 4 3 2 3" xfId="30665" xr:uid="{00000000-0005-0000-0000-0000A21B0000}"/>
    <cellStyle name="Normal 2 3 5 2 2 4 3 3" xfId="10547" xr:uid="{00000000-0005-0000-0000-0000A31B0000}"/>
    <cellStyle name="Normal 2 3 5 2 2 4 3 3 2" xfId="40881" xr:uid="{00000000-0005-0000-0000-0000A41B0000}"/>
    <cellStyle name="Normal 2 3 5 2 2 4 3 3 3" xfId="25648" xr:uid="{00000000-0005-0000-0000-0000A51B0000}"/>
    <cellStyle name="Normal 2 3 5 2 2 4 3 4" xfId="35868" xr:uid="{00000000-0005-0000-0000-0000A61B0000}"/>
    <cellStyle name="Normal 2 3 5 2 2 4 3 5" xfId="20635" xr:uid="{00000000-0005-0000-0000-0000A71B0000}"/>
    <cellStyle name="Normal 2 3 5 2 2 4 4" xfId="12225" xr:uid="{00000000-0005-0000-0000-0000A81B0000}"/>
    <cellStyle name="Normal 2 3 5 2 2 4 4 2" xfId="42556" xr:uid="{00000000-0005-0000-0000-0000A91B0000}"/>
    <cellStyle name="Normal 2 3 5 2 2 4 4 3" xfId="27323" xr:uid="{00000000-0005-0000-0000-0000AA1B0000}"/>
    <cellStyle name="Normal 2 3 5 2 2 4 5" xfId="7204" xr:uid="{00000000-0005-0000-0000-0000AB1B0000}"/>
    <cellStyle name="Normal 2 3 5 2 2 4 5 2" xfId="37539" xr:uid="{00000000-0005-0000-0000-0000AC1B0000}"/>
    <cellStyle name="Normal 2 3 5 2 2 4 5 3" xfId="22306" xr:uid="{00000000-0005-0000-0000-0000AD1B0000}"/>
    <cellStyle name="Normal 2 3 5 2 2 4 6" xfId="32527" xr:uid="{00000000-0005-0000-0000-0000AE1B0000}"/>
    <cellStyle name="Normal 2 3 5 2 2 4 7" xfId="17293" xr:uid="{00000000-0005-0000-0000-0000AF1B0000}"/>
    <cellStyle name="Normal 2 3 5 2 2 5" xfId="2986" xr:uid="{00000000-0005-0000-0000-0000B01B0000}"/>
    <cellStyle name="Normal 2 3 5 2 2 5 2" xfId="13060" xr:uid="{00000000-0005-0000-0000-0000B11B0000}"/>
    <cellStyle name="Normal 2 3 5 2 2 5 2 2" xfId="43391" xr:uid="{00000000-0005-0000-0000-0000B21B0000}"/>
    <cellStyle name="Normal 2 3 5 2 2 5 2 3" xfId="28158" xr:uid="{00000000-0005-0000-0000-0000B31B0000}"/>
    <cellStyle name="Normal 2 3 5 2 2 5 3" xfId="8040" xr:uid="{00000000-0005-0000-0000-0000B41B0000}"/>
    <cellStyle name="Normal 2 3 5 2 2 5 3 2" xfId="38374" xr:uid="{00000000-0005-0000-0000-0000B51B0000}"/>
    <cellStyle name="Normal 2 3 5 2 2 5 3 3" xfId="23141" xr:uid="{00000000-0005-0000-0000-0000B61B0000}"/>
    <cellStyle name="Normal 2 3 5 2 2 5 4" xfId="33361" xr:uid="{00000000-0005-0000-0000-0000B71B0000}"/>
    <cellStyle name="Normal 2 3 5 2 2 5 5" xfId="18128" xr:uid="{00000000-0005-0000-0000-0000B81B0000}"/>
    <cellStyle name="Normal 2 3 5 2 2 6" xfId="4679" xr:uid="{00000000-0005-0000-0000-0000B91B0000}"/>
    <cellStyle name="Normal 2 3 5 2 2 6 2" xfId="14731" xr:uid="{00000000-0005-0000-0000-0000BA1B0000}"/>
    <cellStyle name="Normal 2 3 5 2 2 6 2 2" xfId="45062" xr:uid="{00000000-0005-0000-0000-0000BB1B0000}"/>
    <cellStyle name="Normal 2 3 5 2 2 6 2 3" xfId="29829" xr:uid="{00000000-0005-0000-0000-0000BC1B0000}"/>
    <cellStyle name="Normal 2 3 5 2 2 6 3" xfId="9711" xr:uid="{00000000-0005-0000-0000-0000BD1B0000}"/>
    <cellStyle name="Normal 2 3 5 2 2 6 3 2" xfId="40045" xr:uid="{00000000-0005-0000-0000-0000BE1B0000}"/>
    <cellStyle name="Normal 2 3 5 2 2 6 3 3" xfId="24812" xr:uid="{00000000-0005-0000-0000-0000BF1B0000}"/>
    <cellStyle name="Normal 2 3 5 2 2 6 4" xfId="35032" xr:uid="{00000000-0005-0000-0000-0000C01B0000}"/>
    <cellStyle name="Normal 2 3 5 2 2 6 5" xfId="19799" xr:uid="{00000000-0005-0000-0000-0000C11B0000}"/>
    <cellStyle name="Normal 2 3 5 2 2 7" xfId="11389" xr:uid="{00000000-0005-0000-0000-0000C21B0000}"/>
    <cellStyle name="Normal 2 3 5 2 2 7 2" xfId="41720" xr:uid="{00000000-0005-0000-0000-0000C31B0000}"/>
    <cellStyle name="Normal 2 3 5 2 2 7 3" xfId="26487" xr:uid="{00000000-0005-0000-0000-0000C41B0000}"/>
    <cellStyle name="Normal 2 3 5 2 2 8" xfId="6368" xr:uid="{00000000-0005-0000-0000-0000C51B0000}"/>
    <cellStyle name="Normal 2 3 5 2 2 8 2" xfId="36703" xr:uid="{00000000-0005-0000-0000-0000C61B0000}"/>
    <cellStyle name="Normal 2 3 5 2 2 8 3" xfId="21470" xr:uid="{00000000-0005-0000-0000-0000C71B0000}"/>
    <cellStyle name="Normal 2 3 5 2 2 9" xfId="31691" xr:uid="{00000000-0005-0000-0000-0000C81B0000}"/>
    <cellStyle name="Normal 2 3 5 2 3" xfId="1395" xr:uid="{00000000-0005-0000-0000-0000C91B0000}"/>
    <cellStyle name="Normal 2 3 5 2 3 2" xfId="1816" xr:uid="{00000000-0005-0000-0000-0000CA1B0000}"/>
    <cellStyle name="Normal 2 3 5 2 3 2 2" xfId="2655" xr:uid="{00000000-0005-0000-0000-0000CB1B0000}"/>
    <cellStyle name="Normal 2 3 5 2 3 2 2 2" xfId="4345" xr:uid="{00000000-0005-0000-0000-0000CC1B0000}"/>
    <cellStyle name="Normal 2 3 5 2 3 2 2 2 2" xfId="14418" xr:uid="{00000000-0005-0000-0000-0000CD1B0000}"/>
    <cellStyle name="Normal 2 3 5 2 3 2 2 2 2 2" xfId="44749" xr:uid="{00000000-0005-0000-0000-0000CE1B0000}"/>
    <cellStyle name="Normal 2 3 5 2 3 2 2 2 2 3" xfId="29516" xr:uid="{00000000-0005-0000-0000-0000CF1B0000}"/>
    <cellStyle name="Normal 2 3 5 2 3 2 2 2 3" xfId="9398" xr:uid="{00000000-0005-0000-0000-0000D01B0000}"/>
    <cellStyle name="Normal 2 3 5 2 3 2 2 2 3 2" xfId="39732" xr:uid="{00000000-0005-0000-0000-0000D11B0000}"/>
    <cellStyle name="Normal 2 3 5 2 3 2 2 2 3 3" xfId="24499" xr:uid="{00000000-0005-0000-0000-0000D21B0000}"/>
    <cellStyle name="Normal 2 3 5 2 3 2 2 2 4" xfId="34719" xr:uid="{00000000-0005-0000-0000-0000D31B0000}"/>
    <cellStyle name="Normal 2 3 5 2 3 2 2 2 5" xfId="19486" xr:uid="{00000000-0005-0000-0000-0000D41B0000}"/>
    <cellStyle name="Normal 2 3 5 2 3 2 2 3" xfId="6037" xr:uid="{00000000-0005-0000-0000-0000D51B0000}"/>
    <cellStyle name="Normal 2 3 5 2 3 2 2 3 2" xfId="16089" xr:uid="{00000000-0005-0000-0000-0000D61B0000}"/>
    <cellStyle name="Normal 2 3 5 2 3 2 2 3 2 2" xfId="46420" xr:uid="{00000000-0005-0000-0000-0000D71B0000}"/>
    <cellStyle name="Normal 2 3 5 2 3 2 2 3 2 3" xfId="31187" xr:uid="{00000000-0005-0000-0000-0000D81B0000}"/>
    <cellStyle name="Normal 2 3 5 2 3 2 2 3 3" xfId="11069" xr:uid="{00000000-0005-0000-0000-0000D91B0000}"/>
    <cellStyle name="Normal 2 3 5 2 3 2 2 3 3 2" xfId="41403" xr:uid="{00000000-0005-0000-0000-0000DA1B0000}"/>
    <cellStyle name="Normal 2 3 5 2 3 2 2 3 3 3" xfId="26170" xr:uid="{00000000-0005-0000-0000-0000DB1B0000}"/>
    <cellStyle name="Normal 2 3 5 2 3 2 2 3 4" xfId="36390" xr:uid="{00000000-0005-0000-0000-0000DC1B0000}"/>
    <cellStyle name="Normal 2 3 5 2 3 2 2 3 5" xfId="21157" xr:uid="{00000000-0005-0000-0000-0000DD1B0000}"/>
    <cellStyle name="Normal 2 3 5 2 3 2 2 4" xfId="12747" xr:uid="{00000000-0005-0000-0000-0000DE1B0000}"/>
    <cellStyle name="Normal 2 3 5 2 3 2 2 4 2" xfId="43078" xr:uid="{00000000-0005-0000-0000-0000DF1B0000}"/>
    <cellStyle name="Normal 2 3 5 2 3 2 2 4 3" xfId="27845" xr:uid="{00000000-0005-0000-0000-0000E01B0000}"/>
    <cellStyle name="Normal 2 3 5 2 3 2 2 5" xfId="7726" xr:uid="{00000000-0005-0000-0000-0000E11B0000}"/>
    <cellStyle name="Normal 2 3 5 2 3 2 2 5 2" xfId="38061" xr:uid="{00000000-0005-0000-0000-0000E21B0000}"/>
    <cellStyle name="Normal 2 3 5 2 3 2 2 5 3" xfId="22828" xr:uid="{00000000-0005-0000-0000-0000E31B0000}"/>
    <cellStyle name="Normal 2 3 5 2 3 2 2 6" xfId="33049" xr:uid="{00000000-0005-0000-0000-0000E41B0000}"/>
    <cellStyle name="Normal 2 3 5 2 3 2 2 7" xfId="17815" xr:uid="{00000000-0005-0000-0000-0000E51B0000}"/>
    <cellStyle name="Normal 2 3 5 2 3 2 3" xfId="3508" xr:uid="{00000000-0005-0000-0000-0000E61B0000}"/>
    <cellStyle name="Normal 2 3 5 2 3 2 3 2" xfId="13582" xr:uid="{00000000-0005-0000-0000-0000E71B0000}"/>
    <cellStyle name="Normal 2 3 5 2 3 2 3 2 2" xfId="43913" xr:uid="{00000000-0005-0000-0000-0000E81B0000}"/>
    <cellStyle name="Normal 2 3 5 2 3 2 3 2 3" xfId="28680" xr:uid="{00000000-0005-0000-0000-0000E91B0000}"/>
    <cellStyle name="Normal 2 3 5 2 3 2 3 3" xfId="8562" xr:uid="{00000000-0005-0000-0000-0000EA1B0000}"/>
    <cellStyle name="Normal 2 3 5 2 3 2 3 3 2" xfId="38896" xr:uid="{00000000-0005-0000-0000-0000EB1B0000}"/>
    <cellStyle name="Normal 2 3 5 2 3 2 3 3 3" xfId="23663" xr:uid="{00000000-0005-0000-0000-0000EC1B0000}"/>
    <cellStyle name="Normal 2 3 5 2 3 2 3 4" xfId="33883" xr:uid="{00000000-0005-0000-0000-0000ED1B0000}"/>
    <cellStyle name="Normal 2 3 5 2 3 2 3 5" xfId="18650" xr:uid="{00000000-0005-0000-0000-0000EE1B0000}"/>
    <cellStyle name="Normal 2 3 5 2 3 2 4" xfId="5201" xr:uid="{00000000-0005-0000-0000-0000EF1B0000}"/>
    <cellStyle name="Normal 2 3 5 2 3 2 4 2" xfId="15253" xr:uid="{00000000-0005-0000-0000-0000F01B0000}"/>
    <cellStyle name="Normal 2 3 5 2 3 2 4 2 2" xfId="45584" xr:uid="{00000000-0005-0000-0000-0000F11B0000}"/>
    <cellStyle name="Normal 2 3 5 2 3 2 4 2 3" xfId="30351" xr:uid="{00000000-0005-0000-0000-0000F21B0000}"/>
    <cellStyle name="Normal 2 3 5 2 3 2 4 3" xfId="10233" xr:uid="{00000000-0005-0000-0000-0000F31B0000}"/>
    <cellStyle name="Normal 2 3 5 2 3 2 4 3 2" xfId="40567" xr:uid="{00000000-0005-0000-0000-0000F41B0000}"/>
    <cellStyle name="Normal 2 3 5 2 3 2 4 3 3" xfId="25334" xr:uid="{00000000-0005-0000-0000-0000F51B0000}"/>
    <cellStyle name="Normal 2 3 5 2 3 2 4 4" xfId="35554" xr:uid="{00000000-0005-0000-0000-0000F61B0000}"/>
    <cellStyle name="Normal 2 3 5 2 3 2 4 5" xfId="20321" xr:uid="{00000000-0005-0000-0000-0000F71B0000}"/>
    <cellStyle name="Normal 2 3 5 2 3 2 5" xfId="11911" xr:uid="{00000000-0005-0000-0000-0000F81B0000}"/>
    <cellStyle name="Normal 2 3 5 2 3 2 5 2" xfId="42242" xr:uid="{00000000-0005-0000-0000-0000F91B0000}"/>
    <cellStyle name="Normal 2 3 5 2 3 2 5 3" xfId="27009" xr:uid="{00000000-0005-0000-0000-0000FA1B0000}"/>
    <cellStyle name="Normal 2 3 5 2 3 2 6" xfId="6890" xr:uid="{00000000-0005-0000-0000-0000FB1B0000}"/>
    <cellStyle name="Normal 2 3 5 2 3 2 6 2" xfId="37225" xr:uid="{00000000-0005-0000-0000-0000FC1B0000}"/>
    <cellStyle name="Normal 2 3 5 2 3 2 6 3" xfId="21992" xr:uid="{00000000-0005-0000-0000-0000FD1B0000}"/>
    <cellStyle name="Normal 2 3 5 2 3 2 7" xfId="32213" xr:uid="{00000000-0005-0000-0000-0000FE1B0000}"/>
    <cellStyle name="Normal 2 3 5 2 3 2 8" xfId="16979" xr:uid="{00000000-0005-0000-0000-0000FF1B0000}"/>
    <cellStyle name="Normal 2 3 5 2 3 3" xfId="2237" xr:uid="{00000000-0005-0000-0000-0000001C0000}"/>
    <cellStyle name="Normal 2 3 5 2 3 3 2" xfId="3927" xr:uid="{00000000-0005-0000-0000-0000011C0000}"/>
    <cellStyle name="Normal 2 3 5 2 3 3 2 2" xfId="14000" xr:uid="{00000000-0005-0000-0000-0000021C0000}"/>
    <cellStyle name="Normal 2 3 5 2 3 3 2 2 2" xfId="44331" xr:uid="{00000000-0005-0000-0000-0000031C0000}"/>
    <cellStyle name="Normal 2 3 5 2 3 3 2 2 3" xfId="29098" xr:uid="{00000000-0005-0000-0000-0000041C0000}"/>
    <cellStyle name="Normal 2 3 5 2 3 3 2 3" xfId="8980" xr:uid="{00000000-0005-0000-0000-0000051C0000}"/>
    <cellStyle name="Normal 2 3 5 2 3 3 2 3 2" xfId="39314" xr:uid="{00000000-0005-0000-0000-0000061C0000}"/>
    <cellStyle name="Normal 2 3 5 2 3 3 2 3 3" xfId="24081" xr:uid="{00000000-0005-0000-0000-0000071C0000}"/>
    <cellStyle name="Normal 2 3 5 2 3 3 2 4" xfId="34301" xr:uid="{00000000-0005-0000-0000-0000081C0000}"/>
    <cellStyle name="Normal 2 3 5 2 3 3 2 5" xfId="19068" xr:uid="{00000000-0005-0000-0000-0000091C0000}"/>
    <cellStyle name="Normal 2 3 5 2 3 3 3" xfId="5619" xr:uid="{00000000-0005-0000-0000-00000A1C0000}"/>
    <cellStyle name="Normal 2 3 5 2 3 3 3 2" xfId="15671" xr:uid="{00000000-0005-0000-0000-00000B1C0000}"/>
    <cellStyle name="Normal 2 3 5 2 3 3 3 2 2" xfId="46002" xr:uid="{00000000-0005-0000-0000-00000C1C0000}"/>
    <cellStyle name="Normal 2 3 5 2 3 3 3 2 3" xfId="30769" xr:uid="{00000000-0005-0000-0000-00000D1C0000}"/>
    <cellStyle name="Normal 2 3 5 2 3 3 3 3" xfId="10651" xr:uid="{00000000-0005-0000-0000-00000E1C0000}"/>
    <cellStyle name="Normal 2 3 5 2 3 3 3 3 2" xfId="40985" xr:uid="{00000000-0005-0000-0000-00000F1C0000}"/>
    <cellStyle name="Normal 2 3 5 2 3 3 3 3 3" xfId="25752" xr:uid="{00000000-0005-0000-0000-0000101C0000}"/>
    <cellStyle name="Normal 2 3 5 2 3 3 3 4" xfId="35972" xr:uid="{00000000-0005-0000-0000-0000111C0000}"/>
    <cellStyle name="Normal 2 3 5 2 3 3 3 5" xfId="20739" xr:uid="{00000000-0005-0000-0000-0000121C0000}"/>
    <cellStyle name="Normal 2 3 5 2 3 3 4" xfId="12329" xr:uid="{00000000-0005-0000-0000-0000131C0000}"/>
    <cellStyle name="Normal 2 3 5 2 3 3 4 2" xfId="42660" xr:uid="{00000000-0005-0000-0000-0000141C0000}"/>
    <cellStyle name="Normal 2 3 5 2 3 3 4 3" xfId="27427" xr:uid="{00000000-0005-0000-0000-0000151C0000}"/>
    <cellStyle name="Normal 2 3 5 2 3 3 5" xfId="7308" xr:uid="{00000000-0005-0000-0000-0000161C0000}"/>
    <cellStyle name="Normal 2 3 5 2 3 3 5 2" xfId="37643" xr:uid="{00000000-0005-0000-0000-0000171C0000}"/>
    <cellStyle name="Normal 2 3 5 2 3 3 5 3" xfId="22410" xr:uid="{00000000-0005-0000-0000-0000181C0000}"/>
    <cellStyle name="Normal 2 3 5 2 3 3 6" xfId="32631" xr:uid="{00000000-0005-0000-0000-0000191C0000}"/>
    <cellStyle name="Normal 2 3 5 2 3 3 7" xfId="17397" xr:uid="{00000000-0005-0000-0000-00001A1C0000}"/>
    <cellStyle name="Normal 2 3 5 2 3 4" xfId="3090" xr:uid="{00000000-0005-0000-0000-00001B1C0000}"/>
    <cellStyle name="Normal 2 3 5 2 3 4 2" xfId="13164" xr:uid="{00000000-0005-0000-0000-00001C1C0000}"/>
    <cellStyle name="Normal 2 3 5 2 3 4 2 2" xfId="43495" xr:uid="{00000000-0005-0000-0000-00001D1C0000}"/>
    <cellStyle name="Normal 2 3 5 2 3 4 2 3" xfId="28262" xr:uid="{00000000-0005-0000-0000-00001E1C0000}"/>
    <cellStyle name="Normal 2 3 5 2 3 4 3" xfId="8144" xr:uid="{00000000-0005-0000-0000-00001F1C0000}"/>
    <cellStyle name="Normal 2 3 5 2 3 4 3 2" xfId="38478" xr:uid="{00000000-0005-0000-0000-0000201C0000}"/>
    <cellStyle name="Normal 2 3 5 2 3 4 3 3" xfId="23245" xr:uid="{00000000-0005-0000-0000-0000211C0000}"/>
    <cellStyle name="Normal 2 3 5 2 3 4 4" xfId="33465" xr:uid="{00000000-0005-0000-0000-0000221C0000}"/>
    <cellStyle name="Normal 2 3 5 2 3 4 5" xfId="18232" xr:uid="{00000000-0005-0000-0000-0000231C0000}"/>
    <cellStyle name="Normal 2 3 5 2 3 5" xfId="4783" xr:uid="{00000000-0005-0000-0000-0000241C0000}"/>
    <cellStyle name="Normal 2 3 5 2 3 5 2" xfId="14835" xr:uid="{00000000-0005-0000-0000-0000251C0000}"/>
    <cellStyle name="Normal 2 3 5 2 3 5 2 2" xfId="45166" xr:uid="{00000000-0005-0000-0000-0000261C0000}"/>
    <cellStyle name="Normal 2 3 5 2 3 5 2 3" xfId="29933" xr:uid="{00000000-0005-0000-0000-0000271C0000}"/>
    <cellStyle name="Normal 2 3 5 2 3 5 3" xfId="9815" xr:uid="{00000000-0005-0000-0000-0000281C0000}"/>
    <cellStyle name="Normal 2 3 5 2 3 5 3 2" xfId="40149" xr:uid="{00000000-0005-0000-0000-0000291C0000}"/>
    <cellStyle name="Normal 2 3 5 2 3 5 3 3" xfId="24916" xr:uid="{00000000-0005-0000-0000-00002A1C0000}"/>
    <cellStyle name="Normal 2 3 5 2 3 5 4" xfId="35136" xr:uid="{00000000-0005-0000-0000-00002B1C0000}"/>
    <cellStyle name="Normal 2 3 5 2 3 5 5" xfId="19903" xr:uid="{00000000-0005-0000-0000-00002C1C0000}"/>
    <cellStyle name="Normal 2 3 5 2 3 6" xfId="11493" xr:uid="{00000000-0005-0000-0000-00002D1C0000}"/>
    <cellStyle name="Normal 2 3 5 2 3 6 2" xfId="41824" xr:uid="{00000000-0005-0000-0000-00002E1C0000}"/>
    <cellStyle name="Normal 2 3 5 2 3 6 3" xfId="26591" xr:uid="{00000000-0005-0000-0000-00002F1C0000}"/>
    <cellStyle name="Normal 2 3 5 2 3 7" xfId="6472" xr:uid="{00000000-0005-0000-0000-0000301C0000}"/>
    <cellStyle name="Normal 2 3 5 2 3 7 2" xfId="36807" xr:uid="{00000000-0005-0000-0000-0000311C0000}"/>
    <cellStyle name="Normal 2 3 5 2 3 7 3" xfId="21574" xr:uid="{00000000-0005-0000-0000-0000321C0000}"/>
    <cellStyle name="Normal 2 3 5 2 3 8" xfId="31795" xr:uid="{00000000-0005-0000-0000-0000331C0000}"/>
    <cellStyle name="Normal 2 3 5 2 3 9" xfId="16561" xr:uid="{00000000-0005-0000-0000-0000341C0000}"/>
    <cellStyle name="Normal 2 3 5 2 4" xfId="1608" xr:uid="{00000000-0005-0000-0000-0000351C0000}"/>
    <cellStyle name="Normal 2 3 5 2 4 2" xfId="2447" xr:uid="{00000000-0005-0000-0000-0000361C0000}"/>
    <cellStyle name="Normal 2 3 5 2 4 2 2" xfId="4137" xr:uid="{00000000-0005-0000-0000-0000371C0000}"/>
    <cellStyle name="Normal 2 3 5 2 4 2 2 2" xfId="14210" xr:uid="{00000000-0005-0000-0000-0000381C0000}"/>
    <cellStyle name="Normal 2 3 5 2 4 2 2 2 2" xfId="44541" xr:uid="{00000000-0005-0000-0000-0000391C0000}"/>
    <cellStyle name="Normal 2 3 5 2 4 2 2 2 3" xfId="29308" xr:uid="{00000000-0005-0000-0000-00003A1C0000}"/>
    <cellStyle name="Normal 2 3 5 2 4 2 2 3" xfId="9190" xr:uid="{00000000-0005-0000-0000-00003B1C0000}"/>
    <cellStyle name="Normal 2 3 5 2 4 2 2 3 2" xfId="39524" xr:uid="{00000000-0005-0000-0000-00003C1C0000}"/>
    <cellStyle name="Normal 2 3 5 2 4 2 2 3 3" xfId="24291" xr:uid="{00000000-0005-0000-0000-00003D1C0000}"/>
    <cellStyle name="Normal 2 3 5 2 4 2 2 4" xfId="34511" xr:uid="{00000000-0005-0000-0000-00003E1C0000}"/>
    <cellStyle name="Normal 2 3 5 2 4 2 2 5" xfId="19278" xr:uid="{00000000-0005-0000-0000-00003F1C0000}"/>
    <cellStyle name="Normal 2 3 5 2 4 2 3" xfId="5829" xr:uid="{00000000-0005-0000-0000-0000401C0000}"/>
    <cellStyle name="Normal 2 3 5 2 4 2 3 2" xfId="15881" xr:uid="{00000000-0005-0000-0000-0000411C0000}"/>
    <cellStyle name="Normal 2 3 5 2 4 2 3 2 2" xfId="46212" xr:uid="{00000000-0005-0000-0000-0000421C0000}"/>
    <cellStyle name="Normal 2 3 5 2 4 2 3 2 3" xfId="30979" xr:uid="{00000000-0005-0000-0000-0000431C0000}"/>
    <cellStyle name="Normal 2 3 5 2 4 2 3 3" xfId="10861" xr:uid="{00000000-0005-0000-0000-0000441C0000}"/>
    <cellStyle name="Normal 2 3 5 2 4 2 3 3 2" xfId="41195" xr:uid="{00000000-0005-0000-0000-0000451C0000}"/>
    <cellStyle name="Normal 2 3 5 2 4 2 3 3 3" xfId="25962" xr:uid="{00000000-0005-0000-0000-0000461C0000}"/>
    <cellStyle name="Normal 2 3 5 2 4 2 3 4" xfId="36182" xr:uid="{00000000-0005-0000-0000-0000471C0000}"/>
    <cellStyle name="Normal 2 3 5 2 4 2 3 5" xfId="20949" xr:uid="{00000000-0005-0000-0000-0000481C0000}"/>
    <cellStyle name="Normal 2 3 5 2 4 2 4" xfId="12539" xr:uid="{00000000-0005-0000-0000-0000491C0000}"/>
    <cellStyle name="Normal 2 3 5 2 4 2 4 2" xfId="42870" xr:uid="{00000000-0005-0000-0000-00004A1C0000}"/>
    <cellStyle name="Normal 2 3 5 2 4 2 4 3" xfId="27637" xr:uid="{00000000-0005-0000-0000-00004B1C0000}"/>
    <cellStyle name="Normal 2 3 5 2 4 2 5" xfId="7518" xr:uid="{00000000-0005-0000-0000-00004C1C0000}"/>
    <cellStyle name="Normal 2 3 5 2 4 2 5 2" xfId="37853" xr:uid="{00000000-0005-0000-0000-00004D1C0000}"/>
    <cellStyle name="Normal 2 3 5 2 4 2 5 3" xfId="22620" xr:uid="{00000000-0005-0000-0000-00004E1C0000}"/>
    <cellStyle name="Normal 2 3 5 2 4 2 6" xfId="32841" xr:uid="{00000000-0005-0000-0000-00004F1C0000}"/>
    <cellStyle name="Normal 2 3 5 2 4 2 7" xfId="17607" xr:uid="{00000000-0005-0000-0000-0000501C0000}"/>
    <cellStyle name="Normal 2 3 5 2 4 3" xfId="3300" xr:uid="{00000000-0005-0000-0000-0000511C0000}"/>
    <cellStyle name="Normal 2 3 5 2 4 3 2" xfId="13374" xr:uid="{00000000-0005-0000-0000-0000521C0000}"/>
    <cellStyle name="Normal 2 3 5 2 4 3 2 2" xfId="43705" xr:uid="{00000000-0005-0000-0000-0000531C0000}"/>
    <cellStyle name="Normal 2 3 5 2 4 3 2 3" xfId="28472" xr:uid="{00000000-0005-0000-0000-0000541C0000}"/>
    <cellStyle name="Normal 2 3 5 2 4 3 3" xfId="8354" xr:uid="{00000000-0005-0000-0000-0000551C0000}"/>
    <cellStyle name="Normal 2 3 5 2 4 3 3 2" xfId="38688" xr:uid="{00000000-0005-0000-0000-0000561C0000}"/>
    <cellStyle name="Normal 2 3 5 2 4 3 3 3" xfId="23455" xr:uid="{00000000-0005-0000-0000-0000571C0000}"/>
    <cellStyle name="Normal 2 3 5 2 4 3 4" xfId="33675" xr:uid="{00000000-0005-0000-0000-0000581C0000}"/>
    <cellStyle name="Normal 2 3 5 2 4 3 5" xfId="18442" xr:uid="{00000000-0005-0000-0000-0000591C0000}"/>
    <cellStyle name="Normal 2 3 5 2 4 4" xfId="4993" xr:uid="{00000000-0005-0000-0000-00005A1C0000}"/>
    <cellStyle name="Normal 2 3 5 2 4 4 2" xfId="15045" xr:uid="{00000000-0005-0000-0000-00005B1C0000}"/>
    <cellStyle name="Normal 2 3 5 2 4 4 2 2" xfId="45376" xr:uid="{00000000-0005-0000-0000-00005C1C0000}"/>
    <cellStyle name="Normal 2 3 5 2 4 4 2 3" xfId="30143" xr:uid="{00000000-0005-0000-0000-00005D1C0000}"/>
    <cellStyle name="Normal 2 3 5 2 4 4 3" xfId="10025" xr:uid="{00000000-0005-0000-0000-00005E1C0000}"/>
    <cellStyle name="Normal 2 3 5 2 4 4 3 2" xfId="40359" xr:uid="{00000000-0005-0000-0000-00005F1C0000}"/>
    <cellStyle name="Normal 2 3 5 2 4 4 3 3" xfId="25126" xr:uid="{00000000-0005-0000-0000-0000601C0000}"/>
    <cellStyle name="Normal 2 3 5 2 4 4 4" xfId="35346" xr:uid="{00000000-0005-0000-0000-0000611C0000}"/>
    <cellStyle name="Normal 2 3 5 2 4 4 5" xfId="20113" xr:uid="{00000000-0005-0000-0000-0000621C0000}"/>
    <cellStyle name="Normal 2 3 5 2 4 5" xfId="11703" xr:uid="{00000000-0005-0000-0000-0000631C0000}"/>
    <cellStyle name="Normal 2 3 5 2 4 5 2" xfId="42034" xr:uid="{00000000-0005-0000-0000-0000641C0000}"/>
    <cellStyle name="Normal 2 3 5 2 4 5 3" xfId="26801" xr:uid="{00000000-0005-0000-0000-0000651C0000}"/>
    <cellStyle name="Normal 2 3 5 2 4 6" xfId="6682" xr:uid="{00000000-0005-0000-0000-0000661C0000}"/>
    <cellStyle name="Normal 2 3 5 2 4 6 2" xfId="37017" xr:uid="{00000000-0005-0000-0000-0000671C0000}"/>
    <cellStyle name="Normal 2 3 5 2 4 6 3" xfId="21784" xr:uid="{00000000-0005-0000-0000-0000681C0000}"/>
    <cellStyle name="Normal 2 3 5 2 4 7" xfId="32005" xr:uid="{00000000-0005-0000-0000-0000691C0000}"/>
    <cellStyle name="Normal 2 3 5 2 4 8" xfId="16771" xr:uid="{00000000-0005-0000-0000-00006A1C0000}"/>
    <cellStyle name="Normal 2 3 5 2 5" xfId="2029" xr:uid="{00000000-0005-0000-0000-00006B1C0000}"/>
    <cellStyle name="Normal 2 3 5 2 5 2" xfId="3719" xr:uid="{00000000-0005-0000-0000-00006C1C0000}"/>
    <cellStyle name="Normal 2 3 5 2 5 2 2" xfId="13792" xr:uid="{00000000-0005-0000-0000-00006D1C0000}"/>
    <cellStyle name="Normal 2 3 5 2 5 2 2 2" xfId="44123" xr:uid="{00000000-0005-0000-0000-00006E1C0000}"/>
    <cellStyle name="Normal 2 3 5 2 5 2 2 3" xfId="28890" xr:uid="{00000000-0005-0000-0000-00006F1C0000}"/>
    <cellStyle name="Normal 2 3 5 2 5 2 3" xfId="8772" xr:uid="{00000000-0005-0000-0000-0000701C0000}"/>
    <cellStyle name="Normal 2 3 5 2 5 2 3 2" xfId="39106" xr:uid="{00000000-0005-0000-0000-0000711C0000}"/>
    <cellStyle name="Normal 2 3 5 2 5 2 3 3" xfId="23873" xr:uid="{00000000-0005-0000-0000-0000721C0000}"/>
    <cellStyle name="Normal 2 3 5 2 5 2 4" xfId="34093" xr:uid="{00000000-0005-0000-0000-0000731C0000}"/>
    <cellStyle name="Normal 2 3 5 2 5 2 5" xfId="18860" xr:uid="{00000000-0005-0000-0000-0000741C0000}"/>
    <cellStyle name="Normal 2 3 5 2 5 3" xfId="5411" xr:uid="{00000000-0005-0000-0000-0000751C0000}"/>
    <cellStyle name="Normal 2 3 5 2 5 3 2" xfId="15463" xr:uid="{00000000-0005-0000-0000-0000761C0000}"/>
    <cellStyle name="Normal 2 3 5 2 5 3 2 2" xfId="45794" xr:uid="{00000000-0005-0000-0000-0000771C0000}"/>
    <cellStyle name="Normal 2 3 5 2 5 3 2 3" xfId="30561" xr:uid="{00000000-0005-0000-0000-0000781C0000}"/>
    <cellStyle name="Normal 2 3 5 2 5 3 3" xfId="10443" xr:uid="{00000000-0005-0000-0000-0000791C0000}"/>
    <cellStyle name="Normal 2 3 5 2 5 3 3 2" xfId="40777" xr:uid="{00000000-0005-0000-0000-00007A1C0000}"/>
    <cellStyle name="Normal 2 3 5 2 5 3 3 3" xfId="25544" xr:uid="{00000000-0005-0000-0000-00007B1C0000}"/>
    <cellStyle name="Normal 2 3 5 2 5 3 4" xfId="35764" xr:uid="{00000000-0005-0000-0000-00007C1C0000}"/>
    <cellStyle name="Normal 2 3 5 2 5 3 5" xfId="20531" xr:uid="{00000000-0005-0000-0000-00007D1C0000}"/>
    <cellStyle name="Normal 2 3 5 2 5 4" xfId="12121" xr:uid="{00000000-0005-0000-0000-00007E1C0000}"/>
    <cellStyle name="Normal 2 3 5 2 5 4 2" xfId="42452" xr:uid="{00000000-0005-0000-0000-00007F1C0000}"/>
    <cellStyle name="Normal 2 3 5 2 5 4 3" xfId="27219" xr:uid="{00000000-0005-0000-0000-0000801C0000}"/>
    <cellStyle name="Normal 2 3 5 2 5 5" xfId="7100" xr:uid="{00000000-0005-0000-0000-0000811C0000}"/>
    <cellStyle name="Normal 2 3 5 2 5 5 2" xfId="37435" xr:uid="{00000000-0005-0000-0000-0000821C0000}"/>
    <cellStyle name="Normal 2 3 5 2 5 5 3" xfId="22202" xr:uid="{00000000-0005-0000-0000-0000831C0000}"/>
    <cellStyle name="Normal 2 3 5 2 5 6" xfId="32423" xr:uid="{00000000-0005-0000-0000-0000841C0000}"/>
    <cellStyle name="Normal 2 3 5 2 5 7" xfId="17189" xr:uid="{00000000-0005-0000-0000-0000851C0000}"/>
    <cellStyle name="Normal 2 3 5 2 6" xfId="2882" xr:uid="{00000000-0005-0000-0000-0000861C0000}"/>
    <cellStyle name="Normal 2 3 5 2 6 2" xfId="12956" xr:uid="{00000000-0005-0000-0000-0000871C0000}"/>
    <cellStyle name="Normal 2 3 5 2 6 2 2" xfId="43287" xr:uid="{00000000-0005-0000-0000-0000881C0000}"/>
    <cellStyle name="Normal 2 3 5 2 6 2 3" xfId="28054" xr:uid="{00000000-0005-0000-0000-0000891C0000}"/>
    <cellStyle name="Normal 2 3 5 2 6 3" xfId="7936" xr:uid="{00000000-0005-0000-0000-00008A1C0000}"/>
    <cellStyle name="Normal 2 3 5 2 6 3 2" xfId="38270" xr:uid="{00000000-0005-0000-0000-00008B1C0000}"/>
    <cellStyle name="Normal 2 3 5 2 6 3 3" xfId="23037" xr:uid="{00000000-0005-0000-0000-00008C1C0000}"/>
    <cellStyle name="Normal 2 3 5 2 6 4" xfId="33257" xr:uid="{00000000-0005-0000-0000-00008D1C0000}"/>
    <cellStyle name="Normal 2 3 5 2 6 5" xfId="18024" xr:uid="{00000000-0005-0000-0000-00008E1C0000}"/>
    <cellStyle name="Normal 2 3 5 2 7" xfId="4575" xr:uid="{00000000-0005-0000-0000-00008F1C0000}"/>
    <cellStyle name="Normal 2 3 5 2 7 2" xfId="14627" xr:uid="{00000000-0005-0000-0000-0000901C0000}"/>
    <cellStyle name="Normal 2 3 5 2 7 2 2" xfId="44958" xr:uid="{00000000-0005-0000-0000-0000911C0000}"/>
    <cellStyle name="Normal 2 3 5 2 7 2 3" xfId="29725" xr:uid="{00000000-0005-0000-0000-0000921C0000}"/>
    <cellStyle name="Normal 2 3 5 2 7 3" xfId="9607" xr:uid="{00000000-0005-0000-0000-0000931C0000}"/>
    <cellStyle name="Normal 2 3 5 2 7 3 2" xfId="39941" xr:uid="{00000000-0005-0000-0000-0000941C0000}"/>
    <cellStyle name="Normal 2 3 5 2 7 3 3" xfId="24708" xr:uid="{00000000-0005-0000-0000-0000951C0000}"/>
    <cellStyle name="Normal 2 3 5 2 7 4" xfId="34928" xr:uid="{00000000-0005-0000-0000-0000961C0000}"/>
    <cellStyle name="Normal 2 3 5 2 7 5" xfId="19695" xr:uid="{00000000-0005-0000-0000-0000971C0000}"/>
    <cellStyle name="Normal 2 3 5 2 8" xfId="11285" xr:uid="{00000000-0005-0000-0000-0000981C0000}"/>
    <cellStyle name="Normal 2 3 5 2 8 2" xfId="41616" xr:uid="{00000000-0005-0000-0000-0000991C0000}"/>
    <cellStyle name="Normal 2 3 5 2 8 3" xfId="26383" xr:uid="{00000000-0005-0000-0000-00009A1C0000}"/>
    <cellStyle name="Normal 2 3 5 2 9" xfId="6264" xr:uid="{00000000-0005-0000-0000-00009B1C0000}"/>
    <cellStyle name="Normal 2 3 5 2 9 2" xfId="36599" xr:uid="{00000000-0005-0000-0000-00009C1C0000}"/>
    <cellStyle name="Normal 2 3 5 2 9 3" xfId="21366" xr:uid="{00000000-0005-0000-0000-00009D1C0000}"/>
    <cellStyle name="Normal 2 3 5 3" xfId="1228" xr:uid="{00000000-0005-0000-0000-00009E1C0000}"/>
    <cellStyle name="Normal 2 3 5 3 10" xfId="16405" xr:uid="{00000000-0005-0000-0000-00009F1C0000}"/>
    <cellStyle name="Normal 2 3 5 3 2" xfId="1447" xr:uid="{00000000-0005-0000-0000-0000A01C0000}"/>
    <cellStyle name="Normal 2 3 5 3 2 2" xfId="1868" xr:uid="{00000000-0005-0000-0000-0000A11C0000}"/>
    <cellStyle name="Normal 2 3 5 3 2 2 2" xfId="2707" xr:uid="{00000000-0005-0000-0000-0000A21C0000}"/>
    <cellStyle name="Normal 2 3 5 3 2 2 2 2" xfId="4397" xr:uid="{00000000-0005-0000-0000-0000A31C0000}"/>
    <cellStyle name="Normal 2 3 5 3 2 2 2 2 2" xfId="14470" xr:uid="{00000000-0005-0000-0000-0000A41C0000}"/>
    <cellStyle name="Normal 2 3 5 3 2 2 2 2 2 2" xfId="44801" xr:uid="{00000000-0005-0000-0000-0000A51C0000}"/>
    <cellStyle name="Normal 2 3 5 3 2 2 2 2 2 3" xfId="29568" xr:uid="{00000000-0005-0000-0000-0000A61C0000}"/>
    <cellStyle name="Normal 2 3 5 3 2 2 2 2 3" xfId="9450" xr:uid="{00000000-0005-0000-0000-0000A71C0000}"/>
    <cellStyle name="Normal 2 3 5 3 2 2 2 2 3 2" xfId="39784" xr:uid="{00000000-0005-0000-0000-0000A81C0000}"/>
    <cellStyle name="Normal 2 3 5 3 2 2 2 2 3 3" xfId="24551" xr:uid="{00000000-0005-0000-0000-0000A91C0000}"/>
    <cellStyle name="Normal 2 3 5 3 2 2 2 2 4" xfId="34771" xr:uid="{00000000-0005-0000-0000-0000AA1C0000}"/>
    <cellStyle name="Normal 2 3 5 3 2 2 2 2 5" xfId="19538" xr:uid="{00000000-0005-0000-0000-0000AB1C0000}"/>
    <cellStyle name="Normal 2 3 5 3 2 2 2 3" xfId="6089" xr:uid="{00000000-0005-0000-0000-0000AC1C0000}"/>
    <cellStyle name="Normal 2 3 5 3 2 2 2 3 2" xfId="16141" xr:uid="{00000000-0005-0000-0000-0000AD1C0000}"/>
    <cellStyle name="Normal 2 3 5 3 2 2 2 3 2 2" xfId="46472" xr:uid="{00000000-0005-0000-0000-0000AE1C0000}"/>
    <cellStyle name="Normal 2 3 5 3 2 2 2 3 2 3" xfId="31239" xr:uid="{00000000-0005-0000-0000-0000AF1C0000}"/>
    <cellStyle name="Normal 2 3 5 3 2 2 2 3 3" xfId="11121" xr:uid="{00000000-0005-0000-0000-0000B01C0000}"/>
    <cellStyle name="Normal 2 3 5 3 2 2 2 3 3 2" xfId="41455" xr:uid="{00000000-0005-0000-0000-0000B11C0000}"/>
    <cellStyle name="Normal 2 3 5 3 2 2 2 3 3 3" xfId="26222" xr:uid="{00000000-0005-0000-0000-0000B21C0000}"/>
    <cellStyle name="Normal 2 3 5 3 2 2 2 3 4" xfId="36442" xr:uid="{00000000-0005-0000-0000-0000B31C0000}"/>
    <cellStyle name="Normal 2 3 5 3 2 2 2 3 5" xfId="21209" xr:uid="{00000000-0005-0000-0000-0000B41C0000}"/>
    <cellStyle name="Normal 2 3 5 3 2 2 2 4" xfId="12799" xr:uid="{00000000-0005-0000-0000-0000B51C0000}"/>
    <cellStyle name="Normal 2 3 5 3 2 2 2 4 2" xfId="43130" xr:uid="{00000000-0005-0000-0000-0000B61C0000}"/>
    <cellStyle name="Normal 2 3 5 3 2 2 2 4 3" xfId="27897" xr:uid="{00000000-0005-0000-0000-0000B71C0000}"/>
    <cellStyle name="Normal 2 3 5 3 2 2 2 5" xfId="7778" xr:uid="{00000000-0005-0000-0000-0000B81C0000}"/>
    <cellStyle name="Normal 2 3 5 3 2 2 2 5 2" xfId="38113" xr:uid="{00000000-0005-0000-0000-0000B91C0000}"/>
    <cellStyle name="Normal 2 3 5 3 2 2 2 5 3" xfId="22880" xr:uid="{00000000-0005-0000-0000-0000BA1C0000}"/>
    <cellStyle name="Normal 2 3 5 3 2 2 2 6" xfId="33101" xr:uid="{00000000-0005-0000-0000-0000BB1C0000}"/>
    <cellStyle name="Normal 2 3 5 3 2 2 2 7" xfId="17867" xr:uid="{00000000-0005-0000-0000-0000BC1C0000}"/>
    <cellStyle name="Normal 2 3 5 3 2 2 3" xfId="3560" xr:uid="{00000000-0005-0000-0000-0000BD1C0000}"/>
    <cellStyle name="Normal 2 3 5 3 2 2 3 2" xfId="13634" xr:uid="{00000000-0005-0000-0000-0000BE1C0000}"/>
    <cellStyle name="Normal 2 3 5 3 2 2 3 2 2" xfId="43965" xr:uid="{00000000-0005-0000-0000-0000BF1C0000}"/>
    <cellStyle name="Normal 2 3 5 3 2 2 3 2 3" xfId="28732" xr:uid="{00000000-0005-0000-0000-0000C01C0000}"/>
    <cellStyle name="Normal 2 3 5 3 2 2 3 3" xfId="8614" xr:uid="{00000000-0005-0000-0000-0000C11C0000}"/>
    <cellStyle name="Normal 2 3 5 3 2 2 3 3 2" xfId="38948" xr:uid="{00000000-0005-0000-0000-0000C21C0000}"/>
    <cellStyle name="Normal 2 3 5 3 2 2 3 3 3" xfId="23715" xr:uid="{00000000-0005-0000-0000-0000C31C0000}"/>
    <cellStyle name="Normal 2 3 5 3 2 2 3 4" xfId="33935" xr:uid="{00000000-0005-0000-0000-0000C41C0000}"/>
    <cellStyle name="Normal 2 3 5 3 2 2 3 5" xfId="18702" xr:uid="{00000000-0005-0000-0000-0000C51C0000}"/>
    <cellStyle name="Normal 2 3 5 3 2 2 4" xfId="5253" xr:uid="{00000000-0005-0000-0000-0000C61C0000}"/>
    <cellStyle name="Normal 2 3 5 3 2 2 4 2" xfId="15305" xr:uid="{00000000-0005-0000-0000-0000C71C0000}"/>
    <cellStyle name="Normal 2 3 5 3 2 2 4 2 2" xfId="45636" xr:uid="{00000000-0005-0000-0000-0000C81C0000}"/>
    <cellStyle name="Normal 2 3 5 3 2 2 4 2 3" xfId="30403" xr:uid="{00000000-0005-0000-0000-0000C91C0000}"/>
    <cellStyle name="Normal 2 3 5 3 2 2 4 3" xfId="10285" xr:uid="{00000000-0005-0000-0000-0000CA1C0000}"/>
    <cellStyle name="Normal 2 3 5 3 2 2 4 3 2" xfId="40619" xr:uid="{00000000-0005-0000-0000-0000CB1C0000}"/>
    <cellStyle name="Normal 2 3 5 3 2 2 4 3 3" xfId="25386" xr:uid="{00000000-0005-0000-0000-0000CC1C0000}"/>
    <cellStyle name="Normal 2 3 5 3 2 2 4 4" xfId="35606" xr:uid="{00000000-0005-0000-0000-0000CD1C0000}"/>
    <cellStyle name="Normal 2 3 5 3 2 2 4 5" xfId="20373" xr:uid="{00000000-0005-0000-0000-0000CE1C0000}"/>
    <cellStyle name="Normal 2 3 5 3 2 2 5" xfId="11963" xr:uid="{00000000-0005-0000-0000-0000CF1C0000}"/>
    <cellStyle name="Normal 2 3 5 3 2 2 5 2" xfId="42294" xr:uid="{00000000-0005-0000-0000-0000D01C0000}"/>
    <cellStyle name="Normal 2 3 5 3 2 2 5 3" xfId="27061" xr:uid="{00000000-0005-0000-0000-0000D11C0000}"/>
    <cellStyle name="Normal 2 3 5 3 2 2 6" xfId="6942" xr:uid="{00000000-0005-0000-0000-0000D21C0000}"/>
    <cellStyle name="Normal 2 3 5 3 2 2 6 2" xfId="37277" xr:uid="{00000000-0005-0000-0000-0000D31C0000}"/>
    <cellStyle name="Normal 2 3 5 3 2 2 6 3" xfId="22044" xr:uid="{00000000-0005-0000-0000-0000D41C0000}"/>
    <cellStyle name="Normal 2 3 5 3 2 2 7" xfId="32265" xr:uid="{00000000-0005-0000-0000-0000D51C0000}"/>
    <cellStyle name="Normal 2 3 5 3 2 2 8" xfId="17031" xr:uid="{00000000-0005-0000-0000-0000D61C0000}"/>
    <cellStyle name="Normal 2 3 5 3 2 3" xfId="2289" xr:uid="{00000000-0005-0000-0000-0000D71C0000}"/>
    <cellStyle name="Normal 2 3 5 3 2 3 2" xfId="3979" xr:uid="{00000000-0005-0000-0000-0000D81C0000}"/>
    <cellStyle name="Normal 2 3 5 3 2 3 2 2" xfId="14052" xr:uid="{00000000-0005-0000-0000-0000D91C0000}"/>
    <cellStyle name="Normal 2 3 5 3 2 3 2 2 2" xfId="44383" xr:uid="{00000000-0005-0000-0000-0000DA1C0000}"/>
    <cellStyle name="Normal 2 3 5 3 2 3 2 2 3" xfId="29150" xr:uid="{00000000-0005-0000-0000-0000DB1C0000}"/>
    <cellStyle name="Normal 2 3 5 3 2 3 2 3" xfId="9032" xr:uid="{00000000-0005-0000-0000-0000DC1C0000}"/>
    <cellStyle name="Normal 2 3 5 3 2 3 2 3 2" xfId="39366" xr:uid="{00000000-0005-0000-0000-0000DD1C0000}"/>
    <cellStyle name="Normal 2 3 5 3 2 3 2 3 3" xfId="24133" xr:uid="{00000000-0005-0000-0000-0000DE1C0000}"/>
    <cellStyle name="Normal 2 3 5 3 2 3 2 4" xfId="34353" xr:uid="{00000000-0005-0000-0000-0000DF1C0000}"/>
    <cellStyle name="Normal 2 3 5 3 2 3 2 5" xfId="19120" xr:uid="{00000000-0005-0000-0000-0000E01C0000}"/>
    <cellStyle name="Normal 2 3 5 3 2 3 3" xfId="5671" xr:uid="{00000000-0005-0000-0000-0000E11C0000}"/>
    <cellStyle name="Normal 2 3 5 3 2 3 3 2" xfId="15723" xr:uid="{00000000-0005-0000-0000-0000E21C0000}"/>
    <cellStyle name="Normal 2 3 5 3 2 3 3 2 2" xfId="46054" xr:uid="{00000000-0005-0000-0000-0000E31C0000}"/>
    <cellStyle name="Normal 2 3 5 3 2 3 3 2 3" xfId="30821" xr:uid="{00000000-0005-0000-0000-0000E41C0000}"/>
    <cellStyle name="Normal 2 3 5 3 2 3 3 3" xfId="10703" xr:uid="{00000000-0005-0000-0000-0000E51C0000}"/>
    <cellStyle name="Normal 2 3 5 3 2 3 3 3 2" xfId="41037" xr:uid="{00000000-0005-0000-0000-0000E61C0000}"/>
    <cellStyle name="Normal 2 3 5 3 2 3 3 3 3" xfId="25804" xr:uid="{00000000-0005-0000-0000-0000E71C0000}"/>
    <cellStyle name="Normal 2 3 5 3 2 3 3 4" xfId="36024" xr:uid="{00000000-0005-0000-0000-0000E81C0000}"/>
    <cellStyle name="Normal 2 3 5 3 2 3 3 5" xfId="20791" xr:uid="{00000000-0005-0000-0000-0000E91C0000}"/>
    <cellStyle name="Normal 2 3 5 3 2 3 4" xfId="12381" xr:uid="{00000000-0005-0000-0000-0000EA1C0000}"/>
    <cellStyle name="Normal 2 3 5 3 2 3 4 2" xfId="42712" xr:uid="{00000000-0005-0000-0000-0000EB1C0000}"/>
    <cellStyle name="Normal 2 3 5 3 2 3 4 3" xfId="27479" xr:uid="{00000000-0005-0000-0000-0000EC1C0000}"/>
    <cellStyle name="Normal 2 3 5 3 2 3 5" xfId="7360" xr:uid="{00000000-0005-0000-0000-0000ED1C0000}"/>
    <cellStyle name="Normal 2 3 5 3 2 3 5 2" xfId="37695" xr:uid="{00000000-0005-0000-0000-0000EE1C0000}"/>
    <cellStyle name="Normal 2 3 5 3 2 3 5 3" xfId="22462" xr:uid="{00000000-0005-0000-0000-0000EF1C0000}"/>
    <cellStyle name="Normal 2 3 5 3 2 3 6" xfId="32683" xr:uid="{00000000-0005-0000-0000-0000F01C0000}"/>
    <cellStyle name="Normal 2 3 5 3 2 3 7" xfId="17449" xr:uid="{00000000-0005-0000-0000-0000F11C0000}"/>
    <cellStyle name="Normal 2 3 5 3 2 4" xfId="3142" xr:uid="{00000000-0005-0000-0000-0000F21C0000}"/>
    <cellStyle name="Normal 2 3 5 3 2 4 2" xfId="13216" xr:uid="{00000000-0005-0000-0000-0000F31C0000}"/>
    <cellStyle name="Normal 2 3 5 3 2 4 2 2" xfId="43547" xr:uid="{00000000-0005-0000-0000-0000F41C0000}"/>
    <cellStyle name="Normal 2 3 5 3 2 4 2 3" xfId="28314" xr:uid="{00000000-0005-0000-0000-0000F51C0000}"/>
    <cellStyle name="Normal 2 3 5 3 2 4 3" xfId="8196" xr:uid="{00000000-0005-0000-0000-0000F61C0000}"/>
    <cellStyle name="Normal 2 3 5 3 2 4 3 2" xfId="38530" xr:uid="{00000000-0005-0000-0000-0000F71C0000}"/>
    <cellStyle name="Normal 2 3 5 3 2 4 3 3" xfId="23297" xr:uid="{00000000-0005-0000-0000-0000F81C0000}"/>
    <cellStyle name="Normal 2 3 5 3 2 4 4" xfId="33517" xr:uid="{00000000-0005-0000-0000-0000F91C0000}"/>
    <cellStyle name="Normal 2 3 5 3 2 4 5" xfId="18284" xr:uid="{00000000-0005-0000-0000-0000FA1C0000}"/>
    <cellStyle name="Normal 2 3 5 3 2 5" xfId="4835" xr:uid="{00000000-0005-0000-0000-0000FB1C0000}"/>
    <cellStyle name="Normal 2 3 5 3 2 5 2" xfId="14887" xr:uid="{00000000-0005-0000-0000-0000FC1C0000}"/>
    <cellStyle name="Normal 2 3 5 3 2 5 2 2" xfId="45218" xr:uid="{00000000-0005-0000-0000-0000FD1C0000}"/>
    <cellStyle name="Normal 2 3 5 3 2 5 2 3" xfId="29985" xr:uid="{00000000-0005-0000-0000-0000FE1C0000}"/>
    <cellStyle name="Normal 2 3 5 3 2 5 3" xfId="9867" xr:uid="{00000000-0005-0000-0000-0000FF1C0000}"/>
    <cellStyle name="Normal 2 3 5 3 2 5 3 2" xfId="40201" xr:uid="{00000000-0005-0000-0000-0000001D0000}"/>
    <cellStyle name="Normal 2 3 5 3 2 5 3 3" xfId="24968" xr:uid="{00000000-0005-0000-0000-0000011D0000}"/>
    <cellStyle name="Normal 2 3 5 3 2 5 4" xfId="35188" xr:uid="{00000000-0005-0000-0000-0000021D0000}"/>
    <cellStyle name="Normal 2 3 5 3 2 5 5" xfId="19955" xr:uid="{00000000-0005-0000-0000-0000031D0000}"/>
    <cellStyle name="Normal 2 3 5 3 2 6" xfId="11545" xr:uid="{00000000-0005-0000-0000-0000041D0000}"/>
    <cellStyle name="Normal 2 3 5 3 2 6 2" xfId="41876" xr:uid="{00000000-0005-0000-0000-0000051D0000}"/>
    <cellStyle name="Normal 2 3 5 3 2 6 3" xfId="26643" xr:uid="{00000000-0005-0000-0000-0000061D0000}"/>
    <cellStyle name="Normal 2 3 5 3 2 7" xfId="6524" xr:uid="{00000000-0005-0000-0000-0000071D0000}"/>
    <cellStyle name="Normal 2 3 5 3 2 7 2" xfId="36859" xr:uid="{00000000-0005-0000-0000-0000081D0000}"/>
    <cellStyle name="Normal 2 3 5 3 2 7 3" xfId="21626" xr:uid="{00000000-0005-0000-0000-0000091D0000}"/>
    <cellStyle name="Normal 2 3 5 3 2 8" xfId="31847" xr:uid="{00000000-0005-0000-0000-00000A1D0000}"/>
    <cellStyle name="Normal 2 3 5 3 2 9" xfId="16613" xr:uid="{00000000-0005-0000-0000-00000B1D0000}"/>
    <cellStyle name="Normal 2 3 5 3 3" xfId="1660" xr:uid="{00000000-0005-0000-0000-00000C1D0000}"/>
    <cellStyle name="Normal 2 3 5 3 3 2" xfId="2499" xr:uid="{00000000-0005-0000-0000-00000D1D0000}"/>
    <cellStyle name="Normal 2 3 5 3 3 2 2" xfId="4189" xr:uid="{00000000-0005-0000-0000-00000E1D0000}"/>
    <cellStyle name="Normal 2 3 5 3 3 2 2 2" xfId="14262" xr:uid="{00000000-0005-0000-0000-00000F1D0000}"/>
    <cellStyle name="Normal 2 3 5 3 3 2 2 2 2" xfId="44593" xr:uid="{00000000-0005-0000-0000-0000101D0000}"/>
    <cellStyle name="Normal 2 3 5 3 3 2 2 2 3" xfId="29360" xr:uid="{00000000-0005-0000-0000-0000111D0000}"/>
    <cellStyle name="Normal 2 3 5 3 3 2 2 3" xfId="9242" xr:uid="{00000000-0005-0000-0000-0000121D0000}"/>
    <cellStyle name="Normal 2 3 5 3 3 2 2 3 2" xfId="39576" xr:uid="{00000000-0005-0000-0000-0000131D0000}"/>
    <cellStyle name="Normal 2 3 5 3 3 2 2 3 3" xfId="24343" xr:uid="{00000000-0005-0000-0000-0000141D0000}"/>
    <cellStyle name="Normal 2 3 5 3 3 2 2 4" xfId="34563" xr:uid="{00000000-0005-0000-0000-0000151D0000}"/>
    <cellStyle name="Normal 2 3 5 3 3 2 2 5" xfId="19330" xr:uid="{00000000-0005-0000-0000-0000161D0000}"/>
    <cellStyle name="Normal 2 3 5 3 3 2 3" xfId="5881" xr:uid="{00000000-0005-0000-0000-0000171D0000}"/>
    <cellStyle name="Normal 2 3 5 3 3 2 3 2" xfId="15933" xr:uid="{00000000-0005-0000-0000-0000181D0000}"/>
    <cellStyle name="Normal 2 3 5 3 3 2 3 2 2" xfId="46264" xr:uid="{00000000-0005-0000-0000-0000191D0000}"/>
    <cellStyle name="Normal 2 3 5 3 3 2 3 2 3" xfId="31031" xr:uid="{00000000-0005-0000-0000-00001A1D0000}"/>
    <cellStyle name="Normal 2 3 5 3 3 2 3 3" xfId="10913" xr:uid="{00000000-0005-0000-0000-00001B1D0000}"/>
    <cellStyle name="Normal 2 3 5 3 3 2 3 3 2" xfId="41247" xr:uid="{00000000-0005-0000-0000-00001C1D0000}"/>
    <cellStyle name="Normal 2 3 5 3 3 2 3 3 3" xfId="26014" xr:uid="{00000000-0005-0000-0000-00001D1D0000}"/>
    <cellStyle name="Normal 2 3 5 3 3 2 3 4" xfId="36234" xr:uid="{00000000-0005-0000-0000-00001E1D0000}"/>
    <cellStyle name="Normal 2 3 5 3 3 2 3 5" xfId="21001" xr:uid="{00000000-0005-0000-0000-00001F1D0000}"/>
    <cellStyle name="Normal 2 3 5 3 3 2 4" xfId="12591" xr:uid="{00000000-0005-0000-0000-0000201D0000}"/>
    <cellStyle name="Normal 2 3 5 3 3 2 4 2" xfId="42922" xr:uid="{00000000-0005-0000-0000-0000211D0000}"/>
    <cellStyle name="Normal 2 3 5 3 3 2 4 3" xfId="27689" xr:uid="{00000000-0005-0000-0000-0000221D0000}"/>
    <cellStyle name="Normal 2 3 5 3 3 2 5" xfId="7570" xr:uid="{00000000-0005-0000-0000-0000231D0000}"/>
    <cellStyle name="Normal 2 3 5 3 3 2 5 2" xfId="37905" xr:uid="{00000000-0005-0000-0000-0000241D0000}"/>
    <cellStyle name="Normal 2 3 5 3 3 2 5 3" xfId="22672" xr:uid="{00000000-0005-0000-0000-0000251D0000}"/>
    <cellStyle name="Normal 2 3 5 3 3 2 6" xfId="32893" xr:uid="{00000000-0005-0000-0000-0000261D0000}"/>
    <cellStyle name="Normal 2 3 5 3 3 2 7" xfId="17659" xr:uid="{00000000-0005-0000-0000-0000271D0000}"/>
    <cellStyle name="Normal 2 3 5 3 3 3" xfId="3352" xr:uid="{00000000-0005-0000-0000-0000281D0000}"/>
    <cellStyle name="Normal 2 3 5 3 3 3 2" xfId="13426" xr:uid="{00000000-0005-0000-0000-0000291D0000}"/>
    <cellStyle name="Normal 2 3 5 3 3 3 2 2" xfId="43757" xr:uid="{00000000-0005-0000-0000-00002A1D0000}"/>
    <cellStyle name="Normal 2 3 5 3 3 3 2 3" xfId="28524" xr:uid="{00000000-0005-0000-0000-00002B1D0000}"/>
    <cellStyle name="Normal 2 3 5 3 3 3 3" xfId="8406" xr:uid="{00000000-0005-0000-0000-00002C1D0000}"/>
    <cellStyle name="Normal 2 3 5 3 3 3 3 2" xfId="38740" xr:uid="{00000000-0005-0000-0000-00002D1D0000}"/>
    <cellStyle name="Normal 2 3 5 3 3 3 3 3" xfId="23507" xr:uid="{00000000-0005-0000-0000-00002E1D0000}"/>
    <cellStyle name="Normal 2 3 5 3 3 3 4" xfId="33727" xr:uid="{00000000-0005-0000-0000-00002F1D0000}"/>
    <cellStyle name="Normal 2 3 5 3 3 3 5" xfId="18494" xr:uid="{00000000-0005-0000-0000-0000301D0000}"/>
    <cellStyle name="Normal 2 3 5 3 3 4" xfId="5045" xr:uid="{00000000-0005-0000-0000-0000311D0000}"/>
    <cellStyle name="Normal 2 3 5 3 3 4 2" xfId="15097" xr:uid="{00000000-0005-0000-0000-0000321D0000}"/>
    <cellStyle name="Normal 2 3 5 3 3 4 2 2" xfId="45428" xr:uid="{00000000-0005-0000-0000-0000331D0000}"/>
    <cellStyle name="Normal 2 3 5 3 3 4 2 3" xfId="30195" xr:uid="{00000000-0005-0000-0000-0000341D0000}"/>
    <cellStyle name="Normal 2 3 5 3 3 4 3" xfId="10077" xr:uid="{00000000-0005-0000-0000-0000351D0000}"/>
    <cellStyle name="Normal 2 3 5 3 3 4 3 2" xfId="40411" xr:uid="{00000000-0005-0000-0000-0000361D0000}"/>
    <cellStyle name="Normal 2 3 5 3 3 4 3 3" xfId="25178" xr:uid="{00000000-0005-0000-0000-0000371D0000}"/>
    <cellStyle name="Normal 2 3 5 3 3 4 4" xfId="35398" xr:uid="{00000000-0005-0000-0000-0000381D0000}"/>
    <cellStyle name="Normal 2 3 5 3 3 4 5" xfId="20165" xr:uid="{00000000-0005-0000-0000-0000391D0000}"/>
    <cellStyle name="Normal 2 3 5 3 3 5" xfId="11755" xr:uid="{00000000-0005-0000-0000-00003A1D0000}"/>
    <cellStyle name="Normal 2 3 5 3 3 5 2" xfId="42086" xr:uid="{00000000-0005-0000-0000-00003B1D0000}"/>
    <cellStyle name="Normal 2 3 5 3 3 5 3" xfId="26853" xr:uid="{00000000-0005-0000-0000-00003C1D0000}"/>
    <cellStyle name="Normal 2 3 5 3 3 6" xfId="6734" xr:uid="{00000000-0005-0000-0000-00003D1D0000}"/>
    <cellStyle name="Normal 2 3 5 3 3 6 2" xfId="37069" xr:uid="{00000000-0005-0000-0000-00003E1D0000}"/>
    <cellStyle name="Normal 2 3 5 3 3 6 3" xfId="21836" xr:uid="{00000000-0005-0000-0000-00003F1D0000}"/>
    <cellStyle name="Normal 2 3 5 3 3 7" xfId="32057" xr:uid="{00000000-0005-0000-0000-0000401D0000}"/>
    <cellStyle name="Normal 2 3 5 3 3 8" xfId="16823" xr:uid="{00000000-0005-0000-0000-0000411D0000}"/>
    <cellStyle name="Normal 2 3 5 3 4" xfId="2081" xr:uid="{00000000-0005-0000-0000-0000421D0000}"/>
    <cellStyle name="Normal 2 3 5 3 4 2" xfId="3771" xr:uid="{00000000-0005-0000-0000-0000431D0000}"/>
    <cellStyle name="Normal 2 3 5 3 4 2 2" xfId="13844" xr:uid="{00000000-0005-0000-0000-0000441D0000}"/>
    <cellStyle name="Normal 2 3 5 3 4 2 2 2" xfId="44175" xr:uid="{00000000-0005-0000-0000-0000451D0000}"/>
    <cellStyle name="Normal 2 3 5 3 4 2 2 3" xfId="28942" xr:uid="{00000000-0005-0000-0000-0000461D0000}"/>
    <cellStyle name="Normal 2 3 5 3 4 2 3" xfId="8824" xr:uid="{00000000-0005-0000-0000-0000471D0000}"/>
    <cellStyle name="Normal 2 3 5 3 4 2 3 2" xfId="39158" xr:uid="{00000000-0005-0000-0000-0000481D0000}"/>
    <cellStyle name="Normal 2 3 5 3 4 2 3 3" xfId="23925" xr:uid="{00000000-0005-0000-0000-0000491D0000}"/>
    <cellStyle name="Normal 2 3 5 3 4 2 4" xfId="34145" xr:uid="{00000000-0005-0000-0000-00004A1D0000}"/>
    <cellStyle name="Normal 2 3 5 3 4 2 5" xfId="18912" xr:uid="{00000000-0005-0000-0000-00004B1D0000}"/>
    <cellStyle name="Normal 2 3 5 3 4 3" xfId="5463" xr:uid="{00000000-0005-0000-0000-00004C1D0000}"/>
    <cellStyle name="Normal 2 3 5 3 4 3 2" xfId="15515" xr:uid="{00000000-0005-0000-0000-00004D1D0000}"/>
    <cellStyle name="Normal 2 3 5 3 4 3 2 2" xfId="45846" xr:uid="{00000000-0005-0000-0000-00004E1D0000}"/>
    <cellStyle name="Normal 2 3 5 3 4 3 2 3" xfId="30613" xr:uid="{00000000-0005-0000-0000-00004F1D0000}"/>
    <cellStyle name="Normal 2 3 5 3 4 3 3" xfId="10495" xr:uid="{00000000-0005-0000-0000-0000501D0000}"/>
    <cellStyle name="Normal 2 3 5 3 4 3 3 2" xfId="40829" xr:uid="{00000000-0005-0000-0000-0000511D0000}"/>
    <cellStyle name="Normal 2 3 5 3 4 3 3 3" xfId="25596" xr:uid="{00000000-0005-0000-0000-0000521D0000}"/>
    <cellStyle name="Normal 2 3 5 3 4 3 4" xfId="35816" xr:uid="{00000000-0005-0000-0000-0000531D0000}"/>
    <cellStyle name="Normal 2 3 5 3 4 3 5" xfId="20583" xr:uid="{00000000-0005-0000-0000-0000541D0000}"/>
    <cellStyle name="Normal 2 3 5 3 4 4" xfId="12173" xr:uid="{00000000-0005-0000-0000-0000551D0000}"/>
    <cellStyle name="Normal 2 3 5 3 4 4 2" xfId="42504" xr:uid="{00000000-0005-0000-0000-0000561D0000}"/>
    <cellStyle name="Normal 2 3 5 3 4 4 3" xfId="27271" xr:uid="{00000000-0005-0000-0000-0000571D0000}"/>
    <cellStyle name="Normal 2 3 5 3 4 5" xfId="7152" xr:uid="{00000000-0005-0000-0000-0000581D0000}"/>
    <cellStyle name="Normal 2 3 5 3 4 5 2" xfId="37487" xr:uid="{00000000-0005-0000-0000-0000591D0000}"/>
    <cellStyle name="Normal 2 3 5 3 4 5 3" xfId="22254" xr:uid="{00000000-0005-0000-0000-00005A1D0000}"/>
    <cellStyle name="Normal 2 3 5 3 4 6" xfId="32475" xr:uid="{00000000-0005-0000-0000-00005B1D0000}"/>
    <cellStyle name="Normal 2 3 5 3 4 7" xfId="17241" xr:uid="{00000000-0005-0000-0000-00005C1D0000}"/>
    <cellStyle name="Normal 2 3 5 3 5" xfId="2934" xr:uid="{00000000-0005-0000-0000-00005D1D0000}"/>
    <cellStyle name="Normal 2 3 5 3 5 2" xfId="13008" xr:uid="{00000000-0005-0000-0000-00005E1D0000}"/>
    <cellStyle name="Normal 2 3 5 3 5 2 2" xfId="43339" xr:uid="{00000000-0005-0000-0000-00005F1D0000}"/>
    <cellStyle name="Normal 2 3 5 3 5 2 3" xfId="28106" xr:uid="{00000000-0005-0000-0000-0000601D0000}"/>
    <cellStyle name="Normal 2 3 5 3 5 3" xfId="7988" xr:uid="{00000000-0005-0000-0000-0000611D0000}"/>
    <cellStyle name="Normal 2 3 5 3 5 3 2" xfId="38322" xr:uid="{00000000-0005-0000-0000-0000621D0000}"/>
    <cellStyle name="Normal 2 3 5 3 5 3 3" xfId="23089" xr:uid="{00000000-0005-0000-0000-0000631D0000}"/>
    <cellStyle name="Normal 2 3 5 3 5 4" xfId="33309" xr:uid="{00000000-0005-0000-0000-0000641D0000}"/>
    <cellStyle name="Normal 2 3 5 3 5 5" xfId="18076" xr:uid="{00000000-0005-0000-0000-0000651D0000}"/>
    <cellStyle name="Normal 2 3 5 3 6" xfId="4627" xr:uid="{00000000-0005-0000-0000-0000661D0000}"/>
    <cellStyle name="Normal 2 3 5 3 6 2" xfId="14679" xr:uid="{00000000-0005-0000-0000-0000671D0000}"/>
    <cellStyle name="Normal 2 3 5 3 6 2 2" xfId="45010" xr:uid="{00000000-0005-0000-0000-0000681D0000}"/>
    <cellStyle name="Normal 2 3 5 3 6 2 3" xfId="29777" xr:uid="{00000000-0005-0000-0000-0000691D0000}"/>
    <cellStyle name="Normal 2 3 5 3 6 3" xfId="9659" xr:uid="{00000000-0005-0000-0000-00006A1D0000}"/>
    <cellStyle name="Normal 2 3 5 3 6 3 2" xfId="39993" xr:uid="{00000000-0005-0000-0000-00006B1D0000}"/>
    <cellStyle name="Normal 2 3 5 3 6 3 3" xfId="24760" xr:uid="{00000000-0005-0000-0000-00006C1D0000}"/>
    <cellStyle name="Normal 2 3 5 3 6 4" xfId="34980" xr:uid="{00000000-0005-0000-0000-00006D1D0000}"/>
    <cellStyle name="Normal 2 3 5 3 6 5" xfId="19747" xr:uid="{00000000-0005-0000-0000-00006E1D0000}"/>
    <cellStyle name="Normal 2 3 5 3 7" xfId="11337" xr:uid="{00000000-0005-0000-0000-00006F1D0000}"/>
    <cellStyle name="Normal 2 3 5 3 7 2" xfId="41668" xr:uid="{00000000-0005-0000-0000-0000701D0000}"/>
    <cellStyle name="Normal 2 3 5 3 7 3" xfId="26435" xr:uid="{00000000-0005-0000-0000-0000711D0000}"/>
    <cellStyle name="Normal 2 3 5 3 8" xfId="6316" xr:uid="{00000000-0005-0000-0000-0000721D0000}"/>
    <cellStyle name="Normal 2 3 5 3 8 2" xfId="36651" xr:uid="{00000000-0005-0000-0000-0000731D0000}"/>
    <cellStyle name="Normal 2 3 5 3 8 3" xfId="21418" xr:uid="{00000000-0005-0000-0000-0000741D0000}"/>
    <cellStyle name="Normal 2 3 5 3 9" xfId="31640" xr:uid="{00000000-0005-0000-0000-0000751D0000}"/>
    <cellStyle name="Normal 2 3 5 4" xfId="1341" xr:uid="{00000000-0005-0000-0000-0000761D0000}"/>
    <cellStyle name="Normal 2 3 5 4 2" xfId="1764" xr:uid="{00000000-0005-0000-0000-0000771D0000}"/>
    <cellStyle name="Normal 2 3 5 4 2 2" xfId="2603" xr:uid="{00000000-0005-0000-0000-0000781D0000}"/>
    <cellStyle name="Normal 2 3 5 4 2 2 2" xfId="4293" xr:uid="{00000000-0005-0000-0000-0000791D0000}"/>
    <cellStyle name="Normal 2 3 5 4 2 2 2 2" xfId="14366" xr:uid="{00000000-0005-0000-0000-00007A1D0000}"/>
    <cellStyle name="Normal 2 3 5 4 2 2 2 2 2" xfId="44697" xr:uid="{00000000-0005-0000-0000-00007B1D0000}"/>
    <cellStyle name="Normal 2 3 5 4 2 2 2 2 3" xfId="29464" xr:uid="{00000000-0005-0000-0000-00007C1D0000}"/>
    <cellStyle name="Normal 2 3 5 4 2 2 2 3" xfId="9346" xr:uid="{00000000-0005-0000-0000-00007D1D0000}"/>
    <cellStyle name="Normal 2 3 5 4 2 2 2 3 2" xfId="39680" xr:uid="{00000000-0005-0000-0000-00007E1D0000}"/>
    <cellStyle name="Normal 2 3 5 4 2 2 2 3 3" xfId="24447" xr:uid="{00000000-0005-0000-0000-00007F1D0000}"/>
    <cellStyle name="Normal 2 3 5 4 2 2 2 4" xfId="34667" xr:uid="{00000000-0005-0000-0000-0000801D0000}"/>
    <cellStyle name="Normal 2 3 5 4 2 2 2 5" xfId="19434" xr:uid="{00000000-0005-0000-0000-0000811D0000}"/>
    <cellStyle name="Normal 2 3 5 4 2 2 3" xfId="5985" xr:uid="{00000000-0005-0000-0000-0000821D0000}"/>
    <cellStyle name="Normal 2 3 5 4 2 2 3 2" xfId="16037" xr:uid="{00000000-0005-0000-0000-0000831D0000}"/>
    <cellStyle name="Normal 2 3 5 4 2 2 3 2 2" xfId="46368" xr:uid="{00000000-0005-0000-0000-0000841D0000}"/>
    <cellStyle name="Normal 2 3 5 4 2 2 3 2 3" xfId="31135" xr:uid="{00000000-0005-0000-0000-0000851D0000}"/>
    <cellStyle name="Normal 2 3 5 4 2 2 3 3" xfId="11017" xr:uid="{00000000-0005-0000-0000-0000861D0000}"/>
    <cellStyle name="Normal 2 3 5 4 2 2 3 3 2" xfId="41351" xr:uid="{00000000-0005-0000-0000-0000871D0000}"/>
    <cellStyle name="Normal 2 3 5 4 2 2 3 3 3" xfId="26118" xr:uid="{00000000-0005-0000-0000-0000881D0000}"/>
    <cellStyle name="Normal 2 3 5 4 2 2 3 4" xfId="36338" xr:uid="{00000000-0005-0000-0000-0000891D0000}"/>
    <cellStyle name="Normal 2 3 5 4 2 2 3 5" xfId="21105" xr:uid="{00000000-0005-0000-0000-00008A1D0000}"/>
    <cellStyle name="Normal 2 3 5 4 2 2 4" xfId="12695" xr:uid="{00000000-0005-0000-0000-00008B1D0000}"/>
    <cellStyle name="Normal 2 3 5 4 2 2 4 2" xfId="43026" xr:uid="{00000000-0005-0000-0000-00008C1D0000}"/>
    <cellStyle name="Normal 2 3 5 4 2 2 4 3" xfId="27793" xr:uid="{00000000-0005-0000-0000-00008D1D0000}"/>
    <cellStyle name="Normal 2 3 5 4 2 2 5" xfId="7674" xr:uid="{00000000-0005-0000-0000-00008E1D0000}"/>
    <cellStyle name="Normal 2 3 5 4 2 2 5 2" xfId="38009" xr:uid="{00000000-0005-0000-0000-00008F1D0000}"/>
    <cellStyle name="Normal 2 3 5 4 2 2 5 3" xfId="22776" xr:uid="{00000000-0005-0000-0000-0000901D0000}"/>
    <cellStyle name="Normal 2 3 5 4 2 2 6" xfId="32997" xr:uid="{00000000-0005-0000-0000-0000911D0000}"/>
    <cellStyle name="Normal 2 3 5 4 2 2 7" xfId="17763" xr:uid="{00000000-0005-0000-0000-0000921D0000}"/>
    <cellStyle name="Normal 2 3 5 4 2 3" xfId="3456" xr:uid="{00000000-0005-0000-0000-0000931D0000}"/>
    <cellStyle name="Normal 2 3 5 4 2 3 2" xfId="13530" xr:uid="{00000000-0005-0000-0000-0000941D0000}"/>
    <cellStyle name="Normal 2 3 5 4 2 3 2 2" xfId="43861" xr:uid="{00000000-0005-0000-0000-0000951D0000}"/>
    <cellStyle name="Normal 2 3 5 4 2 3 2 3" xfId="28628" xr:uid="{00000000-0005-0000-0000-0000961D0000}"/>
    <cellStyle name="Normal 2 3 5 4 2 3 3" xfId="8510" xr:uid="{00000000-0005-0000-0000-0000971D0000}"/>
    <cellStyle name="Normal 2 3 5 4 2 3 3 2" xfId="38844" xr:uid="{00000000-0005-0000-0000-0000981D0000}"/>
    <cellStyle name="Normal 2 3 5 4 2 3 3 3" xfId="23611" xr:uid="{00000000-0005-0000-0000-0000991D0000}"/>
    <cellStyle name="Normal 2 3 5 4 2 3 4" xfId="33831" xr:uid="{00000000-0005-0000-0000-00009A1D0000}"/>
    <cellStyle name="Normal 2 3 5 4 2 3 5" xfId="18598" xr:uid="{00000000-0005-0000-0000-00009B1D0000}"/>
    <cellStyle name="Normal 2 3 5 4 2 4" xfId="5149" xr:uid="{00000000-0005-0000-0000-00009C1D0000}"/>
    <cellStyle name="Normal 2 3 5 4 2 4 2" xfId="15201" xr:uid="{00000000-0005-0000-0000-00009D1D0000}"/>
    <cellStyle name="Normal 2 3 5 4 2 4 2 2" xfId="45532" xr:uid="{00000000-0005-0000-0000-00009E1D0000}"/>
    <cellStyle name="Normal 2 3 5 4 2 4 2 3" xfId="30299" xr:uid="{00000000-0005-0000-0000-00009F1D0000}"/>
    <cellStyle name="Normal 2 3 5 4 2 4 3" xfId="10181" xr:uid="{00000000-0005-0000-0000-0000A01D0000}"/>
    <cellStyle name="Normal 2 3 5 4 2 4 3 2" xfId="40515" xr:uid="{00000000-0005-0000-0000-0000A11D0000}"/>
    <cellStyle name="Normal 2 3 5 4 2 4 3 3" xfId="25282" xr:uid="{00000000-0005-0000-0000-0000A21D0000}"/>
    <cellStyle name="Normal 2 3 5 4 2 4 4" xfId="35502" xr:uid="{00000000-0005-0000-0000-0000A31D0000}"/>
    <cellStyle name="Normal 2 3 5 4 2 4 5" xfId="20269" xr:uid="{00000000-0005-0000-0000-0000A41D0000}"/>
    <cellStyle name="Normal 2 3 5 4 2 5" xfId="11859" xr:uid="{00000000-0005-0000-0000-0000A51D0000}"/>
    <cellStyle name="Normal 2 3 5 4 2 5 2" xfId="42190" xr:uid="{00000000-0005-0000-0000-0000A61D0000}"/>
    <cellStyle name="Normal 2 3 5 4 2 5 3" xfId="26957" xr:uid="{00000000-0005-0000-0000-0000A71D0000}"/>
    <cellStyle name="Normal 2 3 5 4 2 6" xfId="6838" xr:uid="{00000000-0005-0000-0000-0000A81D0000}"/>
    <cellStyle name="Normal 2 3 5 4 2 6 2" xfId="37173" xr:uid="{00000000-0005-0000-0000-0000A91D0000}"/>
    <cellStyle name="Normal 2 3 5 4 2 6 3" xfId="21940" xr:uid="{00000000-0005-0000-0000-0000AA1D0000}"/>
    <cellStyle name="Normal 2 3 5 4 2 7" xfId="32161" xr:uid="{00000000-0005-0000-0000-0000AB1D0000}"/>
    <cellStyle name="Normal 2 3 5 4 2 8" xfId="16927" xr:uid="{00000000-0005-0000-0000-0000AC1D0000}"/>
    <cellStyle name="Normal 2 3 5 4 3" xfId="2185" xr:uid="{00000000-0005-0000-0000-0000AD1D0000}"/>
    <cellStyle name="Normal 2 3 5 4 3 2" xfId="3875" xr:uid="{00000000-0005-0000-0000-0000AE1D0000}"/>
    <cellStyle name="Normal 2 3 5 4 3 2 2" xfId="13948" xr:uid="{00000000-0005-0000-0000-0000AF1D0000}"/>
    <cellStyle name="Normal 2 3 5 4 3 2 2 2" xfId="44279" xr:uid="{00000000-0005-0000-0000-0000B01D0000}"/>
    <cellStyle name="Normal 2 3 5 4 3 2 2 3" xfId="29046" xr:uid="{00000000-0005-0000-0000-0000B11D0000}"/>
    <cellStyle name="Normal 2 3 5 4 3 2 3" xfId="8928" xr:uid="{00000000-0005-0000-0000-0000B21D0000}"/>
    <cellStyle name="Normal 2 3 5 4 3 2 3 2" xfId="39262" xr:uid="{00000000-0005-0000-0000-0000B31D0000}"/>
    <cellStyle name="Normal 2 3 5 4 3 2 3 3" xfId="24029" xr:uid="{00000000-0005-0000-0000-0000B41D0000}"/>
    <cellStyle name="Normal 2 3 5 4 3 2 4" xfId="34249" xr:uid="{00000000-0005-0000-0000-0000B51D0000}"/>
    <cellStyle name="Normal 2 3 5 4 3 2 5" xfId="19016" xr:uid="{00000000-0005-0000-0000-0000B61D0000}"/>
    <cellStyle name="Normal 2 3 5 4 3 3" xfId="5567" xr:uid="{00000000-0005-0000-0000-0000B71D0000}"/>
    <cellStyle name="Normal 2 3 5 4 3 3 2" xfId="15619" xr:uid="{00000000-0005-0000-0000-0000B81D0000}"/>
    <cellStyle name="Normal 2 3 5 4 3 3 2 2" xfId="45950" xr:uid="{00000000-0005-0000-0000-0000B91D0000}"/>
    <cellStyle name="Normal 2 3 5 4 3 3 2 3" xfId="30717" xr:uid="{00000000-0005-0000-0000-0000BA1D0000}"/>
    <cellStyle name="Normal 2 3 5 4 3 3 3" xfId="10599" xr:uid="{00000000-0005-0000-0000-0000BB1D0000}"/>
    <cellStyle name="Normal 2 3 5 4 3 3 3 2" xfId="40933" xr:uid="{00000000-0005-0000-0000-0000BC1D0000}"/>
    <cellStyle name="Normal 2 3 5 4 3 3 3 3" xfId="25700" xr:uid="{00000000-0005-0000-0000-0000BD1D0000}"/>
    <cellStyle name="Normal 2 3 5 4 3 3 4" xfId="35920" xr:uid="{00000000-0005-0000-0000-0000BE1D0000}"/>
    <cellStyle name="Normal 2 3 5 4 3 3 5" xfId="20687" xr:uid="{00000000-0005-0000-0000-0000BF1D0000}"/>
    <cellStyle name="Normal 2 3 5 4 3 4" xfId="12277" xr:uid="{00000000-0005-0000-0000-0000C01D0000}"/>
    <cellStyle name="Normal 2 3 5 4 3 4 2" xfId="42608" xr:uid="{00000000-0005-0000-0000-0000C11D0000}"/>
    <cellStyle name="Normal 2 3 5 4 3 4 3" xfId="27375" xr:uid="{00000000-0005-0000-0000-0000C21D0000}"/>
    <cellStyle name="Normal 2 3 5 4 3 5" xfId="7256" xr:uid="{00000000-0005-0000-0000-0000C31D0000}"/>
    <cellStyle name="Normal 2 3 5 4 3 5 2" xfId="37591" xr:uid="{00000000-0005-0000-0000-0000C41D0000}"/>
    <cellStyle name="Normal 2 3 5 4 3 5 3" xfId="22358" xr:uid="{00000000-0005-0000-0000-0000C51D0000}"/>
    <cellStyle name="Normal 2 3 5 4 3 6" xfId="32579" xr:uid="{00000000-0005-0000-0000-0000C61D0000}"/>
    <cellStyle name="Normal 2 3 5 4 3 7" xfId="17345" xr:uid="{00000000-0005-0000-0000-0000C71D0000}"/>
    <cellStyle name="Normal 2 3 5 4 4" xfId="3038" xr:uid="{00000000-0005-0000-0000-0000C81D0000}"/>
    <cellStyle name="Normal 2 3 5 4 4 2" xfId="13112" xr:uid="{00000000-0005-0000-0000-0000C91D0000}"/>
    <cellStyle name="Normal 2 3 5 4 4 2 2" xfId="43443" xr:uid="{00000000-0005-0000-0000-0000CA1D0000}"/>
    <cellStyle name="Normal 2 3 5 4 4 2 3" xfId="28210" xr:uid="{00000000-0005-0000-0000-0000CB1D0000}"/>
    <cellStyle name="Normal 2 3 5 4 4 3" xfId="8092" xr:uid="{00000000-0005-0000-0000-0000CC1D0000}"/>
    <cellStyle name="Normal 2 3 5 4 4 3 2" xfId="38426" xr:uid="{00000000-0005-0000-0000-0000CD1D0000}"/>
    <cellStyle name="Normal 2 3 5 4 4 3 3" xfId="23193" xr:uid="{00000000-0005-0000-0000-0000CE1D0000}"/>
    <cellStyle name="Normal 2 3 5 4 4 4" xfId="33413" xr:uid="{00000000-0005-0000-0000-0000CF1D0000}"/>
    <cellStyle name="Normal 2 3 5 4 4 5" xfId="18180" xr:uid="{00000000-0005-0000-0000-0000D01D0000}"/>
    <cellStyle name="Normal 2 3 5 4 5" xfId="4731" xr:uid="{00000000-0005-0000-0000-0000D11D0000}"/>
    <cellStyle name="Normal 2 3 5 4 5 2" xfId="14783" xr:uid="{00000000-0005-0000-0000-0000D21D0000}"/>
    <cellStyle name="Normal 2 3 5 4 5 2 2" xfId="45114" xr:uid="{00000000-0005-0000-0000-0000D31D0000}"/>
    <cellStyle name="Normal 2 3 5 4 5 2 3" xfId="29881" xr:uid="{00000000-0005-0000-0000-0000D41D0000}"/>
    <cellStyle name="Normal 2 3 5 4 5 3" xfId="9763" xr:uid="{00000000-0005-0000-0000-0000D51D0000}"/>
    <cellStyle name="Normal 2 3 5 4 5 3 2" xfId="40097" xr:uid="{00000000-0005-0000-0000-0000D61D0000}"/>
    <cellStyle name="Normal 2 3 5 4 5 3 3" xfId="24864" xr:uid="{00000000-0005-0000-0000-0000D71D0000}"/>
    <cellStyle name="Normal 2 3 5 4 5 4" xfId="35084" xr:uid="{00000000-0005-0000-0000-0000D81D0000}"/>
    <cellStyle name="Normal 2 3 5 4 5 5" xfId="19851" xr:uid="{00000000-0005-0000-0000-0000D91D0000}"/>
    <cellStyle name="Normal 2 3 5 4 6" xfId="11441" xr:uid="{00000000-0005-0000-0000-0000DA1D0000}"/>
    <cellStyle name="Normal 2 3 5 4 6 2" xfId="41772" xr:uid="{00000000-0005-0000-0000-0000DB1D0000}"/>
    <cellStyle name="Normal 2 3 5 4 6 3" xfId="26539" xr:uid="{00000000-0005-0000-0000-0000DC1D0000}"/>
    <cellStyle name="Normal 2 3 5 4 7" xfId="6420" xr:uid="{00000000-0005-0000-0000-0000DD1D0000}"/>
    <cellStyle name="Normal 2 3 5 4 7 2" xfId="36755" xr:uid="{00000000-0005-0000-0000-0000DE1D0000}"/>
    <cellStyle name="Normal 2 3 5 4 7 3" xfId="21522" xr:uid="{00000000-0005-0000-0000-0000DF1D0000}"/>
    <cellStyle name="Normal 2 3 5 4 8" xfId="31743" xr:uid="{00000000-0005-0000-0000-0000E01D0000}"/>
    <cellStyle name="Normal 2 3 5 4 9" xfId="16509" xr:uid="{00000000-0005-0000-0000-0000E11D0000}"/>
    <cellStyle name="Normal 2 3 5 5" xfId="1554" xr:uid="{00000000-0005-0000-0000-0000E21D0000}"/>
    <cellStyle name="Normal 2 3 5 5 2" xfId="2395" xr:uid="{00000000-0005-0000-0000-0000E31D0000}"/>
    <cellStyle name="Normal 2 3 5 5 2 2" xfId="4085" xr:uid="{00000000-0005-0000-0000-0000E41D0000}"/>
    <cellStyle name="Normal 2 3 5 5 2 2 2" xfId="14158" xr:uid="{00000000-0005-0000-0000-0000E51D0000}"/>
    <cellStyle name="Normal 2 3 5 5 2 2 2 2" xfId="44489" xr:uid="{00000000-0005-0000-0000-0000E61D0000}"/>
    <cellStyle name="Normal 2 3 5 5 2 2 2 3" xfId="29256" xr:uid="{00000000-0005-0000-0000-0000E71D0000}"/>
    <cellStyle name="Normal 2 3 5 5 2 2 3" xfId="9138" xr:uid="{00000000-0005-0000-0000-0000E81D0000}"/>
    <cellStyle name="Normal 2 3 5 5 2 2 3 2" xfId="39472" xr:uid="{00000000-0005-0000-0000-0000E91D0000}"/>
    <cellStyle name="Normal 2 3 5 5 2 2 3 3" xfId="24239" xr:uid="{00000000-0005-0000-0000-0000EA1D0000}"/>
    <cellStyle name="Normal 2 3 5 5 2 2 4" xfId="34459" xr:uid="{00000000-0005-0000-0000-0000EB1D0000}"/>
    <cellStyle name="Normal 2 3 5 5 2 2 5" xfId="19226" xr:uid="{00000000-0005-0000-0000-0000EC1D0000}"/>
    <cellStyle name="Normal 2 3 5 5 2 3" xfId="5777" xr:uid="{00000000-0005-0000-0000-0000ED1D0000}"/>
    <cellStyle name="Normal 2 3 5 5 2 3 2" xfId="15829" xr:uid="{00000000-0005-0000-0000-0000EE1D0000}"/>
    <cellStyle name="Normal 2 3 5 5 2 3 2 2" xfId="46160" xr:uid="{00000000-0005-0000-0000-0000EF1D0000}"/>
    <cellStyle name="Normal 2 3 5 5 2 3 2 3" xfId="30927" xr:uid="{00000000-0005-0000-0000-0000F01D0000}"/>
    <cellStyle name="Normal 2 3 5 5 2 3 3" xfId="10809" xr:uid="{00000000-0005-0000-0000-0000F11D0000}"/>
    <cellStyle name="Normal 2 3 5 5 2 3 3 2" xfId="41143" xr:uid="{00000000-0005-0000-0000-0000F21D0000}"/>
    <cellStyle name="Normal 2 3 5 5 2 3 3 3" xfId="25910" xr:uid="{00000000-0005-0000-0000-0000F31D0000}"/>
    <cellStyle name="Normal 2 3 5 5 2 3 4" xfId="36130" xr:uid="{00000000-0005-0000-0000-0000F41D0000}"/>
    <cellStyle name="Normal 2 3 5 5 2 3 5" xfId="20897" xr:uid="{00000000-0005-0000-0000-0000F51D0000}"/>
    <cellStyle name="Normal 2 3 5 5 2 4" xfId="12487" xr:uid="{00000000-0005-0000-0000-0000F61D0000}"/>
    <cellStyle name="Normal 2 3 5 5 2 4 2" xfId="42818" xr:uid="{00000000-0005-0000-0000-0000F71D0000}"/>
    <cellStyle name="Normal 2 3 5 5 2 4 3" xfId="27585" xr:uid="{00000000-0005-0000-0000-0000F81D0000}"/>
    <cellStyle name="Normal 2 3 5 5 2 5" xfId="7466" xr:uid="{00000000-0005-0000-0000-0000F91D0000}"/>
    <cellStyle name="Normal 2 3 5 5 2 5 2" xfId="37801" xr:uid="{00000000-0005-0000-0000-0000FA1D0000}"/>
    <cellStyle name="Normal 2 3 5 5 2 5 3" xfId="22568" xr:uid="{00000000-0005-0000-0000-0000FB1D0000}"/>
    <cellStyle name="Normal 2 3 5 5 2 6" xfId="32789" xr:uid="{00000000-0005-0000-0000-0000FC1D0000}"/>
    <cellStyle name="Normal 2 3 5 5 2 7" xfId="17555" xr:uid="{00000000-0005-0000-0000-0000FD1D0000}"/>
    <cellStyle name="Normal 2 3 5 5 3" xfId="3248" xr:uid="{00000000-0005-0000-0000-0000FE1D0000}"/>
    <cellStyle name="Normal 2 3 5 5 3 2" xfId="13322" xr:uid="{00000000-0005-0000-0000-0000FF1D0000}"/>
    <cellStyle name="Normal 2 3 5 5 3 2 2" xfId="43653" xr:uid="{00000000-0005-0000-0000-0000001E0000}"/>
    <cellStyle name="Normal 2 3 5 5 3 2 3" xfId="28420" xr:uid="{00000000-0005-0000-0000-0000011E0000}"/>
    <cellStyle name="Normal 2 3 5 5 3 3" xfId="8302" xr:uid="{00000000-0005-0000-0000-0000021E0000}"/>
    <cellStyle name="Normal 2 3 5 5 3 3 2" xfId="38636" xr:uid="{00000000-0005-0000-0000-0000031E0000}"/>
    <cellStyle name="Normal 2 3 5 5 3 3 3" xfId="23403" xr:uid="{00000000-0005-0000-0000-0000041E0000}"/>
    <cellStyle name="Normal 2 3 5 5 3 4" xfId="33623" xr:uid="{00000000-0005-0000-0000-0000051E0000}"/>
    <cellStyle name="Normal 2 3 5 5 3 5" xfId="18390" xr:uid="{00000000-0005-0000-0000-0000061E0000}"/>
    <cellStyle name="Normal 2 3 5 5 4" xfId="4941" xr:uid="{00000000-0005-0000-0000-0000071E0000}"/>
    <cellStyle name="Normal 2 3 5 5 4 2" xfId="14993" xr:uid="{00000000-0005-0000-0000-0000081E0000}"/>
    <cellStyle name="Normal 2 3 5 5 4 2 2" xfId="45324" xr:uid="{00000000-0005-0000-0000-0000091E0000}"/>
    <cellStyle name="Normal 2 3 5 5 4 2 3" xfId="30091" xr:uid="{00000000-0005-0000-0000-00000A1E0000}"/>
    <cellStyle name="Normal 2 3 5 5 4 3" xfId="9973" xr:uid="{00000000-0005-0000-0000-00000B1E0000}"/>
    <cellStyle name="Normal 2 3 5 5 4 3 2" xfId="40307" xr:uid="{00000000-0005-0000-0000-00000C1E0000}"/>
    <cellStyle name="Normal 2 3 5 5 4 3 3" xfId="25074" xr:uid="{00000000-0005-0000-0000-00000D1E0000}"/>
    <cellStyle name="Normal 2 3 5 5 4 4" xfId="35294" xr:uid="{00000000-0005-0000-0000-00000E1E0000}"/>
    <cellStyle name="Normal 2 3 5 5 4 5" xfId="20061" xr:uid="{00000000-0005-0000-0000-00000F1E0000}"/>
    <cellStyle name="Normal 2 3 5 5 5" xfId="11651" xr:uid="{00000000-0005-0000-0000-0000101E0000}"/>
    <cellStyle name="Normal 2 3 5 5 5 2" xfId="41982" xr:uid="{00000000-0005-0000-0000-0000111E0000}"/>
    <cellStyle name="Normal 2 3 5 5 5 3" xfId="26749" xr:uid="{00000000-0005-0000-0000-0000121E0000}"/>
    <cellStyle name="Normal 2 3 5 5 6" xfId="6630" xr:uid="{00000000-0005-0000-0000-0000131E0000}"/>
    <cellStyle name="Normal 2 3 5 5 6 2" xfId="36965" xr:uid="{00000000-0005-0000-0000-0000141E0000}"/>
    <cellStyle name="Normal 2 3 5 5 6 3" xfId="21732" xr:uid="{00000000-0005-0000-0000-0000151E0000}"/>
    <cellStyle name="Normal 2 3 5 5 7" xfId="31953" xr:uid="{00000000-0005-0000-0000-0000161E0000}"/>
    <cellStyle name="Normal 2 3 5 5 8" xfId="16719" xr:uid="{00000000-0005-0000-0000-0000171E0000}"/>
    <cellStyle name="Normal 2 3 5 6" xfId="1975" xr:uid="{00000000-0005-0000-0000-0000181E0000}"/>
    <cellStyle name="Normal 2 3 5 6 2" xfId="3667" xr:uid="{00000000-0005-0000-0000-0000191E0000}"/>
    <cellStyle name="Normal 2 3 5 6 2 2" xfId="13740" xr:uid="{00000000-0005-0000-0000-00001A1E0000}"/>
    <cellStyle name="Normal 2 3 5 6 2 2 2" xfId="44071" xr:uid="{00000000-0005-0000-0000-00001B1E0000}"/>
    <cellStyle name="Normal 2 3 5 6 2 2 3" xfId="28838" xr:uid="{00000000-0005-0000-0000-00001C1E0000}"/>
    <cellStyle name="Normal 2 3 5 6 2 3" xfId="8720" xr:uid="{00000000-0005-0000-0000-00001D1E0000}"/>
    <cellStyle name="Normal 2 3 5 6 2 3 2" xfId="39054" xr:uid="{00000000-0005-0000-0000-00001E1E0000}"/>
    <cellStyle name="Normal 2 3 5 6 2 3 3" xfId="23821" xr:uid="{00000000-0005-0000-0000-00001F1E0000}"/>
    <cellStyle name="Normal 2 3 5 6 2 4" xfId="34041" xr:uid="{00000000-0005-0000-0000-0000201E0000}"/>
    <cellStyle name="Normal 2 3 5 6 2 5" xfId="18808" xr:uid="{00000000-0005-0000-0000-0000211E0000}"/>
    <cellStyle name="Normal 2 3 5 6 3" xfId="5359" xr:uid="{00000000-0005-0000-0000-0000221E0000}"/>
    <cellStyle name="Normal 2 3 5 6 3 2" xfId="15411" xr:uid="{00000000-0005-0000-0000-0000231E0000}"/>
    <cellStyle name="Normal 2 3 5 6 3 2 2" xfId="45742" xr:uid="{00000000-0005-0000-0000-0000241E0000}"/>
    <cellStyle name="Normal 2 3 5 6 3 2 3" xfId="30509" xr:uid="{00000000-0005-0000-0000-0000251E0000}"/>
    <cellStyle name="Normal 2 3 5 6 3 3" xfId="10391" xr:uid="{00000000-0005-0000-0000-0000261E0000}"/>
    <cellStyle name="Normal 2 3 5 6 3 3 2" xfId="40725" xr:uid="{00000000-0005-0000-0000-0000271E0000}"/>
    <cellStyle name="Normal 2 3 5 6 3 3 3" xfId="25492" xr:uid="{00000000-0005-0000-0000-0000281E0000}"/>
    <cellStyle name="Normal 2 3 5 6 3 4" xfId="35712" xr:uid="{00000000-0005-0000-0000-0000291E0000}"/>
    <cellStyle name="Normal 2 3 5 6 3 5" xfId="20479" xr:uid="{00000000-0005-0000-0000-00002A1E0000}"/>
    <cellStyle name="Normal 2 3 5 6 4" xfId="12069" xr:uid="{00000000-0005-0000-0000-00002B1E0000}"/>
    <cellStyle name="Normal 2 3 5 6 4 2" xfId="42400" xr:uid="{00000000-0005-0000-0000-00002C1E0000}"/>
    <cellStyle name="Normal 2 3 5 6 4 3" xfId="27167" xr:uid="{00000000-0005-0000-0000-00002D1E0000}"/>
    <cellStyle name="Normal 2 3 5 6 5" xfId="7048" xr:uid="{00000000-0005-0000-0000-00002E1E0000}"/>
    <cellStyle name="Normal 2 3 5 6 5 2" xfId="37383" xr:uid="{00000000-0005-0000-0000-00002F1E0000}"/>
    <cellStyle name="Normal 2 3 5 6 5 3" xfId="22150" xr:uid="{00000000-0005-0000-0000-0000301E0000}"/>
    <cellStyle name="Normal 2 3 5 6 6" xfId="32371" xr:uid="{00000000-0005-0000-0000-0000311E0000}"/>
    <cellStyle name="Normal 2 3 5 6 7" xfId="17137" xr:uid="{00000000-0005-0000-0000-0000321E0000}"/>
    <cellStyle name="Normal 2 3 5 7" xfId="2826" xr:uid="{00000000-0005-0000-0000-0000331E0000}"/>
    <cellStyle name="Normal 2 3 5 7 2" xfId="12904" xr:uid="{00000000-0005-0000-0000-0000341E0000}"/>
    <cellStyle name="Normal 2 3 5 7 2 2" xfId="43235" xr:uid="{00000000-0005-0000-0000-0000351E0000}"/>
    <cellStyle name="Normal 2 3 5 7 2 3" xfId="28002" xr:uid="{00000000-0005-0000-0000-0000361E0000}"/>
    <cellStyle name="Normal 2 3 5 7 3" xfId="7884" xr:uid="{00000000-0005-0000-0000-0000371E0000}"/>
    <cellStyle name="Normal 2 3 5 7 3 2" xfId="38218" xr:uid="{00000000-0005-0000-0000-0000381E0000}"/>
    <cellStyle name="Normal 2 3 5 7 3 3" xfId="22985" xr:uid="{00000000-0005-0000-0000-0000391E0000}"/>
    <cellStyle name="Normal 2 3 5 7 4" xfId="33205" xr:uid="{00000000-0005-0000-0000-00003A1E0000}"/>
    <cellStyle name="Normal 2 3 5 7 5" xfId="17972" xr:uid="{00000000-0005-0000-0000-00003B1E0000}"/>
    <cellStyle name="Normal 2 3 5 8" xfId="4520" xr:uid="{00000000-0005-0000-0000-00003C1E0000}"/>
    <cellStyle name="Normal 2 3 5 8 2" xfId="14575" xr:uid="{00000000-0005-0000-0000-00003D1E0000}"/>
    <cellStyle name="Normal 2 3 5 8 2 2" xfId="44906" xr:uid="{00000000-0005-0000-0000-00003E1E0000}"/>
    <cellStyle name="Normal 2 3 5 8 2 3" xfId="29673" xr:uid="{00000000-0005-0000-0000-00003F1E0000}"/>
    <cellStyle name="Normal 2 3 5 8 3" xfId="9555" xr:uid="{00000000-0005-0000-0000-0000401E0000}"/>
    <cellStyle name="Normal 2 3 5 8 3 2" xfId="39889" xr:uid="{00000000-0005-0000-0000-0000411E0000}"/>
    <cellStyle name="Normal 2 3 5 8 3 3" xfId="24656" xr:uid="{00000000-0005-0000-0000-0000421E0000}"/>
    <cellStyle name="Normal 2 3 5 8 4" xfId="34876" xr:uid="{00000000-0005-0000-0000-0000431E0000}"/>
    <cellStyle name="Normal 2 3 5 8 5" xfId="19643" xr:uid="{00000000-0005-0000-0000-0000441E0000}"/>
    <cellStyle name="Normal 2 3 5 9" xfId="11231" xr:uid="{00000000-0005-0000-0000-0000451E0000}"/>
    <cellStyle name="Normal 2 3 5 9 2" xfId="41564" xr:uid="{00000000-0005-0000-0000-0000461E0000}"/>
    <cellStyle name="Normal 2 3 5 9 3" xfId="26331" xr:uid="{00000000-0005-0000-0000-0000471E0000}"/>
    <cellStyle name="Normal 2 3 6" xfId="837" xr:uid="{00000000-0005-0000-0000-0000481E0000}"/>
    <cellStyle name="Normal 2 3 6 10" xfId="6207" xr:uid="{00000000-0005-0000-0000-0000491E0000}"/>
    <cellStyle name="Normal 2 3 6 10 2" xfId="36544" xr:uid="{00000000-0005-0000-0000-00004A1E0000}"/>
    <cellStyle name="Normal 2 3 6 10 3" xfId="21311" xr:uid="{00000000-0005-0000-0000-00004B1E0000}"/>
    <cellStyle name="Normal 2 3 6 11" xfId="31535" xr:uid="{00000000-0005-0000-0000-00004C1E0000}"/>
    <cellStyle name="Normal 2 3 6 12" xfId="16296" xr:uid="{00000000-0005-0000-0000-00004D1E0000}"/>
    <cellStyle name="Normal 2 3 6 2" xfId="1171" xr:uid="{00000000-0005-0000-0000-00004E1E0000}"/>
    <cellStyle name="Normal 2 3 6 2 10" xfId="31587" xr:uid="{00000000-0005-0000-0000-00004F1E0000}"/>
    <cellStyle name="Normal 2 3 6 2 11" xfId="16350" xr:uid="{00000000-0005-0000-0000-0000501E0000}"/>
    <cellStyle name="Normal 2 3 6 2 2" xfId="1279" xr:uid="{00000000-0005-0000-0000-0000511E0000}"/>
    <cellStyle name="Normal 2 3 6 2 2 10" xfId="16454" xr:uid="{00000000-0005-0000-0000-0000521E0000}"/>
    <cellStyle name="Normal 2 3 6 2 2 2" xfId="1496" xr:uid="{00000000-0005-0000-0000-0000531E0000}"/>
    <cellStyle name="Normal 2 3 6 2 2 2 2" xfId="1917" xr:uid="{00000000-0005-0000-0000-0000541E0000}"/>
    <cellStyle name="Normal 2 3 6 2 2 2 2 2" xfId="2756" xr:uid="{00000000-0005-0000-0000-0000551E0000}"/>
    <cellStyle name="Normal 2 3 6 2 2 2 2 2 2" xfId="4446" xr:uid="{00000000-0005-0000-0000-0000561E0000}"/>
    <cellStyle name="Normal 2 3 6 2 2 2 2 2 2 2" xfId="14519" xr:uid="{00000000-0005-0000-0000-0000571E0000}"/>
    <cellStyle name="Normal 2 3 6 2 2 2 2 2 2 2 2" xfId="44850" xr:uid="{00000000-0005-0000-0000-0000581E0000}"/>
    <cellStyle name="Normal 2 3 6 2 2 2 2 2 2 2 3" xfId="29617" xr:uid="{00000000-0005-0000-0000-0000591E0000}"/>
    <cellStyle name="Normal 2 3 6 2 2 2 2 2 2 3" xfId="9499" xr:uid="{00000000-0005-0000-0000-00005A1E0000}"/>
    <cellStyle name="Normal 2 3 6 2 2 2 2 2 2 3 2" xfId="39833" xr:uid="{00000000-0005-0000-0000-00005B1E0000}"/>
    <cellStyle name="Normal 2 3 6 2 2 2 2 2 2 3 3" xfId="24600" xr:uid="{00000000-0005-0000-0000-00005C1E0000}"/>
    <cellStyle name="Normal 2 3 6 2 2 2 2 2 2 4" xfId="34820" xr:uid="{00000000-0005-0000-0000-00005D1E0000}"/>
    <cellStyle name="Normal 2 3 6 2 2 2 2 2 2 5" xfId="19587" xr:uid="{00000000-0005-0000-0000-00005E1E0000}"/>
    <cellStyle name="Normal 2 3 6 2 2 2 2 2 3" xfId="6138" xr:uid="{00000000-0005-0000-0000-00005F1E0000}"/>
    <cellStyle name="Normal 2 3 6 2 2 2 2 2 3 2" xfId="16190" xr:uid="{00000000-0005-0000-0000-0000601E0000}"/>
    <cellStyle name="Normal 2 3 6 2 2 2 2 2 3 2 2" xfId="46521" xr:uid="{00000000-0005-0000-0000-0000611E0000}"/>
    <cellStyle name="Normal 2 3 6 2 2 2 2 2 3 2 3" xfId="31288" xr:uid="{00000000-0005-0000-0000-0000621E0000}"/>
    <cellStyle name="Normal 2 3 6 2 2 2 2 2 3 3" xfId="11170" xr:uid="{00000000-0005-0000-0000-0000631E0000}"/>
    <cellStyle name="Normal 2 3 6 2 2 2 2 2 3 3 2" xfId="41504" xr:uid="{00000000-0005-0000-0000-0000641E0000}"/>
    <cellStyle name="Normal 2 3 6 2 2 2 2 2 3 3 3" xfId="26271" xr:uid="{00000000-0005-0000-0000-0000651E0000}"/>
    <cellStyle name="Normal 2 3 6 2 2 2 2 2 3 4" xfId="36491" xr:uid="{00000000-0005-0000-0000-0000661E0000}"/>
    <cellStyle name="Normal 2 3 6 2 2 2 2 2 3 5" xfId="21258" xr:uid="{00000000-0005-0000-0000-0000671E0000}"/>
    <cellStyle name="Normal 2 3 6 2 2 2 2 2 4" xfId="12848" xr:uid="{00000000-0005-0000-0000-0000681E0000}"/>
    <cellStyle name="Normal 2 3 6 2 2 2 2 2 4 2" xfId="43179" xr:uid="{00000000-0005-0000-0000-0000691E0000}"/>
    <cellStyle name="Normal 2 3 6 2 2 2 2 2 4 3" xfId="27946" xr:uid="{00000000-0005-0000-0000-00006A1E0000}"/>
    <cellStyle name="Normal 2 3 6 2 2 2 2 2 5" xfId="7827" xr:uid="{00000000-0005-0000-0000-00006B1E0000}"/>
    <cellStyle name="Normal 2 3 6 2 2 2 2 2 5 2" xfId="38162" xr:uid="{00000000-0005-0000-0000-00006C1E0000}"/>
    <cellStyle name="Normal 2 3 6 2 2 2 2 2 5 3" xfId="22929" xr:uid="{00000000-0005-0000-0000-00006D1E0000}"/>
    <cellStyle name="Normal 2 3 6 2 2 2 2 2 6" xfId="33150" xr:uid="{00000000-0005-0000-0000-00006E1E0000}"/>
    <cellStyle name="Normal 2 3 6 2 2 2 2 2 7" xfId="17916" xr:uid="{00000000-0005-0000-0000-00006F1E0000}"/>
    <cellStyle name="Normal 2 3 6 2 2 2 2 3" xfId="3609" xr:uid="{00000000-0005-0000-0000-0000701E0000}"/>
    <cellStyle name="Normal 2 3 6 2 2 2 2 3 2" xfId="13683" xr:uid="{00000000-0005-0000-0000-0000711E0000}"/>
    <cellStyle name="Normal 2 3 6 2 2 2 2 3 2 2" xfId="44014" xr:uid="{00000000-0005-0000-0000-0000721E0000}"/>
    <cellStyle name="Normal 2 3 6 2 2 2 2 3 2 3" xfId="28781" xr:uid="{00000000-0005-0000-0000-0000731E0000}"/>
    <cellStyle name="Normal 2 3 6 2 2 2 2 3 3" xfId="8663" xr:uid="{00000000-0005-0000-0000-0000741E0000}"/>
    <cellStyle name="Normal 2 3 6 2 2 2 2 3 3 2" xfId="38997" xr:uid="{00000000-0005-0000-0000-0000751E0000}"/>
    <cellStyle name="Normal 2 3 6 2 2 2 2 3 3 3" xfId="23764" xr:uid="{00000000-0005-0000-0000-0000761E0000}"/>
    <cellStyle name="Normal 2 3 6 2 2 2 2 3 4" xfId="33984" xr:uid="{00000000-0005-0000-0000-0000771E0000}"/>
    <cellStyle name="Normal 2 3 6 2 2 2 2 3 5" xfId="18751" xr:uid="{00000000-0005-0000-0000-0000781E0000}"/>
    <cellStyle name="Normal 2 3 6 2 2 2 2 4" xfId="5302" xr:uid="{00000000-0005-0000-0000-0000791E0000}"/>
    <cellStyle name="Normal 2 3 6 2 2 2 2 4 2" xfId="15354" xr:uid="{00000000-0005-0000-0000-00007A1E0000}"/>
    <cellStyle name="Normal 2 3 6 2 2 2 2 4 2 2" xfId="45685" xr:uid="{00000000-0005-0000-0000-00007B1E0000}"/>
    <cellStyle name="Normal 2 3 6 2 2 2 2 4 2 3" xfId="30452" xr:uid="{00000000-0005-0000-0000-00007C1E0000}"/>
    <cellStyle name="Normal 2 3 6 2 2 2 2 4 3" xfId="10334" xr:uid="{00000000-0005-0000-0000-00007D1E0000}"/>
    <cellStyle name="Normal 2 3 6 2 2 2 2 4 3 2" xfId="40668" xr:uid="{00000000-0005-0000-0000-00007E1E0000}"/>
    <cellStyle name="Normal 2 3 6 2 2 2 2 4 3 3" xfId="25435" xr:uid="{00000000-0005-0000-0000-00007F1E0000}"/>
    <cellStyle name="Normal 2 3 6 2 2 2 2 4 4" xfId="35655" xr:uid="{00000000-0005-0000-0000-0000801E0000}"/>
    <cellStyle name="Normal 2 3 6 2 2 2 2 4 5" xfId="20422" xr:uid="{00000000-0005-0000-0000-0000811E0000}"/>
    <cellStyle name="Normal 2 3 6 2 2 2 2 5" xfId="12012" xr:uid="{00000000-0005-0000-0000-0000821E0000}"/>
    <cellStyle name="Normal 2 3 6 2 2 2 2 5 2" xfId="42343" xr:uid="{00000000-0005-0000-0000-0000831E0000}"/>
    <cellStyle name="Normal 2 3 6 2 2 2 2 5 3" xfId="27110" xr:uid="{00000000-0005-0000-0000-0000841E0000}"/>
    <cellStyle name="Normal 2 3 6 2 2 2 2 6" xfId="6991" xr:uid="{00000000-0005-0000-0000-0000851E0000}"/>
    <cellStyle name="Normal 2 3 6 2 2 2 2 6 2" xfId="37326" xr:uid="{00000000-0005-0000-0000-0000861E0000}"/>
    <cellStyle name="Normal 2 3 6 2 2 2 2 6 3" xfId="22093" xr:uid="{00000000-0005-0000-0000-0000871E0000}"/>
    <cellStyle name="Normal 2 3 6 2 2 2 2 7" xfId="32314" xr:uid="{00000000-0005-0000-0000-0000881E0000}"/>
    <cellStyle name="Normal 2 3 6 2 2 2 2 8" xfId="17080" xr:uid="{00000000-0005-0000-0000-0000891E0000}"/>
    <cellStyle name="Normal 2 3 6 2 2 2 3" xfId="2338" xr:uid="{00000000-0005-0000-0000-00008A1E0000}"/>
    <cellStyle name="Normal 2 3 6 2 2 2 3 2" xfId="4028" xr:uid="{00000000-0005-0000-0000-00008B1E0000}"/>
    <cellStyle name="Normal 2 3 6 2 2 2 3 2 2" xfId="14101" xr:uid="{00000000-0005-0000-0000-00008C1E0000}"/>
    <cellStyle name="Normal 2 3 6 2 2 2 3 2 2 2" xfId="44432" xr:uid="{00000000-0005-0000-0000-00008D1E0000}"/>
    <cellStyle name="Normal 2 3 6 2 2 2 3 2 2 3" xfId="29199" xr:uid="{00000000-0005-0000-0000-00008E1E0000}"/>
    <cellStyle name="Normal 2 3 6 2 2 2 3 2 3" xfId="9081" xr:uid="{00000000-0005-0000-0000-00008F1E0000}"/>
    <cellStyle name="Normal 2 3 6 2 2 2 3 2 3 2" xfId="39415" xr:uid="{00000000-0005-0000-0000-0000901E0000}"/>
    <cellStyle name="Normal 2 3 6 2 2 2 3 2 3 3" xfId="24182" xr:uid="{00000000-0005-0000-0000-0000911E0000}"/>
    <cellStyle name="Normal 2 3 6 2 2 2 3 2 4" xfId="34402" xr:uid="{00000000-0005-0000-0000-0000921E0000}"/>
    <cellStyle name="Normal 2 3 6 2 2 2 3 2 5" xfId="19169" xr:uid="{00000000-0005-0000-0000-0000931E0000}"/>
    <cellStyle name="Normal 2 3 6 2 2 2 3 3" xfId="5720" xr:uid="{00000000-0005-0000-0000-0000941E0000}"/>
    <cellStyle name="Normal 2 3 6 2 2 2 3 3 2" xfId="15772" xr:uid="{00000000-0005-0000-0000-0000951E0000}"/>
    <cellStyle name="Normal 2 3 6 2 2 2 3 3 2 2" xfId="46103" xr:uid="{00000000-0005-0000-0000-0000961E0000}"/>
    <cellStyle name="Normal 2 3 6 2 2 2 3 3 2 3" xfId="30870" xr:uid="{00000000-0005-0000-0000-0000971E0000}"/>
    <cellStyle name="Normal 2 3 6 2 2 2 3 3 3" xfId="10752" xr:uid="{00000000-0005-0000-0000-0000981E0000}"/>
    <cellStyle name="Normal 2 3 6 2 2 2 3 3 3 2" xfId="41086" xr:uid="{00000000-0005-0000-0000-0000991E0000}"/>
    <cellStyle name="Normal 2 3 6 2 2 2 3 3 3 3" xfId="25853" xr:uid="{00000000-0005-0000-0000-00009A1E0000}"/>
    <cellStyle name="Normal 2 3 6 2 2 2 3 3 4" xfId="36073" xr:uid="{00000000-0005-0000-0000-00009B1E0000}"/>
    <cellStyle name="Normal 2 3 6 2 2 2 3 3 5" xfId="20840" xr:uid="{00000000-0005-0000-0000-00009C1E0000}"/>
    <cellStyle name="Normal 2 3 6 2 2 2 3 4" xfId="12430" xr:uid="{00000000-0005-0000-0000-00009D1E0000}"/>
    <cellStyle name="Normal 2 3 6 2 2 2 3 4 2" xfId="42761" xr:uid="{00000000-0005-0000-0000-00009E1E0000}"/>
    <cellStyle name="Normal 2 3 6 2 2 2 3 4 3" xfId="27528" xr:uid="{00000000-0005-0000-0000-00009F1E0000}"/>
    <cellStyle name="Normal 2 3 6 2 2 2 3 5" xfId="7409" xr:uid="{00000000-0005-0000-0000-0000A01E0000}"/>
    <cellStyle name="Normal 2 3 6 2 2 2 3 5 2" xfId="37744" xr:uid="{00000000-0005-0000-0000-0000A11E0000}"/>
    <cellStyle name="Normal 2 3 6 2 2 2 3 5 3" xfId="22511" xr:uid="{00000000-0005-0000-0000-0000A21E0000}"/>
    <cellStyle name="Normal 2 3 6 2 2 2 3 6" xfId="32732" xr:uid="{00000000-0005-0000-0000-0000A31E0000}"/>
    <cellStyle name="Normal 2 3 6 2 2 2 3 7" xfId="17498" xr:uid="{00000000-0005-0000-0000-0000A41E0000}"/>
    <cellStyle name="Normal 2 3 6 2 2 2 4" xfId="3191" xr:uid="{00000000-0005-0000-0000-0000A51E0000}"/>
    <cellStyle name="Normal 2 3 6 2 2 2 4 2" xfId="13265" xr:uid="{00000000-0005-0000-0000-0000A61E0000}"/>
    <cellStyle name="Normal 2 3 6 2 2 2 4 2 2" xfId="43596" xr:uid="{00000000-0005-0000-0000-0000A71E0000}"/>
    <cellStyle name="Normal 2 3 6 2 2 2 4 2 3" xfId="28363" xr:uid="{00000000-0005-0000-0000-0000A81E0000}"/>
    <cellStyle name="Normal 2 3 6 2 2 2 4 3" xfId="8245" xr:uid="{00000000-0005-0000-0000-0000A91E0000}"/>
    <cellStyle name="Normal 2 3 6 2 2 2 4 3 2" xfId="38579" xr:uid="{00000000-0005-0000-0000-0000AA1E0000}"/>
    <cellStyle name="Normal 2 3 6 2 2 2 4 3 3" xfId="23346" xr:uid="{00000000-0005-0000-0000-0000AB1E0000}"/>
    <cellStyle name="Normal 2 3 6 2 2 2 4 4" xfId="33566" xr:uid="{00000000-0005-0000-0000-0000AC1E0000}"/>
    <cellStyle name="Normal 2 3 6 2 2 2 4 5" xfId="18333" xr:uid="{00000000-0005-0000-0000-0000AD1E0000}"/>
    <cellStyle name="Normal 2 3 6 2 2 2 5" xfId="4884" xr:uid="{00000000-0005-0000-0000-0000AE1E0000}"/>
    <cellStyle name="Normal 2 3 6 2 2 2 5 2" xfId="14936" xr:uid="{00000000-0005-0000-0000-0000AF1E0000}"/>
    <cellStyle name="Normal 2 3 6 2 2 2 5 2 2" xfId="45267" xr:uid="{00000000-0005-0000-0000-0000B01E0000}"/>
    <cellStyle name="Normal 2 3 6 2 2 2 5 2 3" xfId="30034" xr:uid="{00000000-0005-0000-0000-0000B11E0000}"/>
    <cellStyle name="Normal 2 3 6 2 2 2 5 3" xfId="9916" xr:uid="{00000000-0005-0000-0000-0000B21E0000}"/>
    <cellStyle name="Normal 2 3 6 2 2 2 5 3 2" xfId="40250" xr:uid="{00000000-0005-0000-0000-0000B31E0000}"/>
    <cellStyle name="Normal 2 3 6 2 2 2 5 3 3" xfId="25017" xr:uid="{00000000-0005-0000-0000-0000B41E0000}"/>
    <cellStyle name="Normal 2 3 6 2 2 2 5 4" xfId="35237" xr:uid="{00000000-0005-0000-0000-0000B51E0000}"/>
    <cellStyle name="Normal 2 3 6 2 2 2 5 5" xfId="20004" xr:uid="{00000000-0005-0000-0000-0000B61E0000}"/>
    <cellStyle name="Normal 2 3 6 2 2 2 6" xfId="11594" xr:uid="{00000000-0005-0000-0000-0000B71E0000}"/>
    <cellStyle name="Normal 2 3 6 2 2 2 6 2" xfId="41925" xr:uid="{00000000-0005-0000-0000-0000B81E0000}"/>
    <cellStyle name="Normal 2 3 6 2 2 2 6 3" xfId="26692" xr:uid="{00000000-0005-0000-0000-0000B91E0000}"/>
    <cellStyle name="Normal 2 3 6 2 2 2 7" xfId="6573" xr:uid="{00000000-0005-0000-0000-0000BA1E0000}"/>
    <cellStyle name="Normal 2 3 6 2 2 2 7 2" xfId="36908" xr:uid="{00000000-0005-0000-0000-0000BB1E0000}"/>
    <cellStyle name="Normal 2 3 6 2 2 2 7 3" xfId="21675" xr:uid="{00000000-0005-0000-0000-0000BC1E0000}"/>
    <cellStyle name="Normal 2 3 6 2 2 2 8" xfId="31896" xr:uid="{00000000-0005-0000-0000-0000BD1E0000}"/>
    <cellStyle name="Normal 2 3 6 2 2 2 9" xfId="16662" xr:uid="{00000000-0005-0000-0000-0000BE1E0000}"/>
    <cellStyle name="Normal 2 3 6 2 2 3" xfId="1709" xr:uid="{00000000-0005-0000-0000-0000BF1E0000}"/>
    <cellStyle name="Normal 2 3 6 2 2 3 2" xfId="2548" xr:uid="{00000000-0005-0000-0000-0000C01E0000}"/>
    <cellStyle name="Normal 2 3 6 2 2 3 2 2" xfId="4238" xr:uid="{00000000-0005-0000-0000-0000C11E0000}"/>
    <cellStyle name="Normal 2 3 6 2 2 3 2 2 2" xfId="14311" xr:uid="{00000000-0005-0000-0000-0000C21E0000}"/>
    <cellStyle name="Normal 2 3 6 2 2 3 2 2 2 2" xfId="44642" xr:uid="{00000000-0005-0000-0000-0000C31E0000}"/>
    <cellStyle name="Normal 2 3 6 2 2 3 2 2 2 3" xfId="29409" xr:uid="{00000000-0005-0000-0000-0000C41E0000}"/>
    <cellStyle name="Normal 2 3 6 2 2 3 2 2 3" xfId="9291" xr:uid="{00000000-0005-0000-0000-0000C51E0000}"/>
    <cellStyle name="Normal 2 3 6 2 2 3 2 2 3 2" xfId="39625" xr:uid="{00000000-0005-0000-0000-0000C61E0000}"/>
    <cellStyle name="Normal 2 3 6 2 2 3 2 2 3 3" xfId="24392" xr:uid="{00000000-0005-0000-0000-0000C71E0000}"/>
    <cellStyle name="Normal 2 3 6 2 2 3 2 2 4" xfId="34612" xr:uid="{00000000-0005-0000-0000-0000C81E0000}"/>
    <cellStyle name="Normal 2 3 6 2 2 3 2 2 5" xfId="19379" xr:uid="{00000000-0005-0000-0000-0000C91E0000}"/>
    <cellStyle name="Normal 2 3 6 2 2 3 2 3" xfId="5930" xr:uid="{00000000-0005-0000-0000-0000CA1E0000}"/>
    <cellStyle name="Normal 2 3 6 2 2 3 2 3 2" xfId="15982" xr:uid="{00000000-0005-0000-0000-0000CB1E0000}"/>
    <cellStyle name="Normal 2 3 6 2 2 3 2 3 2 2" xfId="46313" xr:uid="{00000000-0005-0000-0000-0000CC1E0000}"/>
    <cellStyle name="Normal 2 3 6 2 2 3 2 3 2 3" xfId="31080" xr:uid="{00000000-0005-0000-0000-0000CD1E0000}"/>
    <cellStyle name="Normal 2 3 6 2 2 3 2 3 3" xfId="10962" xr:uid="{00000000-0005-0000-0000-0000CE1E0000}"/>
    <cellStyle name="Normal 2 3 6 2 2 3 2 3 3 2" xfId="41296" xr:uid="{00000000-0005-0000-0000-0000CF1E0000}"/>
    <cellStyle name="Normal 2 3 6 2 2 3 2 3 3 3" xfId="26063" xr:uid="{00000000-0005-0000-0000-0000D01E0000}"/>
    <cellStyle name="Normal 2 3 6 2 2 3 2 3 4" xfId="36283" xr:uid="{00000000-0005-0000-0000-0000D11E0000}"/>
    <cellStyle name="Normal 2 3 6 2 2 3 2 3 5" xfId="21050" xr:uid="{00000000-0005-0000-0000-0000D21E0000}"/>
    <cellStyle name="Normal 2 3 6 2 2 3 2 4" xfId="12640" xr:uid="{00000000-0005-0000-0000-0000D31E0000}"/>
    <cellStyle name="Normal 2 3 6 2 2 3 2 4 2" xfId="42971" xr:uid="{00000000-0005-0000-0000-0000D41E0000}"/>
    <cellStyle name="Normal 2 3 6 2 2 3 2 4 3" xfId="27738" xr:uid="{00000000-0005-0000-0000-0000D51E0000}"/>
    <cellStyle name="Normal 2 3 6 2 2 3 2 5" xfId="7619" xr:uid="{00000000-0005-0000-0000-0000D61E0000}"/>
    <cellStyle name="Normal 2 3 6 2 2 3 2 5 2" xfId="37954" xr:uid="{00000000-0005-0000-0000-0000D71E0000}"/>
    <cellStyle name="Normal 2 3 6 2 2 3 2 5 3" xfId="22721" xr:uid="{00000000-0005-0000-0000-0000D81E0000}"/>
    <cellStyle name="Normal 2 3 6 2 2 3 2 6" xfId="32942" xr:uid="{00000000-0005-0000-0000-0000D91E0000}"/>
    <cellStyle name="Normal 2 3 6 2 2 3 2 7" xfId="17708" xr:uid="{00000000-0005-0000-0000-0000DA1E0000}"/>
    <cellStyle name="Normal 2 3 6 2 2 3 3" xfId="3401" xr:uid="{00000000-0005-0000-0000-0000DB1E0000}"/>
    <cellStyle name="Normal 2 3 6 2 2 3 3 2" xfId="13475" xr:uid="{00000000-0005-0000-0000-0000DC1E0000}"/>
    <cellStyle name="Normal 2 3 6 2 2 3 3 2 2" xfId="43806" xr:uid="{00000000-0005-0000-0000-0000DD1E0000}"/>
    <cellStyle name="Normal 2 3 6 2 2 3 3 2 3" xfId="28573" xr:uid="{00000000-0005-0000-0000-0000DE1E0000}"/>
    <cellStyle name="Normal 2 3 6 2 2 3 3 3" xfId="8455" xr:uid="{00000000-0005-0000-0000-0000DF1E0000}"/>
    <cellStyle name="Normal 2 3 6 2 2 3 3 3 2" xfId="38789" xr:uid="{00000000-0005-0000-0000-0000E01E0000}"/>
    <cellStyle name="Normal 2 3 6 2 2 3 3 3 3" xfId="23556" xr:uid="{00000000-0005-0000-0000-0000E11E0000}"/>
    <cellStyle name="Normal 2 3 6 2 2 3 3 4" xfId="33776" xr:uid="{00000000-0005-0000-0000-0000E21E0000}"/>
    <cellStyle name="Normal 2 3 6 2 2 3 3 5" xfId="18543" xr:uid="{00000000-0005-0000-0000-0000E31E0000}"/>
    <cellStyle name="Normal 2 3 6 2 2 3 4" xfId="5094" xr:uid="{00000000-0005-0000-0000-0000E41E0000}"/>
    <cellStyle name="Normal 2 3 6 2 2 3 4 2" xfId="15146" xr:uid="{00000000-0005-0000-0000-0000E51E0000}"/>
    <cellStyle name="Normal 2 3 6 2 2 3 4 2 2" xfId="45477" xr:uid="{00000000-0005-0000-0000-0000E61E0000}"/>
    <cellStyle name="Normal 2 3 6 2 2 3 4 2 3" xfId="30244" xr:uid="{00000000-0005-0000-0000-0000E71E0000}"/>
    <cellStyle name="Normal 2 3 6 2 2 3 4 3" xfId="10126" xr:uid="{00000000-0005-0000-0000-0000E81E0000}"/>
    <cellStyle name="Normal 2 3 6 2 2 3 4 3 2" xfId="40460" xr:uid="{00000000-0005-0000-0000-0000E91E0000}"/>
    <cellStyle name="Normal 2 3 6 2 2 3 4 3 3" xfId="25227" xr:uid="{00000000-0005-0000-0000-0000EA1E0000}"/>
    <cellStyle name="Normal 2 3 6 2 2 3 4 4" xfId="35447" xr:uid="{00000000-0005-0000-0000-0000EB1E0000}"/>
    <cellStyle name="Normal 2 3 6 2 2 3 4 5" xfId="20214" xr:uid="{00000000-0005-0000-0000-0000EC1E0000}"/>
    <cellStyle name="Normal 2 3 6 2 2 3 5" xfId="11804" xr:uid="{00000000-0005-0000-0000-0000ED1E0000}"/>
    <cellStyle name="Normal 2 3 6 2 2 3 5 2" xfId="42135" xr:uid="{00000000-0005-0000-0000-0000EE1E0000}"/>
    <cellStyle name="Normal 2 3 6 2 2 3 5 3" xfId="26902" xr:uid="{00000000-0005-0000-0000-0000EF1E0000}"/>
    <cellStyle name="Normal 2 3 6 2 2 3 6" xfId="6783" xr:uid="{00000000-0005-0000-0000-0000F01E0000}"/>
    <cellStyle name="Normal 2 3 6 2 2 3 6 2" xfId="37118" xr:uid="{00000000-0005-0000-0000-0000F11E0000}"/>
    <cellStyle name="Normal 2 3 6 2 2 3 6 3" xfId="21885" xr:uid="{00000000-0005-0000-0000-0000F21E0000}"/>
    <cellStyle name="Normal 2 3 6 2 2 3 7" xfId="32106" xr:uid="{00000000-0005-0000-0000-0000F31E0000}"/>
    <cellStyle name="Normal 2 3 6 2 2 3 8" xfId="16872" xr:uid="{00000000-0005-0000-0000-0000F41E0000}"/>
    <cellStyle name="Normal 2 3 6 2 2 4" xfId="2130" xr:uid="{00000000-0005-0000-0000-0000F51E0000}"/>
    <cellStyle name="Normal 2 3 6 2 2 4 2" xfId="3820" xr:uid="{00000000-0005-0000-0000-0000F61E0000}"/>
    <cellStyle name="Normal 2 3 6 2 2 4 2 2" xfId="13893" xr:uid="{00000000-0005-0000-0000-0000F71E0000}"/>
    <cellStyle name="Normal 2 3 6 2 2 4 2 2 2" xfId="44224" xr:uid="{00000000-0005-0000-0000-0000F81E0000}"/>
    <cellStyle name="Normal 2 3 6 2 2 4 2 2 3" xfId="28991" xr:uid="{00000000-0005-0000-0000-0000F91E0000}"/>
    <cellStyle name="Normal 2 3 6 2 2 4 2 3" xfId="8873" xr:uid="{00000000-0005-0000-0000-0000FA1E0000}"/>
    <cellStyle name="Normal 2 3 6 2 2 4 2 3 2" xfId="39207" xr:uid="{00000000-0005-0000-0000-0000FB1E0000}"/>
    <cellStyle name="Normal 2 3 6 2 2 4 2 3 3" xfId="23974" xr:uid="{00000000-0005-0000-0000-0000FC1E0000}"/>
    <cellStyle name="Normal 2 3 6 2 2 4 2 4" xfId="34194" xr:uid="{00000000-0005-0000-0000-0000FD1E0000}"/>
    <cellStyle name="Normal 2 3 6 2 2 4 2 5" xfId="18961" xr:uid="{00000000-0005-0000-0000-0000FE1E0000}"/>
    <cellStyle name="Normal 2 3 6 2 2 4 3" xfId="5512" xr:uid="{00000000-0005-0000-0000-0000FF1E0000}"/>
    <cellStyle name="Normal 2 3 6 2 2 4 3 2" xfId="15564" xr:uid="{00000000-0005-0000-0000-0000001F0000}"/>
    <cellStyle name="Normal 2 3 6 2 2 4 3 2 2" xfId="45895" xr:uid="{00000000-0005-0000-0000-0000011F0000}"/>
    <cellStyle name="Normal 2 3 6 2 2 4 3 2 3" xfId="30662" xr:uid="{00000000-0005-0000-0000-0000021F0000}"/>
    <cellStyle name="Normal 2 3 6 2 2 4 3 3" xfId="10544" xr:uid="{00000000-0005-0000-0000-0000031F0000}"/>
    <cellStyle name="Normal 2 3 6 2 2 4 3 3 2" xfId="40878" xr:uid="{00000000-0005-0000-0000-0000041F0000}"/>
    <cellStyle name="Normal 2 3 6 2 2 4 3 3 3" xfId="25645" xr:uid="{00000000-0005-0000-0000-0000051F0000}"/>
    <cellStyle name="Normal 2 3 6 2 2 4 3 4" xfId="35865" xr:uid="{00000000-0005-0000-0000-0000061F0000}"/>
    <cellStyle name="Normal 2 3 6 2 2 4 3 5" xfId="20632" xr:uid="{00000000-0005-0000-0000-0000071F0000}"/>
    <cellStyle name="Normal 2 3 6 2 2 4 4" xfId="12222" xr:uid="{00000000-0005-0000-0000-0000081F0000}"/>
    <cellStyle name="Normal 2 3 6 2 2 4 4 2" xfId="42553" xr:uid="{00000000-0005-0000-0000-0000091F0000}"/>
    <cellStyle name="Normal 2 3 6 2 2 4 4 3" xfId="27320" xr:uid="{00000000-0005-0000-0000-00000A1F0000}"/>
    <cellStyle name="Normal 2 3 6 2 2 4 5" xfId="7201" xr:uid="{00000000-0005-0000-0000-00000B1F0000}"/>
    <cellStyle name="Normal 2 3 6 2 2 4 5 2" xfId="37536" xr:uid="{00000000-0005-0000-0000-00000C1F0000}"/>
    <cellStyle name="Normal 2 3 6 2 2 4 5 3" xfId="22303" xr:uid="{00000000-0005-0000-0000-00000D1F0000}"/>
    <cellStyle name="Normal 2 3 6 2 2 4 6" xfId="32524" xr:uid="{00000000-0005-0000-0000-00000E1F0000}"/>
    <cellStyle name="Normal 2 3 6 2 2 4 7" xfId="17290" xr:uid="{00000000-0005-0000-0000-00000F1F0000}"/>
    <cellStyle name="Normal 2 3 6 2 2 5" xfId="2983" xr:uid="{00000000-0005-0000-0000-0000101F0000}"/>
    <cellStyle name="Normal 2 3 6 2 2 5 2" xfId="13057" xr:uid="{00000000-0005-0000-0000-0000111F0000}"/>
    <cellStyle name="Normal 2 3 6 2 2 5 2 2" xfId="43388" xr:uid="{00000000-0005-0000-0000-0000121F0000}"/>
    <cellStyle name="Normal 2 3 6 2 2 5 2 3" xfId="28155" xr:uid="{00000000-0005-0000-0000-0000131F0000}"/>
    <cellStyle name="Normal 2 3 6 2 2 5 3" xfId="8037" xr:uid="{00000000-0005-0000-0000-0000141F0000}"/>
    <cellStyle name="Normal 2 3 6 2 2 5 3 2" xfId="38371" xr:uid="{00000000-0005-0000-0000-0000151F0000}"/>
    <cellStyle name="Normal 2 3 6 2 2 5 3 3" xfId="23138" xr:uid="{00000000-0005-0000-0000-0000161F0000}"/>
    <cellStyle name="Normal 2 3 6 2 2 5 4" xfId="33358" xr:uid="{00000000-0005-0000-0000-0000171F0000}"/>
    <cellStyle name="Normal 2 3 6 2 2 5 5" xfId="18125" xr:uid="{00000000-0005-0000-0000-0000181F0000}"/>
    <cellStyle name="Normal 2 3 6 2 2 6" xfId="4676" xr:uid="{00000000-0005-0000-0000-0000191F0000}"/>
    <cellStyle name="Normal 2 3 6 2 2 6 2" xfId="14728" xr:uid="{00000000-0005-0000-0000-00001A1F0000}"/>
    <cellStyle name="Normal 2 3 6 2 2 6 2 2" xfId="45059" xr:uid="{00000000-0005-0000-0000-00001B1F0000}"/>
    <cellStyle name="Normal 2 3 6 2 2 6 2 3" xfId="29826" xr:uid="{00000000-0005-0000-0000-00001C1F0000}"/>
    <cellStyle name="Normal 2 3 6 2 2 6 3" xfId="9708" xr:uid="{00000000-0005-0000-0000-00001D1F0000}"/>
    <cellStyle name="Normal 2 3 6 2 2 6 3 2" xfId="40042" xr:uid="{00000000-0005-0000-0000-00001E1F0000}"/>
    <cellStyle name="Normal 2 3 6 2 2 6 3 3" xfId="24809" xr:uid="{00000000-0005-0000-0000-00001F1F0000}"/>
    <cellStyle name="Normal 2 3 6 2 2 6 4" xfId="35029" xr:uid="{00000000-0005-0000-0000-0000201F0000}"/>
    <cellStyle name="Normal 2 3 6 2 2 6 5" xfId="19796" xr:uid="{00000000-0005-0000-0000-0000211F0000}"/>
    <cellStyle name="Normal 2 3 6 2 2 7" xfId="11386" xr:uid="{00000000-0005-0000-0000-0000221F0000}"/>
    <cellStyle name="Normal 2 3 6 2 2 7 2" xfId="41717" xr:uid="{00000000-0005-0000-0000-0000231F0000}"/>
    <cellStyle name="Normal 2 3 6 2 2 7 3" xfId="26484" xr:uid="{00000000-0005-0000-0000-0000241F0000}"/>
    <cellStyle name="Normal 2 3 6 2 2 8" xfId="6365" xr:uid="{00000000-0005-0000-0000-0000251F0000}"/>
    <cellStyle name="Normal 2 3 6 2 2 8 2" xfId="36700" xr:uid="{00000000-0005-0000-0000-0000261F0000}"/>
    <cellStyle name="Normal 2 3 6 2 2 8 3" xfId="21467" xr:uid="{00000000-0005-0000-0000-0000271F0000}"/>
    <cellStyle name="Normal 2 3 6 2 2 9" xfId="31688" xr:uid="{00000000-0005-0000-0000-0000281F0000}"/>
    <cellStyle name="Normal 2 3 6 2 3" xfId="1392" xr:uid="{00000000-0005-0000-0000-0000291F0000}"/>
    <cellStyle name="Normal 2 3 6 2 3 2" xfId="1813" xr:uid="{00000000-0005-0000-0000-00002A1F0000}"/>
    <cellStyle name="Normal 2 3 6 2 3 2 2" xfId="2652" xr:uid="{00000000-0005-0000-0000-00002B1F0000}"/>
    <cellStyle name="Normal 2 3 6 2 3 2 2 2" xfId="4342" xr:uid="{00000000-0005-0000-0000-00002C1F0000}"/>
    <cellStyle name="Normal 2 3 6 2 3 2 2 2 2" xfId="14415" xr:uid="{00000000-0005-0000-0000-00002D1F0000}"/>
    <cellStyle name="Normal 2 3 6 2 3 2 2 2 2 2" xfId="44746" xr:uid="{00000000-0005-0000-0000-00002E1F0000}"/>
    <cellStyle name="Normal 2 3 6 2 3 2 2 2 2 3" xfId="29513" xr:uid="{00000000-0005-0000-0000-00002F1F0000}"/>
    <cellStyle name="Normal 2 3 6 2 3 2 2 2 3" xfId="9395" xr:uid="{00000000-0005-0000-0000-0000301F0000}"/>
    <cellStyle name="Normal 2 3 6 2 3 2 2 2 3 2" xfId="39729" xr:uid="{00000000-0005-0000-0000-0000311F0000}"/>
    <cellStyle name="Normal 2 3 6 2 3 2 2 2 3 3" xfId="24496" xr:uid="{00000000-0005-0000-0000-0000321F0000}"/>
    <cellStyle name="Normal 2 3 6 2 3 2 2 2 4" xfId="34716" xr:uid="{00000000-0005-0000-0000-0000331F0000}"/>
    <cellStyle name="Normal 2 3 6 2 3 2 2 2 5" xfId="19483" xr:uid="{00000000-0005-0000-0000-0000341F0000}"/>
    <cellStyle name="Normal 2 3 6 2 3 2 2 3" xfId="6034" xr:uid="{00000000-0005-0000-0000-0000351F0000}"/>
    <cellStyle name="Normal 2 3 6 2 3 2 2 3 2" xfId="16086" xr:uid="{00000000-0005-0000-0000-0000361F0000}"/>
    <cellStyle name="Normal 2 3 6 2 3 2 2 3 2 2" xfId="46417" xr:uid="{00000000-0005-0000-0000-0000371F0000}"/>
    <cellStyle name="Normal 2 3 6 2 3 2 2 3 2 3" xfId="31184" xr:uid="{00000000-0005-0000-0000-0000381F0000}"/>
    <cellStyle name="Normal 2 3 6 2 3 2 2 3 3" xfId="11066" xr:uid="{00000000-0005-0000-0000-0000391F0000}"/>
    <cellStyle name="Normal 2 3 6 2 3 2 2 3 3 2" xfId="41400" xr:uid="{00000000-0005-0000-0000-00003A1F0000}"/>
    <cellStyle name="Normal 2 3 6 2 3 2 2 3 3 3" xfId="26167" xr:uid="{00000000-0005-0000-0000-00003B1F0000}"/>
    <cellStyle name="Normal 2 3 6 2 3 2 2 3 4" xfId="36387" xr:uid="{00000000-0005-0000-0000-00003C1F0000}"/>
    <cellStyle name="Normal 2 3 6 2 3 2 2 3 5" xfId="21154" xr:uid="{00000000-0005-0000-0000-00003D1F0000}"/>
    <cellStyle name="Normal 2 3 6 2 3 2 2 4" xfId="12744" xr:uid="{00000000-0005-0000-0000-00003E1F0000}"/>
    <cellStyle name="Normal 2 3 6 2 3 2 2 4 2" xfId="43075" xr:uid="{00000000-0005-0000-0000-00003F1F0000}"/>
    <cellStyle name="Normal 2 3 6 2 3 2 2 4 3" xfId="27842" xr:uid="{00000000-0005-0000-0000-0000401F0000}"/>
    <cellStyle name="Normal 2 3 6 2 3 2 2 5" xfId="7723" xr:uid="{00000000-0005-0000-0000-0000411F0000}"/>
    <cellStyle name="Normal 2 3 6 2 3 2 2 5 2" xfId="38058" xr:uid="{00000000-0005-0000-0000-0000421F0000}"/>
    <cellStyle name="Normal 2 3 6 2 3 2 2 5 3" xfId="22825" xr:uid="{00000000-0005-0000-0000-0000431F0000}"/>
    <cellStyle name="Normal 2 3 6 2 3 2 2 6" xfId="33046" xr:uid="{00000000-0005-0000-0000-0000441F0000}"/>
    <cellStyle name="Normal 2 3 6 2 3 2 2 7" xfId="17812" xr:uid="{00000000-0005-0000-0000-0000451F0000}"/>
    <cellStyle name="Normal 2 3 6 2 3 2 3" xfId="3505" xr:uid="{00000000-0005-0000-0000-0000461F0000}"/>
    <cellStyle name="Normal 2 3 6 2 3 2 3 2" xfId="13579" xr:uid="{00000000-0005-0000-0000-0000471F0000}"/>
    <cellStyle name="Normal 2 3 6 2 3 2 3 2 2" xfId="43910" xr:uid="{00000000-0005-0000-0000-0000481F0000}"/>
    <cellStyle name="Normal 2 3 6 2 3 2 3 2 3" xfId="28677" xr:uid="{00000000-0005-0000-0000-0000491F0000}"/>
    <cellStyle name="Normal 2 3 6 2 3 2 3 3" xfId="8559" xr:uid="{00000000-0005-0000-0000-00004A1F0000}"/>
    <cellStyle name="Normal 2 3 6 2 3 2 3 3 2" xfId="38893" xr:uid="{00000000-0005-0000-0000-00004B1F0000}"/>
    <cellStyle name="Normal 2 3 6 2 3 2 3 3 3" xfId="23660" xr:uid="{00000000-0005-0000-0000-00004C1F0000}"/>
    <cellStyle name="Normal 2 3 6 2 3 2 3 4" xfId="33880" xr:uid="{00000000-0005-0000-0000-00004D1F0000}"/>
    <cellStyle name="Normal 2 3 6 2 3 2 3 5" xfId="18647" xr:uid="{00000000-0005-0000-0000-00004E1F0000}"/>
    <cellStyle name="Normal 2 3 6 2 3 2 4" xfId="5198" xr:uid="{00000000-0005-0000-0000-00004F1F0000}"/>
    <cellStyle name="Normal 2 3 6 2 3 2 4 2" xfId="15250" xr:uid="{00000000-0005-0000-0000-0000501F0000}"/>
    <cellStyle name="Normal 2 3 6 2 3 2 4 2 2" xfId="45581" xr:uid="{00000000-0005-0000-0000-0000511F0000}"/>
    <cellStyle name="Normal 2 3 6 2 3 2 4 2 3" xfId="30348" xr:uid="{00000000-0005-0000-0000-0000521F0000}"/>
    <cellStyle name="Normal 2 3 6 2 3 2 4 3" xfId="10230" xr:uid="{00000000-0005-0000-0000-0000531F0000}"/>
    <cellStyle name="Normal 2 3 6 2 3 2 4 3 2" xfId="40564" xr:uid="{00000000-0005-0000-0000-0000541F0000}"/>
    <cellStyle name="Normal 2 3 6 2 3 2 4 3 3" xfId="25331" xr:uid="{00000000-0005-0000-0000-0000551F0000}"/>
    <cellStyle name="Normal 2 3 6 2 3 2 4 4" xfId="35551" xr:uid="{00000000-0005-0000-0000-0000561F0000}"/>
    <cellStyle name="Normal 2 3 6 2 3 2 4 5" xfId="20318" xr:uid="{00000000-0005-0000-0000-0000571F0000}"/>
    <cellStyle name="Normal 2 3 6 2 3 2 5" xfId="11908" xr:uid="{00000000-0005-0000-0000-0000581F0000}"/>
    <cellStyle name="Normal 2 3 6 2 3 2 5 2" xfId="42239" xr:uid="{00000000-0005-0000-0000-0000591F0000}"/>
    <cellStyle name="Normal 2 3 6 2 3 2 5 3" xfId="27006" xr:uid="{00000000-0005-0000-0000-00005A1F0000}"/>
    <cellStyle name="Normal 2 3 6 2 3 2 6" xfId="6887" xr:uid="{00000000-0005-0000-0000-00005B1F0000}"/>
    <cellStyle name="Normal 2 3 6 2 3 2 6 2" xfId="37222" xr:uid="{00000000-0005-0000-0000-00005C1F0000}"/>
    <cellStyle name="Normal 2 3 6 2 3 2 6 3" xfId="21989" xr:uid="{00000000-0005-0000-0000-00005D1F0000}"/>
    <cellStyle name="Normal 2 3 6 2 3 2 7" xfId="32210" xr:uid="{00000000-0005-0000-0000-00005E1F0000}"/>
    <cellStyle name="Normal 2 3 6 2 3 2 8" xfId="16976" xr:uid="{00000000-0005-0000-0000-00005F1F0000}"/>
    <cellStyle name="Normal 2 3 6 2 3 3" xfId="2234" xr:uid="{00000000-0005-0000-0000-0000601F0000}"/>
    <cellStyle name="Normal 2 3 6 2 3 3 2" xfId="3924" xr:uid="{00000000-0005-0000-0000-0000611F0000}"/>
    <cellStyle name="Normal 2 3 6 2 3 3 2 2" xfId="13997" xr:uid="{00000000-0005-0000-0000-0000621F0000}"/>
    <cellStyle name="Normal 2 3 6 2 3 3 2 2 2" xfId="44328" xr:uid="{00000000-0005-0000-0000-0000631F0000}"/>
    <cellStyle name="Normal 2 3 6 2 3 3 2 2 3" xfId="29095" xr:uid="{00000000-0005-0000-0000-0000641F0000}"/>
    <cellStyle name="Normal 2 3 6 2 3 3 2 3" xfId="8977" xr:uid="{00000000-0005-0000-0000-0000651F0000}"/>
    <cellStyle name="Normal 2 3 6 2 3 3 2 3 2" xfId="39311" xr:uid="{00000000-0005-0000-0000-0000661F0000}"/>
    <cellStyle name="Normal 2 3 6 2 3 3 2 3 3" xfId="24078" xr:uid="{00000000-0005-0000-0000-0000671F0000}"/>
    <cellStyle name="Normal 2 3 6 2 3 3 2 4" xfId="34298" xr:uid="{00000000-0005-0000-0000-0000681F0000}"/>
    <cellStyle name="Normal 2 3 6 2 3 3 2 5" xfId="19065" xr:uid="{00000000-0005-0000-0000-0000691F0000}"/>
    <cellStyle name="Normal 2 3 6 2 3 3 3" xfId="5616" xr:uid="{00000000-0005-0000-0000-00006A1F0000}"/>
    <cellStyle name="Normal 2 3 6 2 3 3 3 2" xfId="15668" xr:uid="{00000000-0005-0000-0000-00006B1F0000}"/>
    <cellStyle name="Normal 2 3 6 2 3 3 3 2 2" xfId="45999" xr:uid="{00000000-0005-0000-0000-00006C1F0000}"/>
    <cellStyle name="Normal 2 3 6 2 3 3 3 2 3" xfId="30766" xr:uid="{00000000-0005-0000-0000-00006D1F0000}"/>
    <cellStyle name="Normal 2 3 6 2 3 3 3 3" xfId="10648" xr:uid="{00000000-0005-0000-0000-00006E1F0000}"/>
    <cellStyle name="Normal 2 3 6 2 3 3 3 3 2" xfId="40982" xr:uid="{00000000-0005-0000-0000-00006F1F0000}"/>
    <cellStyle name="Normal 2 3 6 2 3 3 3 3 3" xfId="25749" xr:uid="{00000000-0005-0000-0000-0000701F0000}"/>
    <cellStyle name="Normal 2 3 6 2 3 3 3 4" xfId="35969" xr:uid="{00000000-0005-0000-0000-0000711F0000}"/>
    <cellStyle name="Normal 2 3 6 2 3 3 3 5" xfId="20736" xr:uid="{00000000-0005-0000-0000-0000721F0000}"/>
    <cellStyle name="Normal 2 3 6 2 3 3 4" xfId="12326" xr:uid="{00000000-0005-0000-0000-0000731F0000}"/>
    <cellStyle name="Normal 2 3 6 2 3 3 4 2" xfId="42657" xr:uid="{00000000-0005-0000-0000-0000741F0000}"/>
    <cellStyle name="Normal 2 3 6 2 3 3 4 3" xfId="27424" xr:uid="{00000000-0005-0000-0000-0000751F0000}"/>
    <cellStyle name="Normal 2 3 6 2 3 3 5" xfId="7305" xr:uid="{00000000-0005-0000-0000-0000761F0000}"/>
    <cellStyle name="Normal 2 3 6 2 3 3 5 2" xfId="37640" xr:uid="{00000000-0005-0000-0000-0000771F0000}"/>
    <cellStyle name="Normal 2 3 6 2 3 3 5 3" xfId="22407" xr:uid="{00000000-0005-0000-0000-0000781F0000}"/>
    <cellStyle name="Normal 2 3 6 2 3 3 6" xfId="32628" xr:uid="{00000000-0005-0000-0000-0000791F0000}"/>
    <cellStyle name="Normal 2 3 6 2 3 3 7" xfId="17394" xr:uid="{00000000-0005-0000-0000-00007A1F0000}"/>
    <cellStyle name="Normal 2 3 6 2 3 4" xfId="3087" xr:uid="{00000000-0005-0000-0000-00007B1F0000}"/>
    <cellStyle name="Normal 2 3 6 2 3 4 2" xfId="13161" xr:uid="{00000000-0005-0000-0000-00007C1F0000}"/>
    <cellStyle name="Normal 2 3 6 2 3 4 2 2" xfId="43492" xr:uid="{00000000-0005-0000-0000-00007D1F0000}"/>
    <cellStyle name="Normal 2 3 6 2 3 4 2 3" xfId="28259" xr:uid="{00000000-0005-0000-0000-00007E1F0000}"/>
    <cellStyle name="Normal 2 3 6 2 3 4 3" xfId="8141" xr:uid="{00000000-0005-0000-0000-00007F1F0000}"/>
    <cellStyle name="Normal 2 3 6 2 3 4 3 2" xfId="38475" xr:uid="{00000000-0005-0000-0000-0000801F0000}"/>
    <cellStyle name="Normal 2 3 6 2 3 4 3 3" xfId="23242" xr:uid="{00000000-0005-0000-0000-0000811F0000}"/>
    <cellStyle name="Normal 2 3 6 2 3 4 4" xfId="33462" xr:uid="{00000000-0005-0000-0000-0000821F0000}"/>
    <cellStyle name="Normal 2 3 6 2 3 4 5" xfId="18229" xr:uid="{00000000-0005-0000-0000-0000831F0000}"/>
    <cellStyle name="Normal 2 3 6 2 3 5" xfId="4780" xr:uid="{00000000-0005-0000-0000-0000841F0000}"/>
    <cellStyle name="Normal 2 3 6 2 3 5 2" xfId="14832" xr:uid="{00000000-0005-0000-0000-0000851F0000}"/>
    <cellStyle name="Normal 2 3 6 2 3 5 2 2" xfId="45163" xr:uid="{00000000-0005-0000-0000-0000861F0000}"/>
    <cellStyle name="Normal 2 3 6 2 3 5 2 3" xfId="29930" xr:uid="{00000000-0005-0000-0000-0000871F0000}"/>
    <cellStyle name="Normal 2 3 6 2 3 5 3" xfId="9812" xr:uid="{00000000-0005-0000-0000-0000881F0000}"/>
    <cellStyle name="Normal 2 3 6 2 3 5 3 2" xfId="40146" xr:uid="{00000000-0005-0000-0000-0000891F0000}"/>
    <cellStyle name="Normal 2 3 6 2 3 5 3 3" xfId="24913" xr:uid="{00000000-0005-0000-0000-00008A1F0000}"/>
    <cellStyle name="Normal 2 3 6 2 3 5 4" xfId="35133" xr:uid="{00000000-0005-0000-0000-00008B1F0000}"/>
    <cellStyle name="Normal 2 3 6 2 3 5 5" xfId="19900" xr:uid="{00000000-0005-0000-0000-00008C1F0000}"/>
    <cellStyle name="Normal 2 3 6 2 3 6" xfId="11490" xr:uid="{00000000-0005-0000-0000-00008D1F0000}"/>
    <cellStyle name="Normal 2 3 6 2 3 6 2" xfId="41821" xr:uid="{00000000-0005-0000-0000-00008E1F0000}"/>
    <cellStyle name="Normal 2 3 6 2 3 6 3" xfId="26588" xr:uid="{00000000-0005-0000-0000-00008F1F0000}"/>
    <cellStyle name="Normal 2 3 6 2 3 7" xfId="6469" xr:uid="{00000000-0005-0000-0000-0000901F0000}"/>
    <cellStyle name="Normal 2 3 6 2 3 7 2" xfId="36804" xr:uid="{00000000-0005-0000-0000-0000911F0000}"/>
    <cellStyle name="Normal 2 3 6 2 3 7 3" xfId="21571" xr:uid="{00000000-0005-0000-0000-0000921F0000}"/>
    <cellStyle name="Normal 2 3 6 2 3 8" xfId="31792" xr:uid="{00000000-0005-0000-0000-0000931F0000}"/>
    <cellStyle name="Normal 2 3 6 2 3 9" xfId="16558" xr:uid="{00000000-0005-0000-0000-0000941F0000}"/>
    <cellStyle name="Normal 2 3 6 2 4" xfId="1605" xr:uid="{00000000-0005-0000-0000-0000951F0000}"/>
    <cellStyle name="Normal 2 3 6 2 4 2" xfId="2444" xr:uid="{00000000-0005-0000-0000-0000961F0000}"/>
    <cellStyle name="Normal 2 3 6 2 4 2 2" xfId="4134" xr:uid="{00000000-0005-0000-0000-0000971F0000}"/>
    <cellStyle name="Normal 2 3 6 2 4 2 2 2" xfId="14207" xr:uid="{00000000-0005-0000-0000-0000981F0000}"/>
    <cellStyle name="Normal 2 3 6 2 4 2 2 2 2" xfId="44538" xr:uid="{00000000-0005-0000-0000-0000991F0000}"/>
    <cellStyle name="Normal 2 3 6 2 4 2 2 2 3" xfId="29305" xr:uid="{00000000-0005-0000-0000-00009A1F0000}"/>
    <cellStyle name="Normal 2 3 6 2 4 2 2 3" xfId="9187" xr:uid="{00000000-0005-0000-0000-00009B1F0000}"/>
    <cellStyle name="Normal 2 3 6 2 4 2 2 3 2" xfId="39521" xr:uid="{00000000-0005-0000-0000-00009C1F0000}"/>
    <cellStyle name="Normal 2 3 6 2 4 2 2 3 3" xfId="24288" xr:uid="{00000000-0005-0000-0000-00009D1F0000}"/>
    <cellStyle name="Normal 2 3 6 2 4 2 2 4" xfId="34508" xr:uid="{00000000-0005-0000-0000-00009E1F0000}"/>
    <cellStyle name="Normal 2 3 6 2 4 2 2 5" xfId="19275" xr:uid="{00000000-0005-0000-0000-00009F1F0000}"/>
    <cellStyle name="Normal 2 3 6 2 4 2 3" xfId="5826" xr:uid="{00000000-0005-0000-0000-0000A01F0000}"/>
    <cellStyle name="Normal 2 3 6 2 4 2 3 2" xfId="15878" xr:uid="{00000000-0005-0000-0000-0000A11F0000}"/>
    <cellStyle name="Normal 2 3 6 2 4 2 3 2 2" xfId="46209" xr:uid="{00000000-0005-0000-0000-0000A21F0000}"/>
    <cellStyle name="Normal 2 3 6 2 4 2 3 2 3" xfId="30976" xr:uid="{00000000-0005-0000-0000-0000A31F0000}"/>
    <cellStyle name="Normal 2 3 6 2 4 2 3 3" xfId="10858" xr:uid="{00000000-0005-0000-0000-0000A41F0000}"/>
    <cellStyle name="Normal 2 3 6 2 4 2 3 3 2" xfId="41192" xr:uid="{00000000-0005-0000-0000-0000A51F0000}"/>
    <cellStyle name="Normal 2 3 6 2 4 2 3 3 3" xfId="25959" xr:uid="{00000000-0005-0000-0000-0000A61F0000}"/>
    <cellStyle name="Normal 2 3 6 2 4 2 3 4" xfId="36179" xr:uid="{00000000-0005-0000-0000-0000A71F0000}"/>
    <cellStyle name="Normal 2 3 6 2 4 2 3 5" xfId="20946" xr:uid="{00000000-0005-0000-0000-0000A81F0000}"/>
    <cellStyle name="Normal 2 3 6 2 4 2 4" xfId="12536" xr:uid="{00000000-0005-0000-0000-0000A91F0000}"/>
    <cellStyle name="Normal 2 3 6 2 4 2 4 2" xfId="42867" xr:uid="{00000000-0005-0000-0000-0000AA1F0000}"/>
    <cellStyle name="Normal 2 3 6 2 4 2 4 3" xfId="27634" xr:uid="{00000000-0005-0000-0000-0000AB1F0000}"/>
    <cellStyle name="Normal 2 3 6 2 4 2 5" xfId="7515" xr:uid="{00000000-0005-0000-0000-0000AC1F0000}"/>
    <cellStyle name="Normal 2 3 6 2 4 2 5 2" xfId="37850" xr:uid="{00000000-0005-0000-0000-0000AD1F0000}"/>
    <cellStyle name="Normal 2 3 6 2 4 2 5 3" xfId="22617" xr:uid="{00000000-0005-0000-0000-0000AE1F0000}"/>
    <cellStyle name="Normal 2 3 6 2 4 2 6" xfId="32838" xr:uid="{00000000-0005-0000-0000-0000AF1F0000}"/>
    <cellStyle name="Normal 2 3 6 2 4 2 7" xfId="17604" xr:uid="{00000000-0005-0000-0000-0000B01F0000}"/>
    <cellStyle name="Normal 2 3 6 2 4 3" xfId="3297" xr:uid="{00000000-0005-0000-0000-0000B11F0000}"/>
    <cellStyle name="Normal 2 3 6 2 4 3 2" xfId="13371" xr:uid="{00000000-0005-0000-0000-0000B21F0000}"/>
    <cellStyle name="Normal 2 3 6 2 4 3 2 2" xfId="43702" xr:uid="{00000000-0005-0000-0000-0000B31F0000}"/>
    <cellStyle name="Normal 2 3 6 2 4 3 2 3" xfId="28469" xr:uid="{00000000-0005-0000-0000-0000B41F0000}"/>
    <cellStyle name="Normal 2 3 6 2 4 3 3" xfId="8351" xr:uid="{00000000-0005-0000-0000-0000B51F0000}"/>
    <cellStyle name="Normal 2 3 6 2 4 3 3 2" xfId="38685" xr:uid="{00000000-0005-0000-0000-0000B61F0000}"/>
    <cellStyle name="Normal 2 3 6 2 4 3 3 3" xfId="23452" xr:uid="{00000000-0005-0000-0000-0000B71F0000}"/>
    <cellStyle name="Normal 2 3 6 2 4 3 4" xfId="33672" xr:uid="{00000000-0005-0000-0000-0000B81F0000}"/>
    <cellStyle name="Normal 2 3 6 2 4 3 5" xfId="18439" xr:uid="{00000000-0005-0000-0000-0000B91F0000}"/>
    <cellStyle name="Normal 2 3 6 2 4 4" xfId="4990" xr:uid="{00000000-0005-0000-0000-0000BA1F0000}"/>
    <cellStyle name="Normal 2 3 6 2 4 4 2" xfId="15042" xr:uid="{00000000-0005-0000-0000-0000BB1F0000}"/>
    <cellStyle name="Normal 2 3 6 2 4 4 2 2" xfId="45373" xr:uid="{00000000-0005-0000-0000-0000BC1F0000}"/>
    <cellStyle name="Normal 2 3 6 2 4 4 2 3" xfId="30140" xr:uid="{00000000-0005-0000-0000-0000BD1F0000}"/>
    <cellStyle name="Normal 2 3 6 2 4 4 3" xfId="10022" xr:uid="{00000000-0005-0000-0000-0000BE1F0000}"/>
    <cellStyle name="Normal 2 3 6 2 4 4 3 2" xfId="40356" xr:uid="{00000000-0005-0000-0000-0000BF1F0000}"/>
    <cellStyle name="Normal 2 3 6 2 4 4 3 3" xfId="25123" xr:uid="{00000000-0005-0000-0000-0000C01F0000}"/>
    <cellStyle name="Normal 2 3 6 2 4 4 4" xfId="35343" xr:uid="{00000000-0005-0000-0000-0000C11F0000}"/>
    <cellStyle name="Normal 2 3 6 2 4 4 5" xfId="20110" xr:uid="{00000000-0005-0000-0000-0000C21F0000}"/>
    <cellStyle name="Normal 2 3 6 2 4 5" xfId="11700" xr:uid="{00000000-0005-0000-0000-0000C31F0000}"/>
    <cellStyle name="Normal 2 3 6 2 4 5 2" xfId="42031" xr:uid="{00000000-0005-0000-0000-0000C41F0000}"/>
    <cellStyle name="Normal 2 3 6 2 4 5 3" xfId="26798" xr:uid="{00000000-0005-0000-0000-0000C51F0000}"/>
    <cellStyle name="Normal 2 3 6 2 4 6" xfId="6679" xr:uid="{00000000-0005-0000-0000-0000C61F0000}"/>
    <cellStyle name="Normal 2 3 6 2 4 6 2" xfId="37014" xr:uid="{00000000-0005-0000-0000-0000C71F0000}"/>
    <cellStyle name="Normal 2 3 6 2 4 6 3" xfId="21781" xr:uid="{00000000-0005-0000-0000-0000C81F0000}"/>
    <cellStyle name="Normal 2 3 6 2 4 7" xfId="32002" xr:uid="{00000000-0005-0000-0000-0000C91F0000}"/>
    <cellStyle name="Normal 2 3 6 2 4 8" xfId="16768" xr:uid="{00000000-0005-0000-0000-0000CA1F0000}"/>
    <cellStyle name="Normal 2 3 6 2 5" xfId="2026" xr:uid="{00000000-0005-0000-0000-0000CB1F0000}"/>
    <cellStyle name="Normal 2 3 6 2 5 2" xfId="3716" xr:uid="{00000000-0005-0000-0000-0000CC1F0000}"/>
    <cellStyle name="Normal 2 3 6 2 5 2 2" xfId="13789" xr:uid="{00000000-0005-0000-0000-0000CD1F0000}"/>
    <cellStyle name="Normal 2 3 6 2 5 2 2 2" xfId="44120" xr:uid="{00000000-0005-0000-0000-0000CE1F0000}"/>
    <cellStyle name="Normal 2 3 6 2 5 2 2 3" xfId="28887" xr:uid="{00000000-0005-0000-0000-0000CF1F0000}"/>
    <cellStyle name="Normal 2 3 6 2 5 2 3" xfId="8769" xr:uid="{00000000-0005-0000-0000-0000D01F0000}"/>
    <cellStyle name="Normal 2 3 6 2 5 2 3 2" xfId="39103" xr:uid="{00000000-0005-0000-0000-0000D11F0000}"/>
    <cellStyle name="Normal 2 3 6 2 5 2 3 3" xfId="23870" xr:uid="{00000000-0005-0000-0000-0000D21F0000}"/>
    <cellStyle name="Normal 2 3 6 2 5 2 4" xfId="34090" xr:uid="{00000000-0005-0000-0000-0000D31F0000}"/>
    <cellStyle name="Normal 2 3 6 2 5 2 5" xfId="18857" xr:uid="{00000000-0005-0000-0000-0000D41F0000}"/>
    <cellStyle name="Normal 2 3 6 2 5 3" xfId="5408" xr:uid="{00000000-0005-0000-0000-0000D51F0000}"/>
    <cellStyle name="Normal 2 3 6 2 5 3 2" xfId="15460" xr:uid="{00000000-0005-0000-0000-0000D61F0000}"/>
    <cellStyle name="Normal 2 3 6 2 5 3 2 2" xfId="45791" xr:uid="{00000000-0005-0000-0000-0000D71F0000}"/>
    <cellStyle name="Normal 2 3 6 2 5 3 2 3" xfId="30558" xr:uid="{00000000-0005-0000-0000-0000D81F0000}"/>
    <cellStyle name="Normal 2 3 6 2 5 3 3" xfId="10440" xr:uid="{00000000-0005-0000-0000-0000D91F0000}"/>
    <cellStyle name="Normal 2 3 6 2 5 3 3 2" xfId="40774" xr:uid="{00000000-0005-0000-0000-0000DA1F0000}"/>
    <cellStyle name="Normal 2 3 6 2 5 3 3 3" xfId="25541" xr:uid="{00000000-0005-0000-0000-0000DB1F0000}"/>
    <cellStyle name="Normal 2 3 6 2 5 3 4" xfId="35761" xr:uid="{00000000-0005-0000-0000-0000DC1F0000}"/>
    <cellStyle name="Normal 2 3 6 2 5 3 5" xfId="20528" xr:uid="{00000000-0005-0000-0000-0000DD1F0000}"/>
    <cellStyle name="Normal 2 3 6 2 5 4" xfId="12118" xr:uid="{00000000-0005-0000-0000-0000DE1F0000}"/>
    <cellStyle name="Normal 2 3 6 2 5 4 2" xfId="42449" xr:uid="{00000000-0005-0000-0000-0000DF1F0000}"/>
    <cellStyle name="Normal 2 3 6 2 5 4 3" xfId="27216" xr:uid="{00000000-0005-0000-0000-0000E01F0000}"/>
    <cellStyle name="Normal 2 3 6 2 5 5" xfId="7097" xr:uid="{00000000-0005-0000-0000-0000E11F0000}"/>
    <cellStyle name="Normal 2 3 6 2 5 5 2" xfId="37432" xr:uid="{00000000-0005-0000-0000-0000E21F0000}"/>
    <cellStyle name="Normal 2 3 6 2 5 5 3" xfId="22199" xr:uid="{00000000-0005-0000-0000-0000E31F0000}"/>
    <cellStyle name="Normal 2 3 6 2 5 6" xfId="32420" xr:uid="{00000000-0005-0000-0000-0000E41F0000}"/>
    <cellStyle name="Normal 2 3 6 2 5 7" xfId="17186" xr:uid="{00000000-0005-0000-0000-0000E51F0000}"/>
    <cellStyle name="Normal 2 3 6 2 6" xfId="2879" xr:uid="{00000000-0005-0000-0000-0000E61F0000}"/>
    <cellStyle name="Normal 2 3 6 2 6 2" xfId="12953" xr:uid="{00000000-0005-0000-0000-0000E71F0000}"/>
    <cellStyle name="Normal 2 3 6 2 6 2 2" xfId="43284" xr:uid="{00000000-0005-0000-0000-0000E81F0000}"/>
    <cellStyle name="Normal 2 3 6 2 6 2 3" xfId="28051" xr:uid="{00000000-0005-0000-0000-0000E91F0000}"/>
    <cellStyle name="Normal 2 3 6 2 6 3" xfId="7933" xr:uid="{00000000-0005-0000-0000-0000EA1F0000}"/>
    <cellStyle name="Normal 2 3 6 2 6 3 2" xfId="38267" xr:uid="{00000000-0005-0000-0000-0000EB1F0000}"/>
    <cellStyle name="Normal 2 3 6 2 6 3 3" xfId="23034" xr:uid="{00000000-0005-0000-0000-0000EC1F0000}"/>
    <cellStyle name="Normal 2 3 6 2 6 4" xfId="33254" xr:uid="{00000000-0005-0000-0000-0000ED1F0000}"/>
    <cellStyle name="Normal 2 3 6 2 6 5" xfId="18021" xr:uid="{00000000-0005-0000-0000-0000EE1F0000}"/>
    <cellStyle name="Normal 2 3 6 2 7" xfId="4572" xr:uid="{00000000-0005-0000-0000-0000EF1F0000}"/>
    <cellStyle name="Normal 2 3 6 2 7 2" xfId="14624" xr:uid="{00000000-0005-0000-0000-0000F01F0000}"/>
    <cellStyle name="Normal 2 3 6 2 7 2 2" xfId="44955" xr:uid="{00000000-0005-0000-0000-0000F11F0000}"/>
    <cellStyle name="Normal 2 3 6 2 7 2 3" xfId="29722" xr:uid="{00000000-0005-0000-0000-0000F21F0000}"/>
    <cellStyle name="Normal 2 3 6 2 7 3" xfId="9604" xr:uid="{00000000-0005-0000-0000-0000F31F0000}"/>
    <cellStyle name="Normal 2 3 6 2 7 3 2" xfId="39938" xr:uid="{00000000-0005-0000-0000-0000F41F0000}"/>
    <cellStyle name="Normal 2 3 6 2 7 3 3" xfId="24705" xr:uid="{00000000-0005-0000-0000-0000F51F0000}"/>
    <cellStyle name="Normal 2 3 6 2 7 4" xfId="34925" xr:uid="{00000000-0005-0000-0000-0000F61F0000}"/>
    <cellStyle name="Normal 2 3 6 2 7 5" xfId="19692" xr:uid="{00000000-0005-0000-0000-0000F71F0000}"/>
    <cellStyle name="Normal 2 3 6 2 8" xfId="11282" xr:uid="{00000000-0005-0000-0000-0000F81F0000}"/>
    <cellStyle name="Normal 2 3 6 2 8 2" xfId="41613" xr:uid="{00000000-0005-0000-0000-0000F91F0000}"/>
    <cellStyle name="Normal 2 3 6 2 8 3" xfId="26380" xr:uid="{00000000-0005-0000-0000-0000FA1F0000}"/>
    <cellStyle name="Normal 2 3 6 2 9" xfId="6261" xr:uid="{00000000-0005-0000-0000-0000FB1F0000}"/>
    <cellStyle name="Normal 2 3 6 2 9 2" xfId="36596" xr:uid="{00000000-0005-0000-0000-0000FC1F0000}"/>
    <cellStyle name="Normal 2 3 6 2 9 3" xfId="21363" xr:uid="{00000000-0005-0000-0000-0000FD1F0000}"/>
    <cellStyle name="Normal 2 3 6 3" xfId="1225" xr:uid="{00000000-0005-0000-0000-0000FE1F0000}"/>
    <cellStyle name="Normal 2 3 6 3 10" xfId="16402" xr:uid="{00000000-0005-0000-0000-0000FF1F0000}"/>
    <cellStyle name="Normal 2 3 6 3 2" xfId="1444" xr:uid="{00000000-0005-0000-0000-000000200000}"/>
    <cellStyle name="Normal 2 3 6 3 2 2" xfId="1865" xr:uid="{00000000-0005-0000-0000-000001200000}"/>
    <cellStyle name="Normal 2 3 6 3 2 2 2" xfId="2704" xr:uid="{00000000-0005-0000-0000-000002200000}"/>
    <cellStyle name="Normal 2 3 6 3 2 2 2 2" xfId="4394" xr:uid="{00000000-0005-0000-0000-000003200000}"/>
    <cellStyle name="Normal 2 3 6 3 2 2 2 2 2" xfId="14467" xr:uid="{00000000-0005-0000-0000-000004200000}"/>
    <cellStyle name="Normal 2 3 6 3 2 2 2 2 2 2" xfId="44798" xr:uid="{00000000-0005-0000-0000-000005200000}"/>
    <cellStyle name="Normal 2 3 6 3 2 2 2 2 2 3" xfId="29565" xr:uid="{00000000-0005-0000-0000-000006200000}"/>
    <cellStyle name="Normal 2 3 6 3 2 2 2 2 3" xfId="9447" xr:uid="{00000000-0005-0000-0000-000007200000}"/>
    <cellStyle name="Normal 2 3 6 3 2 2 2 2 3 2" xfId="39781" xr:uid="{00000000-0005-0000-0000-000008200000}"/>
    <cellStyle name="Normal 2 3 6 3 2 2 2 2 3 3" xfId="24548" xr:uid="{00000000-0005-0000-0000-000009200000}"/>
    <cellStyle name="Normal 2 3 6 3 2 2 2 2 4" xfId="34768" xr:uid="{00000000-0005-0000-0000-00000A200000}"/>
    <cellStyle name="Normal 2 3 6 3 2 2 2 2 5" xfId="19535" xr:uid="{00000000-0005-0000-0000-00000B200000}"/>
    <cellStyle name="Normal 2 3 6 3 2 2 2 3" xfId="6086" xr:uid="{00000000-0005-0000-0000-00000C200000}"/>
    <cellStyle name="Normal 2 3 6 3 2 2 2 3 2" xfId="16138" xr:uid="{00000000-0005-0000-0000-00000D200000}"/>
    <cellStyle name="Normal 2 3 6 3 2 2 2 3 2 2" xfId="46469" xr:uid="{00000000-0005-0000-0000-00000E200000}"/>
    <cellStyle name="Normal 2 3 6 3 2 2 2 3 2 3" xfId="31236" xr:uid="{00000000-0005-0000-0000-00000F200000}"/>
    <cellStyle name="Normal 2 3 6 3 2 2 2 3 3" xfId="11118" xr:uid="{00000000-0005-0000-0000-000010200000}"/>
    <cellStyle name="Normal 2 3 6 3 2 2 2 3 3 2" xfId="41452" xr:uid="{00000000-0005-0000-0000-000011200000}"/>
    <cellStyle name="Normal 2 3 6 3 2 2 2 3 3 3" xfId="26219" xr:uid="{00000000-0005-0000-0000-000012200000}"/>
    <cellStyle name="Normal 2 3 6 3 2 2 2 3 4" xfId="36439" xr:uid="{00000000-0005-0000-0000-000013200000}"/>
    <cellStyle name="Normal 2 3 6 3 2 2 2 3 5" xfId="21206" xr:uid="{00000000-0005-0000-0000-000014200000}"/>
    <cellStyle name="Normal 2 3 6 3 2 2 2 4" xfId="12796" xr:uid="{00000000-0005-0000-0000-000015200000}"/>
    <cellStyle name="Normal 2 3 6 3 2 2 2 4 2" xfId="43127" xr:uid="{00000000-0005-0000-0000-000016200000}"/>
    <cellStyle name="Normal 2 3 6 3 2 2 2 4 3" xfId="27894" xr:uid="{00000000-0005-0000-0000-000017200000}"/>
    <cellStyle name="Normal 2 3 6 3 2 2 2 5" xfId="7775" xr:uid="{00000000-0005-0000-0000-000018200000}"/>
    <cellStyle name="Normal 2 3 6 3 2 2 2 5 2" xfId="38110" xr:uid="{00000000-0005-0000-0000-000019200000}"/>
    <cellStyle name="Normal 2 3 6 3 2 2 2 5 3" xfId="22877" xr:uid="{00000000-0005-0000-0000-00001A200000}"/>
    <cellStyle name="Normal 2 3 6 3 2 2 2 6" xfId="33098" xr:uid="{00000000-0005-0000-0000-00001B200000}"/>
    <cellStyle name="Normal 2 3 6 3 2 2 2 7" xfId="17864" xr:uid="{00000000-0005-0000-0000-00001C200000}"/>
    <cellStyle name="Normal 2 3 6 3 2 2 3" xfId="3557" xr:uid="{00000000-0005-0000-0000-00001D200000}"/>
    <cellStyle name="Normal 2 3 6 3 2 2 3 2" xfId="13631" xr:uid="{00000000-0005-0000-0000-00001E200000}"/>
    <cellStyle name="Normal 2 3 6 3 2 2 3 2 2" xfId="43962" xr:uid="{00000000-0005-0000-0000-00001F200000}"/>
    <cellStyle name="Normal 2 3 6 3 2 2 3 2 3" xfId="28729" xr:uid="{00000000-0005-0000-0000-000020200000}"/>
    <cellStyle name="Normal 2 3 6 3 2 2 3 3" xfId="8611" xr:uid="{00000000-0005-0000-0000-000021200000}"/>
    <cellStyle name="Normal 2 3 6 3 2 2 3 3 2" xfId="38945" xr:uid="{00000000-0005-0000-0000-000022200000}"/>
    <cellStyle name="Normal 2 3 6 3 2 2 3 3 3" xfId="23712" xr:uid="{00000000-0005-0000-0000-000023200000}"/>
    <cellStyle name="Normal 2 3 6 3 2 2 3 4" xfId="33932" xr:uid="{00000000-0005-0000-0000-000024200000}"/>
    <cellStyle name="Normal 2 3 6 3 2 2 3 5" xfId="18699" xr:uid="{00000000-0005-0000-0000-000025200000}"/>
    <cellStyle name="Normal 2 3 6 3 2 2 4" xfId="5250" xr:uid="{00000000-0005-0000-0000-000026200000}"/>
    <cellStyle name="Normal 2 3 6 3 2 2 4 2" xfId="15302" xr:uid="{00000000-0005-0000-0000-000027200000}"/>
    <cellStyle name="Normal 2 3 6 3 2 2 4 2 2" xfId="45633" xr:uid="{00000000-0005-0000-0000-000028200000}"/>
    <cellStyle name="Normal 2 3 6 3 2 2 4 2 3" xfId="30400" xr:uid="{00000000-0005-0000-0000-000029200000}"/>
    <cellStyle name="Normal 2 3 6 3 2 2 4 3" xfId="10282" xr:uid="{00000000-0005-0000-0000-00002A200000}"/>
    <cellStyle name="Normal 2 3 6 3 2 2 4 3 2" xfId="40616" xr:uid="{00000000-0005-0000-0000-00002B200000}"/>
    <cellStyle name="Normal 2 3 6 3 2 2 4 3 3" xfId="25383" xr:uid="{00000000-0005-0000-0000-00002C200000}"/>
    <cellStyle name="Normal 2 3 6 3 2 2 4 4" xfId="35603" xr:uid="{00000000-0005-0000-0000-00002D200000}"/>
    <cellStyle name="Normal 2 3 6 3 2 2 4 5" xfId="20370" xr:uid="{00000000-0005-0000-0000-00002E200000}"/>
    <cellStyle name="Normal 2 3 6 3 2 2 5" xfId="11960" xr:uid="{00000000-0005-0000-0000-00002F200000}"/>
    <cellStyle name="Normal 2 3 6 3 2 2 5 2" xfId="42291" xr:uid="{00000000-0005-0000-0000-000030200000}"/>
    <cellStyle name="Normal 2 3 6 3 2 2 5 3" xfId="27058" xr:uid="{00000000-0005-0000-0000-000031200000}"/>
    <cellStyle name="Normal 2 3 6 3 2 2 6" xfId="6939" xr:uid="{00000000-0005-0000-0000-000032200000}"/>
    <cellStyle name="Normal 2 3 6 3 2 2 6 2" xfId="37274" xr:uid="{00000000-0005-0000-0000-000033200000}"/>
    <cellStyle name="Normal 2 3 6 3 2 2 6 3" xfId="22041" xr:uid="{00000000-0005-0000-0000-000034200000}"/>
    <cellStyle name="Normal 2 3 6 3 2 2 7" xfId="32262" xr:uid="{00000000-0005-0000-0000-000035200000}"/>
    <cellStyle name="Normal 2 3 6 3 2 2 8" xfId="17028" xr:uid="{00000000-0005-0000-0000-000036200000}"/>
    <cellStyle name="Normal 2 3 6 3 2 3" xfId="2286" xr:uid="{00000000-0005-0000-0000-000037200000}"/>
    <cellStyle name="Normal 2 3 6 3 2 3 2" xfId="3976" xr:uid="{00000000-0005-0000-0000-000038200000}"/>
    <cellStyle name="Normal 2 3 6 3 2 3 2 2" xfId="14049" xr:uid="{00000000-0005-0000-0000-000039200000}"/>
    <cellStyle name="Normal 2 3 6 3 2 3 2 2 2" xfId="44380" xr:uid="{00000000-0005-0000-0000-00003A200000}"/>
    <cellStyle name="Normal 2 3 6 3 2 3 2 2 3" xfId="29147" xr:uid="{00000000-0005-0000-0000-00003B200000}"/>
    <cellStyle name="Normal 2 3 6 3 2 3 2 3" xfId="9029" xr:uid="{00000000-0005-0000-0000-00003C200000}"/>
    <cellStyle name="Normal 2 3 6 3 2 3 2 3 2" xfId="39363" xr:uid="{00000000-0005-0000-0000-00003D200000}"/>
    <cellStyle name="Normal 2 3 6 3 2 3 2 3 3" xfId="24130" xr:uid="{00000000-0005-0000-0000-00003E200000}"/>
    <cellStyle name="Normal 2 3 6 3 2 3 2 4" xfId="34350" xr:uid="{00000000-0005-0000-0000-00003F200000}"/>
    <cellStyle name="Normal 2 3 6 3 2 3 2 5" xfId="19117" xr:uid="{00000000-0005-0000-0000-000040200000}"/>
    <cellStyle name="Normal 2 3 6 3 2 3 3" xfId="5668" xr:uid="{00000000-0005-0000-0000-000041200000}"/>
    <cellStyle name="Normal 2 3 6 3 2 3 3 2" xfId="15720" xr:uid="{00000000-0005-0000-0000-000042200000}"/>
    <cellStyle name="Normal 2 3 6 3 2 3 3 2 2" xfId="46051" xr:uid="{00000000-0005-0000-0000-000043200000}"/>
    <cellStyle name="Normal 2 3 6 3 2 3 3 2 3" xfId="30818" xr:uid="{00000000-0005-0000-0000-000044200000}"/>
    <cellStyle name="Normal 2 3 6 3 2 3 3 3" xfId="10700" xr:uid="{00000000-0005-0000-0000-000045200000}"/>
    <cellStyle name="Normal 2 3 6 3 2 3 3 3 2" xfId="41034" xr:uid="{00000000-0005-0000-0000-000046200000}"/>
    <cellStyle name="Normal 2 3 6 3 2 3 3 3 3" xfId="25801" xr:uid="{00000000-0005-0000-0000-000047200000}"/>
    <cellStyle name="Normal 2 3 6 3 2 3 3 4" xfId="36021" xr:uid="{00000000-0005-0000-0000-000048200000}"/>
    <cellStyle name="Normal 2 3 6 3 2 3 3 5" xfId="20788" xr:uid="{00000000-0005-0000-0000-000049200000}"/>
    <cellStyle name="Normal 2 3 6 3 2 3 4" xfId="12378" xr:uid="{00000000-0005-0000-0000-00004A200000}"/>
    <cellStyle name="Normal 2 3 6 3 2 3 4 2" xfId="42709" xr:uid="{00000000-0005-0000-0000-00004B200000}"/>
    <cellStyle name="Normal 2 3 6 3 2 3 4 3" xfId="27476" xr:uid="{00000000-0005-0000-0000-00004C200000}"/>
    <cellStyle name="Normal 2 3 6 3 2 3 5" xfId="7357" xr:uid="{00000000-0005-0000-0000-00004D200000}"/>
    <cellStyle name="Normal 2 3 6 3 2 3 5 2" xfId="37692" xr:uid="{00000000-0005-0000-0000-00004E200000}"/>
    <cellStyle name="Normal 2 3 6 3 2 3 5 3" xfId="22459" xr:uid="{00000000-0005-0000-0000-00004F200000}"/>
    <cellStyle name="Normal 2 3 6 3 2 3 6" xfId="32680" xr:uid="{00000000-0005-0000-0000-000050200000}"/>
    <cellStyle name="Normal 2 3 6 3 2 3 7" xfId="17446" xr:uid="{00000000-0005-0000-0000-000051200000}"/>
    <cellStyle name="Normal 2 3 6 3 2 4" xfId="3139" xr:uid="{00000000-0005-0000-0000-000052200000}"/>
    <cellStyle name="Normal 2 3 6 3 2 4 2" xfId="13213" xr:uid="{00000000-0005-0000-0000-000053200000}"/>
    <cellStyle name="Normal 2 3 6 3 2 4 2 2" xfId="43544" xr:uid="{00000000-0005-0000-0000-000054200000}"/>
    <cellStyle name="Normal 2 3 6 3 2 4 2 3" xfId="28311" xr:uid="{00000000-0005-0000-0000-000055200000}"/>
    <cellStyle name="Normal 2 3 6 3 2 4 3" xfId="8193" xr:uid="{00000000-0005-0000-0000-000056200000}"/>
    <cellStyle name="Normal 2 3 6 3 2 4 3 2" xfId="38527" xr:uid="{00000000-0005-0000-0000-000057200000}"/>
    <cellStyle name="Normal 2 3 6 3 2 4 3 3" xfId="23294" xr:uid="{00000000-0005-0000-0000-000058200000}"/>
    <cellStyle name="Normal 2 3 6 3 2 4 4" xfId="33514" xr:uid="{00000000-0005-0000-0000-000059200000}"/>
    <cellStyle name="Normal 2 3 6 3 2 4 5" xfId="18281" xr:uid="{00000000-0005-0000-0000-00005A200000}"/>
    <cellStyle name="Normal 2 3 6 3 2 5" xfId="4832" xr:uid="{00000000-0005-0000-0000-00005B200000}"/>
    <cellStyle name="Normal 2 3 6 3 2 5 2" xfId="14884" xr:uid="{00000000-0005-0000-0000-00005C200000}"/>
    <cellStyle name="Normal 2 3 6 3 2 5 2 2" xfId="45215" xr:uid="{00000000-0005-0000-0000-00005D200000}"/>
    <cellStyle name="Normal 2 3 6 3 2 5 2 3" xfId="29982" xr:uid="{00000000-0005-0000-0000-00005E200000}"/>
    <cellStyle name="Normal 2 3 6 3 2 5 3" xfId="9864" xr:uid="{00000000-0005-0000-0000-00005F200000}"/>
    <cellStyle name="Normal 2 3 6 3 2 5 3 2" xfId="40198" xr:uid="{00000000-0005-0000-0000-000060200000}"/>
    <cellStyle name="Normal 2 3 6 3 2 5 3 3" xfId="24965" xr:uid="{00000000-0005-0000-0000-000061200000}"/>
    <cellStyle name="Normal 2 3 6 3 2 5 4" xfId="35185" xr:uid="{00000000-0005-0000-0000-000062200000}"/>
    <cellStyle name="Normal 2 3 6 3 2 5 5" xfId="19952" xr:uid="{00000000-0005-0000-0000-000063200000}"/>
    <cellStyle name="Normal 2 3 6 3 2 6" xfId="11542" xr:uid="{00000000-0005-0000-0000-000064200000}"/>
    <cellStyle name="Normal 2 3 6 3 2 6 2" xfId="41873" xr:uid="{00000000-0005-0000-0000-000065200000}"/>
    <cellStyle name="Normal 2 3 6 3 2 6 3" xfId="26640" xr:uid="{00000000-0005-0000-0000-000066200000}"/>
    <cellStyle name="Normal 2 3 6 3 2 7" xfId="6521" xr:uid="{00000000-0005-0000-0000-000067200000}"/>
    <cellStyle name="Normal 2 3 6 3 2 7 2" xfId="36856" xr:uid="{00000000-0005-0000-0000-000068200000}"/>
    <cellStyle name="Normal 2 3 6 3 2 7 3" xfId="21623" xr:uid="{00000000-0005-0000-0000-000069200000}"/>
    <cellStyle name="Normal 2 3 6 3 2 8" xfId="31844" xr:uid="{00000000-0005-0000-0000-00006A200000}"/>
    <cellStyle name="Normal 2 3 6 3 2 9" xfId="16610" xr:uid="{00000000-0005-0000-0000-00006B200000}"/>
    <cellStyle name="Normal 2 3 6 3 3" xfId="1657" xr:uid="{00000000-0005-0000-0000-00006C200000}"/>
    <cellStyle name="Normal 2 3 6 3 3 2" xfId="2496" xr:uid="{00000000-0005-0000-0000-00006D200000}"/>
    <cellStyle name="Normal 2 3 6 3 3 2 2" xfId="4186" xr:uid="{00000000-0005-0000-0000-00006E200000}"/>
    <cellStyle name="Normal 2 3 6 3 3 2 2 2" xfId="14259" xr:uid="{00000000-0005-0000-0000-00006F200000}"/>
    <cellStyle name="Normal 2 3 6 3 3 2 2 2 2" xfId="44590" xr:uid="{00000000-0005-0000-0000-000070200000}"/>
    <cellStyle name="Normal 2 3 6 3 3 2 2 2 3" xfId="29357" xr:uid="{00000000-0005-0000-0000-000071200000}"/>
    <cellStyle name="Normal 2 3 6 3 3 2 2 3" xfId="9239" xr:uid="{00000000-0005-0000-0000-000072200000}"/>
    <cellStyle name="Normal 2 3 6 3 3 2 2 3 2" xfId="39573" xr:uid="{00000000-0005-0000-0000-000073200000}"/>
    <cellStyle name="Normal 2 3 6 3 3 2 2 3 3" xfId="24340" xr:uid="{00000000-0005-0000-0000-000074200000}"/>
    <cellStyle name="Normal 2 3 6 3 3 2 2 4" xfId="34560" xr:uid="{00000000-0005-0000-0000-000075200000}"/>
    <cellStyle name="Normal 2 3 6 3 3 2 2 5" xfId="19327" xr:uid="{00000000-0005-0000-0000-000076200000}"/>
    <cellStyle name="Normal 2 3 6 3 3 2 3" xfId="5878" xr:uid="{00000000-0005-0000-0000-000077200000}"/>
    <cellStyle name="Normal 2 3 6 3 3 2 3 2" xfId="15930" xr:uid="{00000000-0005-0000-0000-000078200000}"/>
    <cellStyle name="Normal 2 3 6 3 3 2 3 2 2" xfId="46261" xr:uid="{00000000-0005-0000-0000-000079200000}"/>
    <cellStyle name="Normal 2 3 6 3 3 2 3 2 3" xfId="31028" xr:uid="{00000000-0005-0000-0000-00007A200000}"/>
    <cellStyle name="Normal 2 3 6 3 3 2 3 3" xfId="10910" xr:uid="{00000000-0005-0000-0000-00007B200000}"/>
    <cellStyle name="Normal 2 3 6 3 3 2 3 3 2" xfId="41244" xr:uid="{00000000-0005-0000-0000-00007C200000}"/>
    <cellStyle name="Normal 2 3 6 3 3 2 3 3 3" xfId="26011" xr:uid="{00000000-0005-0000-0000-00007D200000}"/>
    <cellStyle name="Normal 2 3 6 3 3 2 3 4" xfId="36231" xr:uid="{00000000-0005-0000-0000-00007E200000}"/>
    <cellStyle name="Normal 2 3 6 3 3 2 3 5" xfId="20998" xr:uid="{00000000-0005-0000-0000-00007F200000}"/>
    <cellStyle name="Normal 2 3 6 3 3 2 4" xfId="12588" xr:uid="{00000000-0005-0000-0000-000080200000}"/>
    <cellStyle name="Normal 2 3 6 3 3 2 4 2" xfId="42919" xr:uid="{00000000-0005-0000-0000-000081200000}"/>
    <cellStyle name="Normal 2 3 6 3 3 2 4 3" xfId="27686" xr:uid="{00000000-0005-0000-0000-000082200000}"/>
    <cellStyle name="Normal 2 3 6 3 3 2 5" xfId="7567" xr:uid="{00000000-0005-0000-0000-000083200000}"/>
    <cellStyle name="Normal 2 3 6 3 3 2 5 2" xfId="37902" xr:uid="{00000000-0005-0000-0000-000084200000}"/>
    <cellStyle name="Normal 2 3 6 3 3 2 5 3" xfId="22669" xr:uid="{00000000-0005-0000-0000-000085200000}"/>
    <cellStyle name="Normal 2 3 6 3 3 2 6" xfId="32890" xr:uid="{00000000-0005-0000-0000-000086200000}"/>
    <cellStyle name="Normal 2 3 6 3 3 2 7" xfId="17656" xr:uid="{00000000-0005-0000-0000-000087200000}"/>
    <cellStyle name="Normal 2 3 6 3 3 3" xfId="3349" xr:uid="{00000000-0005-0000-0000-000088200000}"/>
    <cellStyle name="Normal 2 3 6 3 3 3 2" xfId="13423" xr:uid="{00000000-0005-0000-0000-000089200000}"/>
    <cellStyle name="Normal 2 3 6 3 3 3 2 2" xfId="43754" xr:uid="{00000000-0005-0000-0000-00008A200000}"/>
    <cellStyle name="Normal 2 3 6 3 3 3 2 3" xfId="28521" xr:uid="{00000000-0005-0000-0000-00008B200000}"/>
    <cellStyle name="Normal 2 3 6 3 3 3 3" xfId="8403" xr:uid="{00000000-0005-0000-0000-00008C200000}"/>
    <cellStyle name="Normal 2 3 6 3 3 3 3 2" xfId="38737" xr:uid="{00000000-0005-0000-0000-00008D200000}"/>
    <cellStyle name="Normal 2 3 6 3 3 3 3 3" xfId="23504" xr:uid="{00000000-0005-0000-0000-00008E200000}"/>
    <cellStyle name="Normal 2 3 6 3 3 3 4" xfId="33724" xr:uid="{00000000-0005-0000-0000-00008F200000}"/>
    <cellStyle name="Normal 2 3 6 3 3 3 5" xfId="18491" xr:uid="{00000000-0005-0000-0000-000090200000}"/>
    <cellStyle name="Normal 2 3 6 3 3 4" xfId="5042" xr:uid="{00000000-0005-0000-0000-000091200000}"/>
    <cellStyle name="Normal 2 3 6 3 3 4 2" xfId="15094" xr:uid="{00000000-0005-0000-0000-000092200000}"/>
    <cellStyle name="Normal 2 3 6 3 3 4 2 2" xfId="45425" xr:uid="{00000000-0005-0000-0000-000093200000}"/>
    <cellStyle name="Normal 2 3 6 3 3 4 2 3" xfId="30192" xr:uid="{00000000-0005-0000-0000-000094200000}"/>
    <cellStyle name="Normal 2 3 6 3 3 4 3" xfId="10074" xr:uid="{00000000-0005-0000-0000-000095200000}"/>
    <cellStyle name="Normal 2 3 6 3 3 4 3 2" xfId="40408" xr:uid="{00000000-0005-0000-0000-000096200000}"/>
    <cellStyle name="Normal 2 3 6 3 3 4 3 3" xfId="25175" xr:uid="{00000000-0005-0000-0000-000097200000}"/>
    <cellStyle name="Normal 2 3 6 3 3 4 4" xfId="35395" xr:uid="{00000000-0005-0000-0000-000098200000}"/>
    <cellStyle name="Normal 2 3 6 3 3 4 5" xfId="20162" xr:uid="{00000000-0005-0000-0000-000099200000}"/>
    <cellStyle name="Normal 2 3 6 3 3 5" xfId="11752" xr:uid="{00000000-0005-0000-0000-00009A200000}"/>
    <cellStyle name="Normal 2 3 6 3 3 5 2" xfId="42083" xr:uid="{00000000-0005-0000-0000-00009B200000}"/>
    <cellStyle name="Normal 2 3 6 3 3 5 3" xfId="26850" xr:uid="{00000000-0005-0000-0000-00009C200000}"/>
    <cellStyle name="Normal 2 3 6 3 3 6" xfId="6731" xr:uid="{00000000-0005-0000-0000-00009D200000}"/>
    <cellStyle name="Normal 2 3 6 3 3 6 2" xfId="37066" xr:uid="{00000000-0005-0000-0000-00009E200000}"/>
    <cellStyle name="Normal 2 3 6 3 3 6 3" xfId="21833" xr:uid="{00000000-0005-0000-0000-00009F200000}"/>
    <cellStyle name="Normal 2 3 6 3 3 7" xfId="32054" xr:uid="{00000000-0005-0000-0000-0000A0200000}"/>
    <cellStyle name="Normal 2 3 6 3 3 8" xfId="16820" xr:uid="{00000000-0005-0000-0000-0000A1200000}"/>
    <cellStyle name="Normal 2 3 6 3 4" xfId="2078" xr:uid="{00000000-0005-0000-0000-0000A2200000}"/>
    <cellStyle name="Normal 2 3 6 3 4 2" xfId="3768" xr:uid="{00000000-0005-0000-0000-0000A3200000}"/>
    <cellStyle name="Normal 2 3 6 3 4 2 2" xfId="13841" xr:uid="{00000000-0005-0000-0000-0000A4200000}"/>
    <cellStyle name="Normal 2 3 6 3 4 2 2 2" xfId="44172" xr:uid="{00000000-0005-0000-0000-0000A5200000}"/>
    <cellStyle name="Normal 2 3 6 3 4 2 2 3" xfId="28939" xr:uid="{00000000-0005-0000-0000-0000A6200000}"/>
    <cellStyle name="Normal 2 3 6 3 4 2 3" xfId="8821" xr:uid="{00000000-0005-0000-0000-0000A7200000}"/>
    <cellStyle name="Normal 2 3 6 3 4 2 3 2" xfId="39155" xr:uid="{00000000-0005-0000-0000-0000A8200000}"/>
    <cellStyle name="Normal 2 3 6 3 4 2 3 3" xfId="23922" xr:uid="{00000000-0005-0000-0000-0000A9200000}"/>
    <cellStyle name="Normal 2 3 6 3 4 2 4" xfId="34142" xr:uid="{00000000-0005-0000-0000-0000AA200000}"/>
    <cellStyle name="Normal 2 3 6 3 4 2 5" xfId="18909" xr:uid="{00000000-0005-0000-0000-0000AB200000}"/>
    <cellStyle name="Normal 2 3 6 3 4 3" xfId="5460" xr:uid="{00000000-0005-0000-0000-0000AC200000}"/>
    <cellStyle name="Normal 2 3 6 3 4 3 2" xfId="15512" xr:uid="{00000000-0005-0000-0000-0000AD200000}"/>
    <cellStyle name="Normal 2 3 6 3 4 3 2 2" xfId="45843" xr:uid="{00000000-0005-0000-0000-0000AE200000}"/>
    <cellStyle name="Normal 2 3 6 3 4 3 2 3" xfId="30610" xr:uid="{00000000-0005-0000-0000-0000AF200000}"/>
    <cellStyle name="Normal 2 3 6 3 4 3 3" xfId="10492" xr:uid="{00000000-0005-0000-0000-0000B0200000}"/>
    <cellStyle name="Normal 2 3 6 3 4 3 3 2" xfId="40826" xr:uid="{00000000-0005-0000-0000-0000B1200000}"/>
    <cellStyle name="Normal 2 3 6 3 4 3 3 3" xfId="25593" xr:uid="{00000000-0005-0000-0000-0000B2200000}"/>
    <cellStyle name="Normal 2 3 6 3 4 3 4" xfId="35813" xr:uid="{00000000-0005-0000-0000-0000B3200000}"/>
    <cellStyle name="Normal 2 3 6 3 4 3 5" xfId="20580" xr:uid="{00000000-0005-0000-0000-0000B4200000}"/>
    <cellStyle name="Normal 2 3 6 3 4 4" xfId="12170" xr:uid="{00000000-0005-0000-0000-0000B5200000}"/>
    <cellStyle name="Normal 2 3 6 3 4 4 2" xfId="42501" xr:uid="{00000000-0005-0000-0000-0000B6200000}"/>
    <cellStyle name="Normal 2 3 6 3 4 4 3" xfId="27268" xr:uid="{00000000-0005-0000-0000-0000B7200000}"/>
    <cellStyle name="Normal 2 3 6 3 4 5" xfId="7149" xr:uid="{00000000-0005-0000-0000-0000B8200000}"/>
    <cellStyle name="Normal 2 3 6 3 4 5 2" xfId="37484" xr:uid="{00000000-0005-0000-0000-0000B9200000}"/>
    <cellStyle name="Normal 2 3 6 3 4 5 3" xfId="22251" xr:uid="{00000000-0005-0000-0000-0000BA200000}"/>
    <cellStyle name="Normal 2 3 6 3 4 6" xfId="32472" xr:uid="{00000000-0005-0000-0000-0000BB200000}"/>
    <cellStyle name="Normal 2 3 6 3 4 7" xfId="17238" xr:uid="{00000000-0005-0000-0000-0000BC200000}"/>
    <cellStyle name="Normal 2 3 6 3 5" xfId="2931" xr:uid="{00000000-0005-0000-0000-0000BD200000}"/>
    <cellStyle name="Normal 2 3 6 3 5 2" xfId="13005" xr:uid="{00000000-0005-0000-0000-0000BE200000}"/>
    <cellStyle name="Normal 2 3 6 3 5 2 2" xfId="43336" xr:uid="{00000000-0005-0000-0000-0000BF200000}"/>
    <cellStyle name="Normal 2 3 6 3 5 2 3" xfId="28103" xr:uid="{00000000-0005-0000-0000-0000C0200000}"/>
    <cellStyle name="Normal 2 3 6 3 5 3" xfId="7985" xr:uid="{00000000-0005-0000-0000-0000C1200000}"/>
    <cellStyle name="Normal 2 3 6 3 5 3 2" xfId="38319" xr:uid="{00000000-0005-0000-0000-0000C2200000}"/>
    <cellStyle name="Normal 2 3 6 3 5 3 3" xfId="23086" xr:uid="{00000000-0005-0000-0000-0000C3200000}"/>
    <cellStyle name="Normal 2 3 6 3 5 4" xfId="33306" xr:uid="{00000000-0005-0000-0000-0000C4200000}"/>
    <cellStyle name="Normal 2 3 6 3 5 5" xfId="18073" xr:uid="{00000000-0005-0000-0000-0000C5200000}"/>
    <cellStyle name="Normal 2 3 6 3 6" xfId="4624" xr:uid="{00000000-0005-0000-0000-0000C6200000}"/>
    <cellStyle name="Normal 2 3 6 3 6 2" xfId="14676" xr:uid="{00000000-0005-0000-0000-0000C7200000}"/>
    <cellStyle name="Normal 2 3 6 3 6 2 2" xfId="45007" xr:uid="{00000000-0005-0000-0000-0000C8200000}"/>
    <cellStyle name="Normal 2 3 6 3 6 2 3" xfId="29774" xr:uid="{00000000-0005-0000-0000-0000C9200000}"/>
    <cellStyle name="Normal 2 3 6 3 6 3" xfId="9656" xr:uid="{00000000-0005-0000-0000-0000CA200000}"/>
    <cellStyle name="Normal 2 3 6 3 6 3 2" xfId="39990" xr:uid="{00000000-0005-0000-0000-0000CB200000}"/>
    <cellStyle name="Normal 2 3 6 3 6 3 3" xfId="24757" xr:uid="{00000000-0005-0000-0000-0000CC200000}"/>
    <cellStyle name="Normal 2 3 6 3 6 4" xfId="34977" xr:uid="{00000000-0005-0000-0000-0000CD200000}"/>
    <cellStyle name="Normal 2 3 6 3 6 5" xfId="19744" xr:uid="{00000000-0005-0000-0000-0000CE200000}"/>
    <cellStyle name="Normal 2 3 6 3 7" xfId="11334" xr:uid="{00000000-0005-0000-0000-0000CF200000}"/>
    <cellStyle name="Normal 2 3 6 3 7 2" xfId="41665" xr:uid="{00000000-0005-0000-0000-0000D0200000}"/>
    <cellStyle name="Normal 2 3 6 3 7 3" xfId="26432" xr:uid="{00000000-0005-0000-0000-0000D1200000}"/>
    <cellStyle name="Normal 2 3 6 3 8" xfId="6313" xr:uid="{00000000-0005-0000-0000-0000D2200000}"/>
    <cellStyle name="Normal 2 3 6 3 8 2" xfId="36648" xr:uid="{00000000-0005-0000-0000-0000D3200000}"/>
    <cellStyle name="Normal 2 3 6 3 8 3" xfId="21415" xr:uid="{00000000-0005-0000-0000-0000D4200000}"/>
    <cellStyle name="Normal 2 3 6 3 9" xfId="31637" xr:uid="{00000000-0005-0000-0000-0000D5200000}"/>
    <cellStyle name="Normal 2 3 6 4" xfId="1338" xr:uid="{00000000-0005-0000-0000-0000D6200000}"/>
    <cellStyle name="Normal 2 3 6 4 2" xfId="1761" xr:uid="{00000000-0005-0000-0000-0000D7200000}"/>
    <cellStyle name="Normal 2 3 6 4 2 2" xfId="2600" xr:uid="{00000000-0005-0000-0000-0000D8200000}"/>
    <cellStyle name="Normal 2 3 6 4 2 2 2" xfId="4290" xr:uid="{00000000-0005-0000-0000-0000D9200000}"/>
    <cellStyle name="Normal 2 3 6 4 2 2 2 2" xfId="14363" xr:uid="{00000000-0005-0000-0000-0000DA200000}"/>
    <cellStyle name="Normal 2 3 6 4 2 2 2 2 2" xfId="44694" xr:uid="{00000000-0005-0000-0000-0000DB200000}"/>
    <cellStyle name="Normal 2 3 6 4 2 2 2 2 3" xfId="29461" xr:uid="{00000000-0005-0000-0000-0000DC200000}"/>
    <cellStyle name="Normal 2 3 6 4 2 2 2 3" xfId="9343" xr:uid="{00000000-0005-0000-0000-0000DD200000}"/>
    <cellStyle name="Normal 2 3 6 4 2 2 2 3 2" xfId="39677" xr:uid="{00000000-0005-0000-0000-0000DE200000}"/>
    <cellStyle name="Normal 2 3 6 4 2 2 2 3 3" xfId="24444" xr:uid="{00000000-0005-0000-0000-0000DF200000}"/>
    <cellStyle name="Normal 2 3 6 4 2 2 2 4" xfId="34664" xr:uid="{00000000-0005-0000-0000-0000E0200000}"/>
    <cellStyle name="Normal 2 3 6 4 2 2 2 5" xfId="19431" xr:uid="{00000000-0005-0000-0000-0000E1200000}"/>
    <cellStyle name="Normal 2 3 6 4 2 2 3" xfId="5982" xr:uid="{00000000-0005-0000-0000-0000E2200000}"/>
    <cellStyle name="Normal 2 3 6 4 2 2 3 2" xfId="16034" xr:uid="{00000000-0005-0000-0000-0000E3200000}"/>
    <cellStyle name="Normal 2 3 6 4 2 2 3 2 2" xfId="46365" xr:uid="{00000000-0005-0000-0000-0000E4200000}"/>
    <cellStyle name="Normal 2 3 6 4 2 2 3 2 3" xfId="31132" xr:uid="{00000000-0005-0000-0000-0000E5200000}"/>
    <cellStyle name="Normal 2 3 6 4 2 2 3 3" xfId="11014" xr:uid="{00000000-0005-0000-0000-0000E6200000}"/>
    <cellStyle name="Normal 2 3 6 4 2 2 3 3 2" xfId="41348" xr:uid="{00000000-0005-0000-0000-0000E7200000}"/>
    <cellStyle name="Normal 2 3 6 4 2 2 3 3 3" xfId="26115" xr:uid="{00000000-0005-0000-0000-0000E8200000}"/>
    <cellStyle name="Normal 2 3 6 4 2 2 3 4" xfId="36335" xr:uid="{00000000-0005-0000-0000-0000E9200000}"/>
    <cellStyle name="Normal 2 3 6 4 2 2 3 5" xfId="21102" xr:uid="{00000000-0005-0000-0000-0000EA200000}"/>
    <cellStyle name="Normal 2 3 6 4 2 2 4" xfId="12692" xr:uid="{00000000-0005-0000-0000-0000EB200000}"/>
    <cellStyle name="Normal 2 3 6 4 2 2 4 2" xfId="43023" xr:uid="{00000000-0005-0000-0000-0000EC200000}"/>
    <cellStyle name="Normal 2 3 6 4 2 2 4 3" xfId="27790" xr:uid="{00000000-0005-0000-0000-0000ED200000}"/>
    <cellStyle name="Normal 2 3 6 4 2 2 5" xfId="7671" xr:uid="{00000000-0005-0000-0000-0000EE200000}"/>
    <cellStyle name="Normal 2 3 6 4 2 2 5 2" xfId="38006" xr:uid="{00000000-0005-0000-0000-0000EF200000}"/>
    <cellStyle name="Normal 2 3 6 4 2 2 5 3" xfId="22773" xr:uid="{00000000-0005-0000-0000-0000F0200000}"/>
    <cellStyle name="Normal 2 3 6 4 2 2 6" xfId="32994" xr:uid="{00000000-0005-0000-0000-0000F1200000}"/>
    <cellStyle name="Normal 2 3 6 4 2 2 7" xfId="17760" xr:uid="{00000000-0005-0000-0000-0000F2200000}"/>
    <cellStyle name="Normal 2 3 6 4 2 3" xfId="3453" xr:uid="{00000000-0005-0000-0000-0000F3200000}"/>
    <cellStyle name="Normal 2 3 6 4 2 3 2" xfId="13527" xr:uid="{00000000-0005-0000-0000-0000F4200000}"/>
    <cellStyle name="Normal 2 3 6 4 2 3 2 2" xfId="43858" xr:uid="{00000000-0005-0000-0000-0000F5200000}"/>
    <cellStyle name="Normal 2 3 6 4 2 3 2 3" xfId="28625" xr:uid="{00000000-0005-0000-0000-0000F6200000}"/>
    <cellStyle name="Normal 2 3 6 4 2 3 3" xfId="8507" xr:uid="{00000000-0005-0000-0000-0000F7200000}"/>
    <cellStyle name="Normal 2 3 6 4 2 3 3 2" xfId="38841" xr:uid="{00000000-0005-0000-0000-0000F8200000}"/>
    <cellStyle name="Normal 2 3 6 4 2 3 3 3" xfId="23608" xr:uid="{00000000-0005-0000-0000-0000F9200000}"/>
    <cellStyle name="Normal 2 3 6 4 2 3 4" xfId="33828" xr:uid="{00000000-0005-0000-0000-0000FA200000}"/>
    <cellStyle name="Normal 2 3 6 4 2 3 5" xfId="18595" xr:uid="{00000000-0005-0000-0000-0000FB200000}"/>
    <cellStyle name="Normal 2 3 6 4 2 4" xfId="5146" xr:uid="{00000000-0005-0000-0000-0000FC200000}"/>
    <cellStyle name="Normal 2 3 6 4 2 4 2" xfId="15198" xr:uid="{00000000-0005-0000-0000-0000FD200000}"/>
    <cellStyle name="Normal 2 3 6 4 2 4 2 2" xfId="45529" xr:uid="{00000000-0005-0000-0000-0000FE200000}"/>
    <cellStyle name="Normal 2 3 6 4 2 4 2 3" xfId="30296" xr:uid="{00000000-0005-0000-0000-0000FF200000}"/>
    <cellStyle name="Normal 2 3 6 4 2 4 3" xfId="10178" xr:uid="{00000000-0005-0000-0000-000000210000}"/>
    <cellStyle name="Normal 2 3 6 4 2 4 3 2" xfId="40512" xr:uid="{00000000-0005-0000-0000-000001210000}"/>
    <cellStyle name="Normal 2 3 6 4 2 4 3 3" xfId="25279" xr:uid="{00000000-0005-0000-0000-000002210000}"/>
    <cellStyle name="Normal 2 3 6 4 2 4 4" xfId="35499" xr:uid="{00000000-0005-0000-0000-000003210000}"/>
    <cellStyle name="Normal 2 3 6 4 2 4 5" xfId="20266" xr:uid="{00000000-0005-0000-0000-000004210000}"/>
    <cellStyle name="Normal 2 3 6 4 2 5" xfId="11856" xr:uid="{00000000-0005-0000-0000-000005210000}"/>
    <cellStyle name="Normal 2 3 6 4 2 5 2" xfId="42187" xr:uid="{00000000-0005-0000-0000-000006210000}"/>
    <cellStyle name="Normal 2 3 6 4 2 5 3" xfId="26954" xr:uid="{00000000-0005-0000-0000-000007210000}"/>
    <cellStyle name="Normal 2 3 6 4 2 6" xfId="6835" xr:uid="{00000000-0005-0000-0000-000008210000}"/>
    <cellStyle name="Normal 2 3 6 4 2 6 2" xfId="37170" xr:uid="{00000000-0005-0000-0000-000009210000}"/>
    <cellStyle name="Normal 2 3 6 4 2 6 3" xfId="21937" xr:uid="{00000000-0005-0000-0000-00000A210000}"/>
    <cellStyle name="Normal 2 3 6 4 2 7" xfId="32158" xr:uid="{00000000-0005-0000-0000-00000B210000}"/>
    <cellStyle name="Normal 2 3 6 4 2 8" xfId="16924" xr:uid="{00000000-0005-0000-0000-00000C210000}"/>
    <cellStyle name="Normal 2 3 6 4 3" xfId="2182" xr:uid="{00000000-0005-0000-0000-00000D210000}"/>
    <cellStyle name="Normal 2 3 6 4 3 2" xfId="3872" xr:uid="{00000000-0005-0000-0000-00000E210000}"/>
    <cellStyle name="Normal 2 3 6 4 3 2 2" xfId="13945" xr:uid="{00000000-0005-0000-0000-00000F210000}"/>
    <cellStyle name="Normal 2 3 6 4 3 2 2 2" xfId="44276" xr:uid="{00000000-0005-0000-0000-000010210000}"/>
    <cellStyle name="Normal 2 3 6 4 3 2 2 3" xfId="29043" xr:uid="{00000000-0005-0000-0000-000011210000}"/>
    <cellStyle name="Normal 2 3 6 4 3 2 3" xfId="8925" xr:uid="{00000000-0005-0000-0000-000012210000}"/>
    <cellStyle name="Normal 2 3 6 4 3 2 3 2" xfId="39259" xr:uid="{00000000-0005-0000-0000-000013210000}"/>
    <cellStyle name="Normal 2 3 6 4 3 2 3 3" xfId="24026" xr:uid="{00000000-0005-0000-0000-000014210000}"/>
    <cellStyle name="Normal 2 3 6 4 3 2 4" xfId="34246" xr:uid="{00000000-0005-0000-0000-000015210000}"/>
    <cellStyle name="Normal 2 3 6 4 3 2 5" xfId="19013" xr:uid="{00000000-0005-0000-0000-000016210000}"/>
    <cellStyle name="Normal 2 3 6 4 3 3" xfId="5564" xr:uid="{00000000-0005-0000-0000-000017210000}"/>
    <cellStyle name="Normal 2 3 6 4 3 3 2" xfId="15616" xr:uid="{00000000-0005-0000-0000-000018210000}"/>
    <cellStyle name="Normal 2 3 6 4 3 3 2 2" xfId="45947" xr:uid="{00000000-0005-0000-0000-000019210000}"/>
    <cellStyle name="Normal 2 3 6 4 3 3 2 3" xfId="30714" xr:uid="{00000000-0005-0000-0000-00001A210000}"/>
    <cellStyle name="Normal 2 3 6 4 3 3 3" xfId="10596" xr:uid="{00000000-0005-0000-0000-00001B210000}"/>
    <cellStyle name="Normal 2 3 6 4 3 3 3 2" xfId="40930" xr:uid="{00000000-0005-0000-0000-00001C210000}"/>
    <cellStyle name="Normal 2 3 6 4 3 3 3 3" xfId="25697" xr:uid="{00000000-0005-0000-0000-00001D210000}"/>
    <cellStyle name="Normal 2 3 6 4 3 3 4" xfId="35917" xr:uid="{00000000-0005-0000-0000-00001E210000}"/>
    <cellStyle name="Normal 2 3 6 4 3 3 5" xfId="20684" xr:uid="{00000000-0005-0000-0000-00001F210000}"/>
    <cellStyle name="Normal 2 3 6 4 3 4" xfId="12274" xr:uid="{00000000-0005-0000-0000-000020210000}"/>
    <cellStyle name="Normal 2 3 6 4 3 4 2" xfId="42605" xr:uid="{00000000-0005-0000-0000-000021210000}"/>
    <cellStyle name="Normal 2 3 6 4 3 4 3" xfId="27372" xr:uid="{00000000-0005-0000-0000-000022210000}"/>
    <cellStyle name="Normal 2 3 6 4 3 5" xfId="7253" xr:uid="{00000000-0005-0000-0000-000023210000}"/>
    <cellStyle name="Normal 2 3 6 4 3 5 2" xfId="37588" xr:uid="{00000000-0005-0000-0000-000024210000}"/>
    <cellStyle name="Normal 2 3 6 4 3 5 3" xfId="22355" xr:uid="{00000000-0005-0000-0000-000025210000}"/>
    <cellStyle name="Normal 2 3 6 4 3 6" xfId="32576" xr:uid="{00000000-0005-0000-0000-000026210000}"/>
    <cellStyle name="Normal 2 3 6 4 3 7" xfId="17342" xr:uid="{00000000-0005-0000-0000-000027210000}"/>
    <cellStyle name="Normal 2 3 6 4 4" xfId="3035" xr:uid="{00000000-0005-0000-0000-000028210000}"/>
    <cellStyle name="Normal 2 3 6 4 4 2" xfId="13109" xr:uid="{00000000-0005-0000-0000-000029210000}"/>
    <cellStyle name="Normal 2 3 6 4 4 2 2" xfId="43440" xr:uid="{00000000-0005-0000-0000-00002A210000}"/>
    <cellStyle name="Normal 2 3 6 4 4 2 3" xfId="28207" xr:uid="{00000000-0005-0000-0000-00002B210000}"/>
    <cellStyle name="Normal 2 3 6 4 4 3" xfId="8089" xr:uid="{00000000-0005-0000-0000-00002C210000}"/>
    <cellStyle name="Normal 2 3 6 4 4 3 2" xfId="38423" xr:uid="{00000000-0005-0000-0000-00002D210000}"/>
    <cellStyle name="Normal 2 3 6 4 4 3 3" xfId="23190" xr:uid="{00000000-0005-0000-0000-00002E210000}"/>
    <cellStyle name="Normal 2 3 6 4 4 4" xfId="33410" xr:uid="{00000000-0005-0000-0000-00002F210000}"/>
    <cellStyle name="Normal 2 3 6 4 4 5" xfId="18177" xr:uid="{00000000-0005-0000-0000-000030210000}"/>
    <cellStyle name="Normal 2 3 6 4 5" xfId="4728" xr:uid="{00000000-0005-0000-0000-000031210000}"/>
    <cellStyle name="Normal 2 3 6 4 5 2" xfId="14780" xr:uid="{00000000-0005-0000-0000-000032210000}"/>
    <cellStyle name="Normal 2 3 6 4 5 2 2" xfId="45111" xr:uid="{00000000-0005-0000-0000-000033210000}"/>
    <cellStyle name="Normal 2 3 6 4 5 2 3" xfId="29878" xr:uid="{00000000-0005-0000-0000-000034210000}"/>
    <cellStyle name="Normal 2 3 6 4 5 3" xfId="9760" xr:uid="{00000000-0005-0000-0000-000035210000}"/>
    <cellStyle name="Normal 2 3 6 4 5 3 2" xfId="40094" xr:uid="{00000000-0005-0000-0000-000036210000}"/>
    <cellStyle name="Normal 2 3 6 4 5 3 3" xfId="24861" xr:uid="{00000000-0005-0000-0000-000037210000}"/>
    <cellStyle name="Normal 2 3 6 4 5 4" xfId="35081" xr:uid="{00000000-0005-0000-0000-000038210000}"/>
    <cellStyle name="Normal 2 3 6 4 5 5" xfId="19848" xr:uid="{00000000-0005-0000-0000-000039210000}"/>
    <cellStyle name="Normal 2 3 6 4 6" xfId="11438" xr:uid="{00000000-0005-0000-0000-00003A210000}"/>
    <cellStyle name="Normal 2 3 6 4 6 2" xfId="41769" xr:uid="{00000000-0005-0000-0000-00003B210000}"/>
    <cellStyle name="Normal 2 3 6 4 6 3" xfId="26536" xr:uid="{00000000-0005-0000-0000-00003C210000}"/>
    <cellStyle name="Normal 2 3 6 4 7" xfId="6417" xr:uid="{00000000-0005-0000-0000-00003D210000}"/>
    <cellStyle name="Normal 2 3 6 4 7 2" xfId="36752" xr:uid="{00000000-0005-0000-0000-00003E210000}"/>
    <cellStyle name="Normal 2 3 6 4 7 3" xfId="21519" xr:uid="{00000000-0005-0000-0000-00003F210000}"/>
    <cellStyle name="Normal 2 3 6 4 8" xfId="31740" xr:uid="{00000000-0005-0000-0000-000040210000}"/>
    <cellStyle name="Normal 2 3 6 4 9" xfId="16506" xr:uid="{00000000-0005-0000-0000-000041210000}"/>
    <cellStyle name="Normal 2 3 6 5" xfId="1551" xr:uid="{00000000-0005-0000-0000-000042210000}"/>
    <cellStyle name="Normal 2 3 6 5 2" xfId="2392" xr:uid="{00000000-0005-0000-0000-000043210000}"/>
    <cellStyle name="Normal 2 3 6 5 2 2" xfId="4082" xr:uid="{00000000-0005-0000-0000-000044210000}"/>
    <cellStyle name="Normal 2 3 6 5 2 2 2" xfId="14155" xr:uid="{00000000-0005-0000-0000-000045210000}"/>
    <cellStyle name="Normal 2 3 6 5 2 2 2 2" xfId="44486" xr:uid="{00000000-0005-0000-0000-000046210000}"/>
    <cellStyle name="Normal 2 3 6 5 2 2 2 3" xfId="29253" xr:uid="{00000000-0005-0000-0000-000047210000}"/>
    <cellStyle name="Normal 2 3 6 5 2 2 3" xfId="9135" xr:uid="{00000000-0005-0000-0000-000048210000}"/>
    <cellStyle name="Normal 2 3 6 5 2 2 3 2" xfId="39469" xr:uid="{00000000-0005-0000-0000-000049210000}"/>
    <cellStyle name="Normal 2 3 6 5 2 2 3 3" xfId="24236" xr:uid="{00000000-0005-0000-0000-00004A210000}"/>
    <cellStyle name="Normal 2 3 6 5 2 2 4" xfId="34456" xr:uid="{00000000-0005-0000-0000-00004B210000}"/>
    <cellStyle name="Normal 2 3 6 5 2 2 5" xfId="19223" xr:uid="{00000000-0005-0000-0000-00004C210000}"/>
    <cellStyle name="Normal 2 3 6 5 2 3" xfId="5774" xr:uid="{00000000-0005-0000-0000-00004D210000}"/>
    <cellStyle name="Normal 2 3 6 5 2 3 2" xfId="15826" xr:uid="{00000000-0005-0000-0000-00004E210000}"/>
    <cellStyle name="Normal 2 3 6 5 2 3 2 2" xfId="46157" xr:uid="{00000000-0005-0000-0000-00004F210000}"/>
    <cellStyle name="Normal 2 3 6 5 2 3 2 3" xfId="30924" xr:uid="{00000000-0005-0000-0000-000050210000}"/>
    <cellStyle name="Normal 2 3 6 5 2 3 3" xfId="10806" xr:uid="{00000000-0005-0000-0000-000051210000}"/>
    <cellStyle name="Normal 2 3 6 5 2 3 3 2" xfId="41140" xr:uid="{00000000-0005-0000-0000-000052210000}"/>
    <cellStyle name="Normal 2 3 6 5 2 3 3 3" xfId="25907" xr:uid="{00000000-0005-0000-0000-000053210000}"/>
    <cellStyle name="Normal 2 3 6 5 2 3 4" xfId="36127" xr:uid="{00000000-0005-0000-0000-000054210000}"/>
    <cellStyle name="Normal 2 3 6 5 2 3 5" xfId="20894" xr:uid="{00000000-0005-0000-0000-000055210000}"/>
    <cellStyle name="Normal 2 3 6 5 2 4" xfId="12484" xr:uid="{00000000-0005-0000-0000-000056210000}"/>
    <cellStyle name="Normal 2 3 6 5 2 4 2" xfId="42815" xr:uid="{00000000-0005-0000-0000-000057210000}"/>
    <cellStyle name="Normal 2 3 6 5 2 4 3" xfId="27582" xr:uid="{00000000-0005-0000-0000-000058210000}"/>
    <cellStyle name="Normal 2 3 6 5 2 5" xfId="7463" xr:uid="{00000000-0005-0000-0000-000059210000}"/>
    <cellStyle name="Normal 2 3 6 5 2 5 2" xfId="37798" xr:uid="{00000000-0005-0000-0000-00005A210000}"/>
    <cellStyle name="Normal 2 3 6 5 2 5 3" xfId="22565" xr:uid="{00000000-0005-0000-0000-00005B210000}"/>
    <cellStyle name="Normal 2 3 6 5 2 6" xfId="32786" xr:uid="{00000000-0005-0000-0000-00005C210000}"/>
    <cellStyle name="Normal 2 3 6 5 2 7" xfId="17552" xr:uid="{00000000-0005-0000-0000-00005D210000}"/>
    <cellStyle name="Normal 2 3 6 5 3" xfId="3245" xr:uid="{00000000-0005-0000-0000-00005E210000}"/>
    <cellStyle name="Normal 2 3 6 5 3 2" xfId="13319" xr:uid="{00000000-0005-0000-0000-00005F210000}"/>
    <cellStyle name="Normal 2 3 6 5 3 2 2" xfId="43650" xr:uid="{00000000-0005-0000-0000-000060210000}"/>
    <cellStyle name="Normal 2 3 6 5 3 2 3" xfId="28417" xr:uid="{00000000-0005-0000-0000-000061210000}"/>
    <cellStyle name="Normal 2 3 6 5 3 3" xfId="8299" xr:uid="{00000000-0005-0000-0000-000062210000}"/>
    <cellStyle name="Normal 2 3 6 5 3 3 2" xfId="38633" xr:uid="{00000000-0005-0000-0000-000063210000}"/>
    <cellStyle name="Normal 2 3 6 5 3 3 3" xfId="23400" xr:uid="{00000000-0005-0000-0000-000064210000}"/>
    <cellStyle name="Normal 2 3 6 5 3 4" xfId="33620" xr:uid="{00000000-0005-0000-0000-000065210000}"/>
    <cellStyle name="Normal 2 3 6 5 3 5" xfId="18387" xr:uid="{00000000-0005-0000-0000-000066210000}"/>
    <cellStyle name="Normal 2 3 6 5 4" xfId="4938" xr:uid="{00000000-0005-0000-0000-000067210000}"/>
    <cellStyle name="Normal 2 3 6 5 4 2" xfId="14990" xr:uid="{00000000-0005-0000-0000-000068210000}"/>
    <cellStyle name="Normal 2 3 6 5 4 2 2" xfId="45321" xr:uid="{00000000-0005-0000-0000-000069210000}"/>
    <cellStyle name="Normal 2 3 6 5 4 2 3" xfId="30088" xr:uid="{00000000-0005-0000-0000-00006A210000}"/>
    <cellStyle name="Normal 2 3 6 5 4 3" xfId="9970" xr:uid="{00000000-0005-0000-0000-00006B210000}"/>
    <cellStyle name="Normal 2 3 6 5 4 3 2" xfId="40304" xr:uid="{00000000-0005-0000-0000-00006C210000}"/>
    <cellStyle name="Normal 2 3 6 5 4 3 3" xfId="25071" xr:uid="{00000000-0005-0000-0000-00006D210000}"/>
    <cellStyle name="Normal 2 3 6 5 4 4" xfId="35291" xr:uid="{00000000-0005-0000-0000-00006E210000}"/>
    <cellStyle name="Normal 2 3 6 5 4 5" xfId="20058" xr:uid="{00000000-0005-0000-0000-00006F210000}"/>
    <cellStyle name="Normal 2 3 6 5 5" xfId="11648" xr:uid="{00000000-0005-0000-0000-000070210000}"/>
    <cellStyle name="Normal 2 3 6 5 5 2" xfId="41979" xr:uid="{00000000-0005-0000-0000-000071210000}"/>
    <cellStyle name="Normal 2 3 6 5 5 3" xfId="26746" xr:uid="{00000000-0005-0000-0000-000072210000}"/>
    <cellStyle name="Normal 2 3 6 5 6" xfId="6627" xr:uid="{00000000-0005-0000-0000-000073210000}"/>
    <cellStyle name="Normal 2 3 6 5 6 2" xfId="36962" xr:uid="{00000000-0005-0000-0000-000074210000}"/>
    <cellStyle name="Normal 2 3 6 5 6 3" xfId="21729" xr:uid="{00000000-0005-0000-0000-000075210000}"/>
    <cellStyle name="Normal 2 3 6 5 7" xfId="31950" xr:uid="{00000000-0005-0000-0000-000076210000}"/>
    <cellStyle name="Normal 2 3 6 5 8" xfId="16716" xr:uid="{00000000-0005-0000-0000-000077210000}"/>
    <cellStyle name="Normal 2 3 6 6" xfId="1972" xr:uid="{00000000-0005-0000-0000-000078210000}"/>
    <cellStyle name="Normal 2 3 6 6 2" xfId="3664" xr:uid="{00000000-0005-0000-0000-000079210000}"/>
    <cellStyle name="Normal 2 3 6 6 2 2" xfId="13737" xr:uid="{00000000-0005-0000-0000-00007A210000}"/>
    <cellStyle name="Normal 2 3 6 6 2 2 2" xfId="44068" xr:uid="{00000000-0005-0000-0000-00007B210000}"/>
    <cellStyle name="Normal 2 3 6 6 2 2 3" xfId="28835" xr:uid="{00000000-0005-0000-0000-00007C210000}"/>
    <cellStyle name="Normal 2 3 6 6 2 3" xfId="8717" xr:uid="{00000000-0005-0000-0000-00007D210000}"/>
    <cellStyle name="Normal 2 3 6 6 2 3 2" xfId="39051" xr:uid="{00000000-0005-0000-0000-00007E210000}"/>
    <cellStyle name="Normal 2 3 6 6 2 3 3" xfId="23818" xr:uid="{00000000-0005-0000-0000-00007F210000}"/>
    <cellStyle name="Normal 2 3 6 6 2 4" xfId="34038" xr:uid="{00000000-0005-0000-0000-000080210000}"/>
    <cellStyle name="Normal 2 3 6 6 2 5" xfId="18805" xr:uid="{00000000-0005-0000-0000-000081210000}"/>
    <cellStyle name="Normal 2 3 6 6 3" xfId="5356" xr:uid="{00000000-0005-0000-0000-000082210000}"/>
    <cellStyle name="Normal 2 3 6 6 3 2" xfId="15408" xr:uid="{00000000-0005-0000-0000-000083210000}"/>
    <cellStyle name="Normal 2 3 6 6 3 2 2" xfId="45739" xr:uid="{00000000-0005-0000-0000-000084210000}"/>
    <cellStyle name="Normal 2 3 6 6 3 2 3" xfId="30506" xr:uid="{00000000-0005-0000-0000-000085210000}"/>
    <cellStyle name="Normal 2 3 6 6 3 3" xfId="10388" xr:uid="{00000000-0005-0000-0000-000086210000}"/>
    <cellStyle name="Normal 2 3 6 6 3 3 2" xfId="40722" xr:uid="{00000000-0005-0000-0000-000087210000}"/>
    <cellStyle name="Normal 2 3 6 6 3 3 3" xfId="25489" xr:uid="{00000000-0005-0000-0000-000088210000}"/>
    <cellStyle name="Normal 2 3 6 6 3 4" xfId="35709" xr:uid="{00000000-0005-0000-0000-000089210000}"/>
    <cellStyle name="Normal 2 3 6 6 3 5" xfId="20476" xr:uid="{00000000-0005-0000-0000-00008A210000}"/>
    <cellStyle name="Normal 2 3 6 6 4" xfId="12066" xr:uid="{00000000-0005-0000-0000-00008B210000}"/>
    <cellStyle name="Normal 2 3 6 6 4 2" xfId="42397" xr:uid="{00000000-0005-0000-0000-00008C210000}"/>
    <cellStyle name="Normal 2 3 6 6 4 3" xfId="27164" xr:uid="{00000000-0005-0000-0000-00008D210000}"/>
    <cellStyle name="Normal 2 3 6 6 5" xfId="7045" xr:uid="{00000000-0005-0000-0000-00008E210000}"/>
    <cellStyle name="Normal 2 3 6 6 5 2" xfId="37380" xr:uid="{00000000-0005-0000-0000-00008F210000}"/>
    <cellStyle name="Normal 2 3 6 6 5 3" xfId="22147" xr:uid="{00000000-0005-0000-0000-000090210000}"/>
    <cellStyle name="Normal 2 3 6 6 6" xfId="32368" xr:uid="{00000000-0005-0000-0000-000091210000}"/>
    <cellStyle name="Normal 2 3 6 6 7" xfId="17134" xr:uid="{00000000-0005-0000-0000-000092210000}"/>
    <cellStyle name="Normal 2 3 6 7" xfId="2823" xr:uid="{00000000-0005-0000-0000-000093210000}"/>
    <cellStyle name="Normal 2 3 6 7 2" xfId="12901" xr:uid="{00000000-0005-0000-0000-000094210000}"/>
    <cellStyle name="Normal 2 3 6 7 2 2" xfId="43232" xr:uid="{00000000-0005-0000-0000-000095210000}"/>
    <cellStyle name="Normal 2 3 6 7 2 3" xfId="27999" xr:uid="{00000000-0005-0000-0000-000096210000}"/>
    <cellStyle name="Normal 2 3 6 7 3" xfId="7881" xr:uid="{00000000-0005-0000-0000-000097210000}"/>
    <cellStyle name="Normal 2 3 6 7 3 2" xfId="38215" xr:uid="{00000000-0005-0000-0000-000098210000}"/>
    <cellStyle name="Normal 2 3 6 7 3 3" xfId="22982" xr:uid="{00000000-0005-0000-0000-000099210000}"/>
    <cellStyle name="Normal 2 3 6 7 4" xfId="33202" xr:uid="{00000000-0005-0000-0000-00009A210000}"/>
    <cellStyle name="Normal 2 3 6 7 5" xfId="17969" xr:uid="{00000000-0005-0000-0000-00009B210000}"/>
    <cellStyle name="Normal 2 3 6 8" xfId="4517" xr:uid="{00000000-0005-0000-0000-00009C210000}"/>
    <cellStyle name="Normal 2 3 6 8 2" xfId="14572" xr:uid="{00000000-0005-0000-0000-00009D210000}"/>
    <cellStyle name="Normal 2 3 6 8 2 2" xfId="44903" xr:uid="{00000000-0005-0000-0000-00009E210000}"/>
    <cellStyle name="Normal 2 3 6 8 2 3" xfId="29670" xr:uid="{00000000-0005-0000-0000-00009F210000}"/>
    <cellStyle name="Normal 2 3 6 8 3" xfId="9552" xr:uid="{00000000-0005-0000-0000-0000A0210000}"/>
    <cellStyle name="Normal 2 3 6 8 3 2" xfId="39886" xr:uid="{00000000-0005-0000-0000-0000A1210000}"/>
    <cellStyle name="Normal 2 3 6 8 3 3" xfId="24653" xr:uid="{00000000-0005-0000-0000-0000A2210000}"/>
    <cellStyle name="Normal 2 3 6 8 4" xfId="34873" xr:uid="{00000000-0005-0000-0000-0000A3210000}"/>
    <cellStyle name="Normal 2 3 6 8 5" xfId="19640" xr:uid="{00000000-0005-0000-0000-0000A4210000}"/>
    <cellStyle name="Normal 2 3 6 9" xfId="11228" xr:uid="{00000000-0005-0000-0000-0000A5210000}"/>
    <cellStyle name="Normal 2 3 6 9 2" xfId="41561" xr:uid="{00000000-0005-0000-0000-0000A6210000}"/>
    <cellStyle name="Normal 2 3 6 9 3" xfId="26328" xr:uid="{00000000-0005-0000-0000-0000A7210000}"/>
    <cellStyle name="Normal 2 3 7" xfId="522" xr:uid="{00000000-0005-0000-0000-0000A8210000}"/>
    <cellStyle name="Normal 2 3 8" xfId="31482" xr:uid="{00000000-0005-0000-0000-0000A9210000}"/>
    <cellStyle name="Normal 2 4" xfId="136" xr:uid="{00000000-0005-0000-0000-0000AA210000}"/>
    <cellStyle name="Normal 2 4 2" xfId="842" xr:uid="{00000000-0005-0000-0000-0000AB210000}"/>
    <cellStyle name="Normal 2 4 2 10" xfId="6211" xr:uid="{00000000-0005-0000-0000-0000AC210000}"/>
    <cellStyle name="Normal 2 4 2 10 2" xfId="36548" xr:uid="{00000000-0005-0000-0000-0000AD210000}"/>
    <cellStyle name="Normal 2 4 2 10 3" xfId="21315" xr:uid="{00000000-0005-0000-0000-0000AE210000}"/>
    <cellStyle name="Normal 2 4 2 11" xfId="31539" xr:uid="{00000000-0005-0000-0000-0000AF210000}"/>
    <cellStyle name="Normal 2 4 2 12" xfId="16300" xr:uid="{00000000-0005-0000-0000-0000B0210000}"/>
    <cellStyle name="Normal 2 4 2 2" xfId="1175" xr:uid="{00000000-0005-0000-0000-0000B1210000}"/>
    <cellStyle name="Normal 2 4 2 2 10" xfId="31591" xr:uid="{00000000-0005-0000-0000-0000B2210000}"/>
    <cellStyle name="Normal 2 4 2 2 11" xfId="16354" xr:uid="{00000000-0005-0000-0000-0000B3210000}"/>
    <cellStyle name="Normal 2 4 2 2 2" xfId="1283" xr:uid="{00000000-0005-0000-0000-0000B4210000}"/>
    <cellStyle name="Normal 2 4 2 2 2 10" xfId="16458" xr:uid="{00000000-0005-0000-0000-0000B5210000}"/>
    <cellStyle name="Normal 2 4 2 2 2 2" xfId="1500" xr:uid="{00000000-0005-0000-0000-0000B6210000}"/>
    <cellStyle name="Normal 2 4 2 2 2 2 2" xfId="1921" xr:uid="{00000000-0005-0000-0000-0000B7210000}"/>
    <cellStyle name="Normal 2 4 2 2 2 2 2 2" xfId="2760" xr:uid="{00000000-0005-0000-0000-0000B8210000}"/>
    <cellStyle name="Normal 2 4 2 2 2 2 2 2 2" xfId="4450" xr:uid="{00000000-0005-0000-0000-0000B9210000}"/>
    <cellStyle name="Normal 2 4 2 2 2 2 2 2 2 2" xfId="14523" xr:uid="{00000000-0005-0000-0000-0000BA210000}"/>
    <cellStyle name="Normal 2 4 2 2 2 2 2 2 2 2 2" xfId="44854" xr:uid="{00000000-0005-0000-0000-0000BB210000}"/>
    <cellStyle name="Normal 2 4 2 2 2 2 2 2 2 2 3" xfId="29621" xr:uid="{00000000-0005-0000-0000-0000BC210000}"/>
    <cellStyle name="Normal 2 4 2 2 2 2 2 2 2 3" xfId="9503" xr:uid="{00000000-0005-0000-0000-0000BD210000}"/>
    <cellStyle name="Normal 2 4 2 2 2 2 2 2 2 3 2" xfId="39837" xr:uid="{00000000-0005-0000-0000-0000BE210000}"/>
    <cellStyle name="Normal 2 4 2 2 2 2 2 2 2 3 3" xfId="24604" xr:uid="{00000000-0005-0000-0000-0000BF210000}"/>
    <cellStyle name="Normal 2 4 2 2 2 2 2 2 2 4" xfId="34824" xr:uid="{00000000-0005-0000-0000-0000C0210000}"/>
    <cellStyle name="Normal 2 4 2 2 2 2 2 2 2 5" xfId="19591" xr:uid="{00000000-0005-0000-0000-0000C1210000}"/>
    <cellStyle name="Normal 2 4 2 2 2 2 2 2 3" xfId="6142" xr:uid="{00000000-0005-0000-0000-0000C2210000}"/>
    <cellStyle name="Normal 2 4 2 2 2 2 2 2 3 2" xfId="16194" xr:uid="{00000000-0005-0000-0000-0000C3210000}"/>
    <cellStyle name="Normal 2 4 2 2 2 2 2 2 3 2 2" xfId="46525" xr:uid="{00000000-0005-0000-0000-0000C4210000}"/>
    <cellStyle name="Normal 2 4 2 2 2 2 2 2 3 2 3" xfId="31292" xr:uid="{00000000-0005-0000-0000-0000C5210000}"/>
    <cellStyle name="Normal 2 4 2 2 2 2 2 2 3 3" xfId="11174" xr:uid="{00000000-0005-0000-0000-0000C6210000}"/>
    <cellStyle name="Normal 2 4 2 2 2 2 2 2 3 3 2" xfId="41508" xr:uid="{00000000-0005-0000-0000-0000C7210000}"/>
    <cellStyle name="Normal 2 4 2 2 2 2 2 2 3 3 3" xfId="26275" xr:uid="{00000000-0005-0000-0000-0000C8210000}"/>
    <cellStyle name="Normal 2 4 2 2 2 2 2 2 3 4" xfId="36495" xr:uid="{00000000-0005-0000-0000-0000C9210000}"/>
    <cellStyle name="Normal 2 4 2 2 2 2 2 2 3 5" xfId="21262" xr:uid="{00000000-0005-0000-0000-0000CA210000}"/>
    <cellStyle name="Normal 2 4 2 2 2 2 2 2 4" xfId="12852" xr:uid="{00000000-0005-0000-0000-0000CB210000}"/>
    <cellStyle name="Normal 2 4 2 2 2 2 2 2 4 2" xfId="43183" xr:uid="{00000000-0005-0000-0000-0000CC210000}"/>
    <cellStyle name="Normal 2 4 2 2 2 2 2 2 4 3" xfId="27950" xr:uid="{00000000-0005-0000-0000-0000CD210000}"/>
    <cellStyle name="Normal 2 4 2 2 2 2 2 2 5" xfId="7831" xr:uid="{00000000-0005-0000-0000-0000CE210000}"/>
    <cellStyle name="Normal 2 4 2 2 2 2 2 2 5 2" xfId="38166" xr:uid="{00000000-0005-0000-0000-0000CF210000}"/>
    <cellStyle name="Normal 2 4 2 2 2 2 2 2 5 3" xfId="22933" xr:uid="{00000000-0005-0000-0000-0000D0210000}"/>
    <cellStyle name="Normal 2 4 2 2 2 2 2 2 6" xfId="33154" xr:uid="{00000000-0005-0000-0000-0000D1210000}"/>
    <cellStyle name="Normal 2 4 2 2 2 2 2 2 7" xfId="17920" xr:uid="{00000000-0005-0000-0000-0000D2210000}"/>
    <cellStyle name="Normal 2 4 2 2 2 2 2 3" xfId="3613" xr:uid="{00000000-0005-0000-0000-0000D3210000}"/>
    <cellStyle name="Normal 2 4 2 2 2 2 2 3 2" xfId="13687" xr:uid="{00000000-0005-0000-0000-0000D4210000}"/>
    <cellStyle name="Normal 2 4 2 2 2 2 2 3 2 2" xfId="44018" xr:uid="{00000000-0005-0000-0000-0000D5210000}"/>
    <cellStyle name="Normal 2 4 2 2 2 2 2 3 2 3" xfId="28785" xr:uid="{00000000-0005-0000-0000-0000D6210000}"/>
    <cellStyle name="Normal 2 4 2 2 2 2 2 3 3" xfId="8667" xr:uid="{00000000-0005-0000-0000-0000D7210000}"/>
    <cellStyle name="Normal 2 4 2 2 2 2 2 3 3 2" xfId="39001" xr:uid="{00000000-0005-0000-0000-0000D8210000}"/>
    <cellStyle name="Normal 2 4 2 2 2 2 2 3 3 3" xfId="23768" xr:uid="{00000000-0005-0000-0000-0000D9210000}"/>
    <cellStyle name="Normal 2 4 2 2 2 2 2 3 4" xfId="33988" xr:uid="{00000000-0005-0000-0000-0000DA210000}"/>
    <cellStyle name="Normal 2 4 2 2 2 2 2 3 5" xfId="18755" xr:uid="{00000000-0005-0000-0000-0000DB210000}"/>
    <cellStyle name="Normal 2 4 2 2 2 2 2 4" xfId="5306" xr:uid="{00000000-0005-0000-0000-0000DC210000}"/>
    <cellStyle name="Normal 2 4 2 2 2 2 2 4 2" xfId="15358" xr:uid="{00000000-0005-0000-0000-0000DD210000}"/>
    <cellStyle name="Normal 2 4 2 2 2 2 2 4 2 2" xfId="45689" xr:uid="{00000000-0005-0000-0000-0000DE210000}"/>
    <cellStyle name="Normal 2 4 2 2 2 2 2 4 2 3" xfId="30456" xr:uid="{00000000-0005-0000-0000-0000DF210000}"/>
    <cellStyle name="Normal 2 4 2 2 2 2 2 4 3" xfId="10338" xr:uid="{00000000-0005-0000-0000-0000E0210000}"/>
    <cellStyle name="Normal 2 4 2 2 2 2 2 4 3 2" xfId="40672" xr:uid="{00000000-0005-0000-0000-0000E1210000}"/>
    <cellStyle name="Normal 2 4 2 2 2 2 2 4 3 3" xfId="25439" xr:uid="{00000000-0005-0000-0000-0000E2210000}"/>
    <cellStyle name="Normal 2 4 2 2 2 2 2 4 4" xfId="35659" xr:uid="{00000000-0005-0000-0000-0000E3210000}"/>
    <cellStyle name="Normal 2 4 2 2 2 2 2 4 5" xfId="20426" xr:uid="{00000000-0005-0000-0000-0000E4210000}"/>
    <cellStyle name="Normal 2 4 2 2 2 2 2 5" xfId="12016" xr:uid="{00000000-0005-0000-0000-0000E5210000}"/>
    <cellStyle name="Normal 2 4 2 2 2 2 2 5 2" xfId="42347" xr:uid="{00000000-0005-0000-0000-0000E6210000}"/>
    <cellStyle name="Normal 2 4 2 2 2 2 2 5 3" xfId="27114" xr:uid="{00000000-0005-0000-0000-0000E7210000}"/>
    <cellStyle name="Normal 2 4 2 2 2 2 2 6" xfId="6995" xr:uid="{00000000-0005-0000-0000-0000E8210000}"/>
    <cellStyle name="Normal 2 4 2 2 2 2 2 6 2" xfId="37330" xr:uid="{00000000-0005-0000-0000-0000E9210000}"/>
    <cellStyle name="Normal 2 4 2 2 2 2 2 6 3" xfId="22097" xr:uid="{00000000-0005-0000-0000-0000EA210000}"/>
    <cellStyle name="Normal 2 4 2 2 2 2 2 7" xfId="32318" xr:uid="{00000000-0005-0000-0000-0000EB210000}"/>
    <cellStyle name="Normal 2 4 2 2 2 2 2 8" xfId="17084" xr:uid="{00000000-0005-0000-0000-0000EC210000}"/>
    <cellStyle name="Normal 2 4 2 2 2 2 3" xfId="2342" xr:uid="{00000000-0005-0000-0000-0000ED210000}"/>
    <cellStyle name="Normal 2 4 2 2 2 2 3 2" xfId="4032" xr:uid="{00000000-0005-0000-0000-0000EE210000}"/>
    <cellStyle name="Normal 2 4 2 2 2 2 3 2 2" xfId="14105" xr:uid="{00000000-0005-0000-0000-0000EF210000}"/>
    <cellStyle name="Normal 2 4 2 2 2 2 3 2 2 2" xfId="44436" xr:uid="{00000000-0005-0000-0000-0000F0210000}"/>
    <cellStyle name="Normal 2 4 2 2 2 2 3 2 2 3" xfId="29203" xr:uid="{00000000-0005-0000-0000-0000F1210000}"/>
    <cellStyle name="Normal 2 4 2 2 2 2 3 2 3" xfId="9085" xr:uid="{00000000-0005-0000-0000-0000F2210000}"/>
    <cellStyle name="Normal 2 4 2 2 2 2 3 2 3 2" xfId="39419" xr:uid="{00000000-0005-0000-0000-0000F3210000}"/>
    <cellStyle name="Normal 2 4 2 2 2 2 3 2 3 3" xfId="24186" xr:uid="{00000000-0005-0000-0000-0000F4210000}"/>
    <cellStyle name="Normal 2 4 2 2 2 2 3 2 4" xfId="34406" xr:uid="{00000000-0005-0000-0000-0000F5210000}"/>
    <cellStyle name="Normal 2 4 2 2 2 2 3 2 5" xfId="19173" xr:uid="{00000000-0005-0000-0000-0000F6210000}"/>
    <cellStyle name="Normal 2 4 2 2 2 2 3 3" xfId="5724" xr:uid="{00000000-0005-0000-0000-0000F7210000}"/>
    <cellStyle name="Normal 2 4 2 2 2 2 3 3 2" xfId="15776" xr:uid="{00000000-0005-0000-0000-0000F8210000}"/>
    <cellStyle name="Normal 2 4 2 2 2 2 3 3 2 2" xfId="46107" xr:uid="{00000000-0005-0000-0000-0000F9210000}"/>
    <cellStyle name="Normal 2 4 2 2 2 2 3 3 2 3" xfId="30874" xr:uid="{00000000-0005-0000-0000-0000FA210000}"/>
    <cellStyle name="Normal 2 4 2 2 2 2 3 3 3" xfId="10756" xr:uid="{00000000-0005-0000-0000-0000FB210000}"/>
    <cellStyle name="Normal 2 4 2 2 2 2 3 3 3 2" xfId="41090" xr:uid="{00000000-0005-0000-0000-0000FC210000}"/>
    <cellStyle name="Normal 2 4 2 2 2 2 3 3 3 3" xfId="25857" xr:uid="{00000000-0005-0000-0000-0000FD210000}"/>
    <cellStyle name="Normal 2 4 2 2 2 2 3 3 4" xfId="36077" xr:uid="{00000000-0005-0000-0000-0000FE210000}"/>
    <cellStyle name="Normal 2 4 2 2 2 2 3 3 5" xfId="20844" xr:uid="{00000000-0005-0000-0000-0000FF210000}"/>
    <cellStyle name="Normal 2 4 2 2 2 2 3 4" xfId="12434" xr:uid="{00000000-0005-0000-0000-000000220000}"/>
    <cellStyle name="Normal 2 4 2 2 2 2 3 4 2" xfId="42765" xr:uid="{00000000-0005-0000-0000-000001220000}"/>
    <cellStyle name="Normal 2 4 2 2 2 2 3 4 3" xfId="27532" xr:uid="{00000000-0005-0000-0000-000002220000}"/>
    <cellStyle name="Normal 2 4 2 2 2 2 3 5" xfId="7413" xr:uid="{00000000-0005-0000-0000-000003220000}"/>
    <cellStyle name="Normal 2 4 2 2 2 2 3 5 2" xfId="37748" xr:uid="{00000000-0005-0000-0000-000004220000}"/>
    <cellStyle name="Normal 2 4 2 2 2 2 3 5 3" xfId="22515" xr:uid="{00000000-0005-0000-0000-000005220000}"/>
    <cellStyle name="Normal 2 4 2 2 2 2 3 6" xfId="32736" xr:uid="{00000000-0005-0000-0000-000006220000}"/>
    <cellStyle name="Normal 2 4 2 2 2 2 3 7" xfId="17502" xr:uid="{00000000-0005-0000-0000-000007220000}"/>
    <cellStyle name="Normal 2 4 2 2 2 2 4" xfId="3195" xr:uid="{00000000-0005-0000-0000-000008220000}"/>
    <cellStyle name="Normal 2 4 2 2 2 2 4 2" xfId="13269" xr:uid="{00000000-0005-0000-0000-000009220000}"/>
    <cellStyle name="Normal 2 4 2 2 2 2 4 2 2" xfId="43600" xr:uid="{00000000-0005-0000-0000-00000A220000}"/>
    <cellStyle name="Normal 2 4 2 2 2 2 4 2 3" xfId="28367" xr:uid="{00000000-0005-0000-0000-00000B220000}"/>
    <cellStyle name="Normal 2 4 2 2 2 2 4 3" xfId="8249" xr:uid="{00000000-0005-0000-0000-00000C220000}"/>
    <cellStyle name="Normal 2 4 2 2 2 2 4 3 2" xfId="38583" xr:uid="{00000000-0005-0000-0000-00000D220000}"/>
    <cellStyle name="Normal 2 4 2 2 2 2 4 3 3" xfId="23350" xr:uid="{00000000-0005-0000-0000-00000E220000}"/>
    <cellStyle name="Normal 2 4 2 2 2 2 4 4" xfId="33570" xr:uid="{00000000-0005-0000-0000-00000F220000}"/>
    <cellStyle name="Normal 2 4 2 2 2 2 4 5" xfId="18337" xr:uid="{00000000-0005-0000-0000-000010220000}"/>
    <cellStyle name="Normal 2 4 2 2 2 2 5" xfId="4888" xr:uid="{00000000-0005-0000-0000-000011220000}"/>
    <cellStyle name="Normal 2 4 2 2 2 2 5 2" xfId="14940" xr:uid="{00000000-0005-0000-0000-000012220000}"/>
    <cellStyle name="Normal 2 4 2 2 2 2 5 2 2" xfId="45271" xr:uid="{00000000-0005-0000-0000-000013220000}"/>
    <cellStyle name="Normal 2 4 2 2 2 2 5 2 3" xfId="30038" xr:uid="{00000000-0005-0000-0000-000014220000}"/>
    <cellStyle name="Normal 2 4 2 2 2 2 5 3" xfId="9920" xr:uid="{00000000-0005-0000-0000-000015220000}"/>
    <cellStyle name="Normal 2 4 2 2 2 2 5 3 2" xfId="40254" xr:uid="{00000000-0005-0000-0000-000016220000}"/>
    <cellStyle name="Normal 2 4 2 2 2 2 5 3 3" xfId="25021" xr:uid="{00000000-0005-0000-0000-000017220000}"/>
    <cellStyle name="Normal 2 4 2 2 2 2 5 4" xfId="35241" xr:uid="{00000000-0005-0000-0000-000018220000}"/>
    <cellStyle name="Normal 2 4 2 2 2 2 5 5" xfId="20008" xr:uid="{00000000-0005-0000-0000-000019220000}"/>
    <cellStyle name="Normal 2 4 2 2 2 2 6" xfId="11598" xr:uid="{00000000-0005-0000-0000-00001A220000}"/>
    <cellStyle name="Normal 2 4 2 2 2 2 6 2" xfId="41929" xr:uid="{00000000-0005-0000-0000-00001B220000}"/>
    <cellStyle name="Normal 2 4 2 2 2 2 6 3" xfId="26696" xr:uid="{00000000-0005-0000-0000-00001C220000}"/>
    <cellStyle name="Normal 2 4 2 2 2 2 7" xfId="6577" xr:uid="{00000000-0005-0000-0000-00001D220000}"/>
    <cellStyle name="Normal 2 4 2 2 2 2 7 2" xfId="36912" xr:uid="{00000000-0005-0000-0000-00001E220000}"/>
    <cellStyle name="Normal 2 4 2 2 2 2 7 3" xfId="21679" xr:uid="{00000000-0005-0000-0000-00001F220000}"/>
    <cellStyle name="Normal 2 4 2 2 2 2 8" xfId="31900" xr:uid="{00000000-0005-0000-0000-000020220000}"/>
    <cellStyle name="Normal 2 4 2 2 2 2 9" xfId="16666" xr:uid="{00000000-0005-0000-0000-000021220000}"/>
    <cellStyle name="Normal 2 4 2 2 2 3" xfId="1713" xr:uid="{00000000-0005-0000-0000-000022220000}"/>
    <cellStyle name="Normal 2 4 2 2 2 3 2" xfId="2552" xr:uid="{00000000-0005-0000-0000-000023220000}"/>
    <cellStyle name="Normal 2 4 2 2 2 3 2 2" xfId="4242" xr:uid="{00000000-0005-0000-0000-000024220000}"/>
    <cellStyle name="Normal 2 4 2 2 2 3 2 2 2" xfId="14315" xr:uid="{00000000-0005-0000-0000-000025220000}"/>
    <cellStyle name="Normal 2 4 2 2 2 3 2 2 2 2" xfId="44646" xr:uid="{00000000-0005-0000-0000-000026220000}"/>
    <cellStyle name="Normal 2 4 2 2 2 3 2 2 2 3" xfId="29413" xr:uid="{00000000-0005-0000-0000-000027220000}"/>
    <cellStyle name="Normal 2 4 2 2 2 3 2 2 3" xfId="9295" xr:uid="{00000000-0005-0000-0000-000028220000}"/>
    <cellStyle name="Normal 2 4 2 2 2 3 2 2 3 2" xfId="39629" xr:uid="{00000000-0005-0000-0000-000029220000}"/>
    <cellStyle name="Normal 2 4 2 2 2 3 2 2 3 3" xfId="24396" xr:uid="{00000000-0005-0000-0000-00002A220000}"/>
    <cellStyle name="Normal 2 4 2 2 2 3 2 2 4" xfId="34616" xr:uid="{00000000-0005-0000-0000-00002B220000}"/>
    <cellStyle name="Normal 2 4 2 2 2 3 2 2 5" xfId="19383" xr:uid="{00000000-0005-0000-0000-00002C220000}"/>
    <cellStyle name="Normal 2 4 2 2 2 3 2 3" xfId="5934" xr:uid="{00000000-0005-0000-0000-00002D220000}"/>
    <cellStyle name="Normal 2 4 2 2 2 3 2 3 2" xfId="15986" xr:uid="{00000000-0005-0000-0000-00002E220000}"/>
    <cellStyle name="Normal 2 4 2 2 2 3 2 3 2 2" xfId="46317" xr:uid="{00000000-0005-0000-0000-00002F220000}"/>
    <cellStyle name="Normal 2 4 2 2 2 3 2 3 2 3" xfId="31084" xr:uid="{00000000-0005-0000-0000-000030220000}"/>
    <cellStyle name="Normal 2 4 2 2 2 3 2 3 3" xfId="10966" xr:uid="{00000000-0005-0000-0000-000031220000}"/>
    <cellStyle name="Normal 2 4 2 2 2 3 2 3 3 2" xfId="41300" xr:uid="{00000000-0005-0000-0000-000032220000}"/>
    <cellStyle name="Normal 2 4 2 2 2 3 2 3 3 3" xfId="26067" xr:uid="{00000000-0005-0000-0000-000033220000}"/>
    <cellStyle name="Normal 2 4 2 2 2 3 2 3 4" xfId="36287" xr:uid="{00000000-0005-0000-0000-000034220000}"/>
    <cellStyle name="Normal 2 4 2 2 2 3 2 3 5" xfId="21054" xr:uid="{00000000-0005-0000-0000-000035220000}"/>
    <cellStyle name="Normal 2 4 2 2 2 3 2 4" xfId="12644" xr:uid="{00000000-0005-0000-0000-000036220000}"/>
    <cellStyle name="Normal 2 4 2 2 2 3 2 4 2" xfId="42975" xr:uid="{00000000-0005-0000-0000-000037220000}"/>
    <cellStyle name="Normal 2 4 2 2 2 3 2 4 3" xfId="27742" xr:uid="{00000000-0005-0000-0000-000038220000}"/>
    <cellStyle name="Normal 2 4 2 2 2 3 2 5" xfId="7623" xr:uid="{00000000-0005-0000-0000-000039220000}"/>
    <cellStyle name="Normal 2 4 2 2 2 3 2 5 2" xfId="37958" xr:uid="{00000000-0005-0000-0000-00003A220000}"/>
    <cellStyle name="Normal 2 4 2 2 2 3 2 5 3" xfId="22725" xr:uid="{00000000-0005-0000-0000-00003B220000}"/>
    <cellStyle name="Normal 2 4 2 2 2 3 2 6" xfId="32946" xr:uid="{00000000-0005-0000-0000-00003C220000}"/>
    <cellStyle name="Normal 2 4 2 2 2 3 2 7" xfId="17712" xr:uid="{00000000-0005-0000-0000-00003D220000}"/>
    <cellStyle name="Normal 2 4 2 2 2 3 3" xfId="3405" xr:uid="{00000000-0005-0000-0000-00003E220000}"/>
    <cellStyle name="Normal 2 4 2 2 2 3 3 2" xfId="13479" xr:uid="{00000000-0005-0000-0000-00003F220000}"/>
    <cellStyle name="Normal 2 4 2 2 2 3 3 2 2" xfId="43810" xr:uid="{00000000-0005-0000-0000-000040220000}"/>
    <cellStyle name="Normal 2 4 2 2 2 3 3 2 3" xfId="28577" xr:uid="{00000000-0005-0000-0000-000041220000}"/>
    <cellStyle name="Normal 2 4 2 2 2 3 3 3" xfId="8459" xr:uid="{00000000-0005-0000-0000-000042220000}"/>
    <cellStyle name="Normal 2 4 2 2 2 3 3 3 2" xfId="38793" xr:uid="{00000000-0005-0000-0000-000043220000}"/>
    <cellStyle name="Normal 2 4 2 2 2 3 3 3 3" xfId="23560" xr:uid="{00000000-0005-0000-0000-000044220000}"/>
    <cellStyle name="Normal 2 4 2 2 2 3 3 4" xfId="33780" xr:uid="{00000000-0005-0000-0000-000045220000}"/>
    <cellStyle name="Normal 2 4 2 2 2 3 3 5" xfId="18547" xr:uid="{00000000-0005-0000-0000-000046220000}"/>
    <cellStyle name="Normal 2 4 2 2 2 3 4" xfId="5098" xr:uid="{00000000-0005-0000-0000-000047220000}"/>
    <cellStyle name="Normal 2 4 2 2 2 3 4 2" xfId="15150" xr:uid="{00000000-0005-0000-0000-000048220000}"/>
    <cellStyle name="Normal 2 4 2 2 2 3 4 2 2" xfId="45481" xr:uid="{00000000-0005-0000-0000-000049220000}"/>
    <cellStyle name="Normal 2 4 2 2 2 3 4 2 3" xfId="30248" xr:uid="{00000000-0005-0000-0000-00004A220000}"/>
    <cellStyle name="Normal 2 4 2 2 2 3 4 3" xfId="10130" xr:uid="{00000000-0005-0000-0000-00004B220000}"/>
    <cellStyle name="Normal 2 4 2 2 2 3 4 3 2" xfId="40464" xr:uid="{00000000-0005-0000-0000-00004C220000}"/>
    <cellStyle name="Normal 2 4 2 2 2 3 4 3 3" xfId="25231" xr:uid="{00000000-0005-0000-0000-00004D220000}"/>
    <cellStyle name="Normal 2 4 2 2 2 3 4 4" xfId="35451" xr:uid="{00000000-0005-0000-0000-00004E220000}"/>
    <cellStyle name="Normal 2 4 2 2 2 3 4 5" xfId="20218" xr:uid="{00000000-0005-0000-0000-00004F220000}"/>
    <cellStyle name="Normal 2 4 2 2 2 3 5" xfId="11808" xr:uid="{00000000-0005-0000-0000-000050220000}"/>
    <cellStyle name="Normal 2 4 2 2 2 3 5 2" xfId="42139" xr:uid="{00000000-0005-0000-0000-000051220000}"/>
    <cellStyle name="Normal 2 4 2 2 2 3 5 3" xfId="26906" xr:uid="{00000000-0005-0000-0000-000052220000}"/>
    <cellStyle name="Normal 2 4 2 2 2 3 6" xfId="6787" xr:uid="{00000000-0005-0000-0000-000053220000}"/>
    <cellStyle name="Normal 2 4 2 2 2 3 6 2" xfId="37122" xr:uid="{00000000-0005-0000-0000-000054220000}"/>
    <cellStyle name="Normal 2 4 2 2 2 3 6 3" xfId="21889" xr:uid="{00000000-0005-0000-0000-000055220000}"/>
    <cellStyle name="Normal 2 4 2 2 2 3 7" xfId="32110" xr:uid="{00000000-0005-0000-0000-000056220000}"/>
    <cellStyle name="Normal 2 4 2 2 2 3 8" xfId="16876" xr:uid="{00000000-0005-0000-0000-000057220000}"/>
    <cellStyle name="Normal 2 4 2 2 2 4" xfId="2134" xr:uid="{00000000-0005-0000-0000-000058220000}"/>
    <cellStyle name="Normal 2 4 2 2 2 4 2" xfId="3824" xr:uid="{00000000-0005-0000-0000-000059220000}"/>
    <cellStyle name="Normal 2 4 2 2 2 4 2 2" xfId="13897" xr:uid="{00000000-0005-0000-0000-00005A220000}"/>
    <cellStyle name="Normal 2 4 2 2 2 4 2 2 2" xfId="44228" xr:uid="{00000000-0005-0000-0000-00005B220000}"/>
    <cellStyle name="Normal 2 4 2 2 2 4 2 2 3" xfId="28995" xr:uid="{00000000-0005-0000-0000-00005C220000}"/>
    <cellStyle name="Normal 2 4 2 2 2 4 2 3" xfId="8877" xr:uid="{00000000-0005-0000-0000-00005D220000}"/>
    <cellStyle name="Normal 2 4 2 2 2 4 2 3 2" xfId="39211" xr:uid="{00000000-0005-0000-0000-00005E220000}"/>
    <cellStyle name="Normal 2 4 2 2 2 4 2 3 3" xfId="23978" xr:uid="{00000000-0005-0000-0000-00005F220000}"/>
    <cellStyle name="Normal 2 4 2 2 2 4 2 4" xfId="34198" xr:uid="{00000000-0005-0000-0000-000060220000}"/>
    <cellStyle name="Normal 2 4 2 2 2 4 2 5" xfId="18965" xr:uid="{00000000-0005-0000-0000-000061220000}"/>
    <cellStyle name="Normal 2 4 2 2 2 4 3" xfId="5516" xr:uid="{00000000-0005-0000-0000-000062220000}"/>
    <cellStyle name="Normal 2 4 2 2 2 4 3 2" xfId="15568" xr:uid="{00000000-0005-0000-0000-000063220000}"/>
    <cellStyle name="Normal 2 4 2 2 2 4 3 2 2" xfId="45899" xr:uid="{00000000-0005-0000-0000-000064220000}"/>
    <cellStyle name="Normal 2 4 2 2 2 4 3 2 3" xfId="30666" xr:uid="{00000000-0005-0000-0000-000065220000}"/>
    <cellStyle name="Normal 2 4 2 2 2 4 3 3" xfId="10548" xr:uid="{00000000-0005-0000-0000-000066220000}"/>
    <cellStyle name="Normal 2 4 2 2 2 4 3 3 2" xfId="40882" xr:uid="{00000000-0005-0000-0000-000067220000}"/>
    <cellStyle name="Normal 2 4 2 2 2 4 3 3 3" xfId="25649" xr:uid="{00000000-0005-0000-0000-000068220000}"/>
    <cellStyle name="Normal 2 4 2 2 2 4 3 4" xfId="35869" xr:uid="{00000000-0005-0000-0000-000069220000}"/>
    <cellStyle name="Normal 2 4 2 2 2 4 3 5" xfId="20636" xr:uid="{00000000-0005-0000-0000-00006A220000}"/>
    <cellStyle name="Normal 2 4 2 2 2 4 4" xfId="12226" xr:uid="{00000000-0005-0000-0000-00006B220000}"/>
    <cellStyle name="Normal 2 4 2 2 2 4 4 2" xfId="42557" xr:uid="{00000000-0005-0000-0000-00006C220000}"/>
    <cellStyle name="Normal 2 4 2 2 2 4 4 3" xfId="27324" xr:uid="{00000000-0005-0000-0000-00006D220000}"/>
    <cellStyle name="Normal 2 4 2 2 2 4 5" xfId="7205" xr:uid="{00000000-0005-0000-0000-00006E220000}"/>
    <cellStyle name="Normal 2 4 2 2 2 4 5 2" xfId="37540" xr:uid="{00000000-0005-0000-0000-00006F220000}"/>
    <cellStyle name="Normal 2 4 2 2 2 4 5 3" xfId="22307" xr:uid="{00000000-0005-0000-0000-000070220000}"/>
    <cellStyle name="Normal 2 4 2 2 2 4 6" xfId="32528" xr:uid="{00000000-0005-0000-0000-000071220000}"/>
    <cellStyle name="Normal 2 4 2 2 2 4 7" xfId="17294" xr:uid="{00000000-0005-0000-0000-000072220000}"/>
    <cellStyle name="Normal 2 4 2 2 2 5" xfId="2987" xr:uid="{00000000-0005-0000-0000-000073220000}"/>
    <cellStyle name="Normal 2 4 2 2 2 5 2" xfId="13061" xr:uid="{00000000-0005-0000-0000-000074220000}"/>
    <cellStyle name="Normal 2 4 2 2 2 5 2 2" xfId="43392" xr:uid="{00000000-0005-0000-0000-000075220000}"/>
    <cellStyle name="Normal 2 4 2 2 2 5 2 3" xfId="28159" xr:uid="{00000000-0005-0000-0000-000076220000}"/>
    <cellStyle name="Normal 2 4 2 2 2 5 3" xfId="8041" xr:uid="{00000000-0005-0000-0000-000077220000}"/>
    <cellStyle name="Normal 2 4 2 2 2 5 3 2" xfId="38375" xr:uid="{00000000-0005-0000-0000-000078220000}"/>
    <cellStyle name="Normal 2 4 2 2 2 5 3 3" xfId="23142" xr:uid="{00000000-0005-0000-0000-000079220000}"/>
    <cellStyle name="Normal 2 4 2 2 2 5 4" xfId="33362" xr:uid="{00000000-0005-0000-0000-00007A220000}"/>
    <cellStyle name="Normal 2 4 2 2 2 5 5" xfId="18129" xr:uid="{00000000-0005-0000-0000-00007B220000}"/>
    <cellStyle name="Normal 2 4 2 2 2 6" xfId="4680" xr:uid="{00000000-0005-0000-0000-00007C220000}"/>
    <cellStyle name="Normal 2 4 2 2 2 6 2" xfId="14732" xr:uid="{00000000-0005-0000-0000-00007D220000}"/>
    <cellStyle name="Normal 2 4 2 2 2 6 2 2" xfId="45063" xr:uid="{00000000-0005-0000-0000-00007E220000}"/>
    <cellStyle name="Normal 2 4 2 2 2 6 2 3" xfId="29830" xr:uid="{00000000-0005-0000-0000-00007F220000}"/>
    <cellStyle name="Normal 2 4 2 2 2 6 3" xfId="9712" xr:uid="{00000000-0005-0000-0000-000080220000}"/>
    <cellStyle name="Normal 2 4 2 2 2 6 3 2" xfId="40046" xr:uid="{00000000-0005-0000-0000-000081220000}"/>
    <cellStyle name="Normal 2 4 2 2 2 6 3 3" xfId="24813" xr:uid="{00000000-0005-0000-0000-000082220000}"/>
    <cellStyle name="Normal 2 4 2 2 2 6 4" xfId="35033" xr:uid="{00000000-0005-0000-0000-000083220000}"/>
    <cellStyle name="Normal 2 4 2 2 2 6 5" xfId="19800" xr:uid="{00000000-0005-0000-0000-000084220000}"/>
    <cellStyle name="Normal 2 4 2 2 2 7" xfId="11390" xr:uid="{00000000-0005-0000-0000-000085220000}"/>
    <cellStyle name="Normal 2 4 2 2 2 7 2" xfId="41721" xr:uid="{00000000-0005-0000-0000-000086220000}"/>
    <cellStyle name="Normal 2 4 2 2 2 7 3" xfId="26488" xr:uid="{00000000-0005-0000-0000-000087220000}"/>
    <cellStyle name="Normal 2 4 2 2 2 8" xfId="6369" xr:uid="{00000000-0005-0000-0000-000088220000}"/>
    <cellStyle name="Normal 2 4 2 2 2 8 2" xfId="36704" xr:uid="{00000000-0005-0000-0000-000089220000}"/>
    <cellStyle name="Normal 2 4 2 2 2 8 3" xfId="21471" xr:uid="{00000000-0005-0000-0000-00008A220000}"/>
    <cellStyle name="Normal 2 4 2 2 2 9" xfId="31692" xr:uid="{00000000-0005-0000-0000-00008B220000}"/>
    <cellStyle name="Normal 2 4 2 2 3" xfId="1396" xr:uid="{00000000-0005-0000-0000-00008C220000}"/>
    <cellStyle name="Normal 2 4 2 2 3 2" xfId="1817" xr:uid="{00000000-0005-0000-0000-00008D220000}"/>
    <cellStyle name="Normal 2 4 2 2 3 2 2" xfId="2656" xr:uid="{00000000-0005-0000-0000-00008E220000}"/>
    <cellStyle name="Normal 2 4 2 2 3 2 2 2" xfId="4346" xr:uid="{00000000-0005-0000-0000-00008F220000}"/>
    <cellStyle name="Normal 2 4 2 2 3 2 2 2 2" xfId="14419" xr:uid="{00000000-0005-0000-0000-000090220000}"/>
    <cellStyle name="Normal 2 4 2 2 3 2 2 2 2 2" xfId="44750" xr:uid="{00000000-0005-0000-0000-000091220000}"/>
    <cellStyle name="Normal 2 4 2 2 3 2 2 2 2 3" xfId="29517" xr:uid="{00000000-0005-0000-0000-000092220000}"/>
    <cellStyle name="Normal 2 4 2 2 3 2 2 2 3" xfId="9399" xr:uid="{00000000-0005-0000-0000-000093220000}"/>
    <cellStyle name="Normal 2 4 2 2 3 2 2 2 3 2" xfId="39733" xr:uid="{00000000-0005-0000-0000-000094220000}"/>
    <cellStyle name="Normal 2 4 2 2 3 2 2 2 3 3" xfId="24500" xr:uid="{00000000-0005-0000-0000-000095220000}"/>
    <cellStyle name="Normal 2 4 2 2 3 2 2 2 4" xfId="34720" xr:uid="{00000000-0005-0000-0000-000096220000}"/>
    <cellStyle name="Normal 2 4 2 2 3 2 2 2 5" xfId="19487" xr:uid="{00000000-0005-0000-0000-000097220000}"/>
    <cellStyle name="Normal 2 4 2 2 3 2 2 3" xfId="6038" xr:uid="{00000000-0005-0000-0000-000098220000}"/>
    <cellStyle name="Normal 2 4 2 2 3 2 2 3 2" xfId="16090" xr:uid="{00000000-0005-0000-0000-000099220000}"/>
    <cellStyle name="Normal 2 4 2 2 3 2 2 3 2 2" xfId="46421" xr:uid="{00000000-0005-0000-0000-00009A220000}"/>
    <cellStyle name="Normal 2 4 2 2 3 2 2 3 2 3" xfId="31188" xr:uid="{00000000-0005-0000-0000-00009B220000}"/>
    <cellStyle name="Normal 2 4 2 2 3 2 2 3 3" xfId="11070" xr:uid="{00000000-0005-0000-0000-00009C220000}"/>
    <cellStyle name="Normal 2 4 2 2 3 2 2 3 3 2" xfId="41404" xr:uid="{00000000-0005-0000-0000-00009D220000}"/>
    <cellStyle name="Normal 2 4 2 2 3 2 2 3 3 3" xfId="26171" xr:uid="{00000000-0005-0000-0000-00009E220000}"/>
    <cellStyle name="Normal 2 4 2 2 3 2 2 3 4" xfId="36391" xr:uid="{00000000-0005-0000-0000-00009F220000}"/>
    <cellStyle name="Normal 2 4 2 2 3 2 2 3 5" xfId="21158" xr:uid="{00000000-0005-0000-0000-0000A0220000}"/>
    <cellStyle name="Normal 2 4 2 2 3 2 2 4" xfId="12748" xr:uid="{00000000-0005-0000-0000-0000A1220000}"/>
    <cellStyle name="Normal 2 4 2 2 3 2 2 4 2" xfId="43079" xr:uid="{00000000-0005-0000-0000-0000A2220000}"/>
    <cellStyle name="Normal 2 4 2 2 3 2 2 4 3" xfId="27846" xr:uid="{00000000-0005-0000-0000-0000A3220000}"/>
    <cellStyle name="Normal 2 4 2 2 3 2 2 5" xfId="7727" xr:uid="{00000000-0005-0000-0000-0000A4220000}"/>
    <cellStyle name="Normal 2 4 2 2 3 2 2 5 2" xfId="38062" xr:uid="{00000000-0005-0000-0000-0000A5220000}"/>
    <cellStyle name="Normal 2 4 2 2 3 2 2 5 3" xfId="22829" xr:uid="{00000000-0005-0000-0000-0000A6220000}"/>
    <cellStyle name="Normal 2 4 2 2 3 2 2 6" xfId="33050" xr:uid="{00000000-0005-0000-0000-0000A7220000}"/>
    <cellStyle name="Normal 2 4 2 2 3 2 2 7" xfId="17816" xr:uid="{00000000-0005-0000-0000-0000A8220000}"/>
    <cellStyle name="Normal 2 4 2 2 3 2 3" xfId="3509" xr:uid="{00000000-0005-0000-0000-0000A9220000}"/>
    <cellStyle name="Normal 2 4 2 2 3 2 3 2" xfId="13583" xr:uid="{00000000-0005-0000-0000-0000AA220000}"/>
    <cellStyle name="Normal 2 4 2 2 3 2 3 2 2" xfId="43914" xr:uid="{00000000-0005-0000-0000-0000AB220000}"/>
    <cellStyle name="Normal 2 4 2 2 3 2 3 2 3" xfId="28681" xr:uid="{00000000-0005-0000-0000-0000AC220000}"/>
    <cellStyle name="Normal 2 4 2 2 3 2 3 3" xfId="8563" xr:uid="{00000000-0005-0000-0000-0000AD220000}"/>
    <cellStyle name="Normal 2 4 2 2 3 2 3 3 2" xfId="38897" xr:uid="{00000000-0005-0000-0000-0000AE220000}"/>
    <cellStyle name="Normal 2 4 2 2 3 2 3 3 3" xfId="23664" xr:uid="{00000000-0005-0000-0000-0000AF220000}"/>
    <cellStyle name="Normal 2 4 2 2 3 2 3 4" xfId="33884" xr:uid="{00000000-0005-0000-0000-0000B0220000}"/>
    <cellStyle name="Normal 2 4 2 2 3 2 3 5" xfId="18651" xr:uid="{00000000-0005-0000-0000-0000B1220000}"/>
    <cellStyle name="Normal 2 4 2 2 3 2 4" xfId="5202" xr:uid="{00000000-0005-0000-0000-0000B2220000}"/>
    <cellStyle name="Normal 2 4 2 2 3 2 4 2" xfId="15254" xr:uid="{00000000-0005-0000-0000-0000B3220000}"/>
    <cellStyle name="Normal 2 4 2 2 3 2 4 2 2" xfId="45585" xr:uid="{00000000-0005-0000-0000-0000B4220000}"/>
    <cellStyle name="Normal 2 4 2 2 3 2 4 2 3" xfId="30352" xr:uid="{00000000-0005-0000-0000-0000B5220000}"/>
    <cellStyle name="Normal 2 4 2 2 3 2 4 3" xfId="10234" xr:uid="{00000000-0005-0000-0000-0000B6220000}"/>
    <cellStyle name="Normal 2 4 2 2 3 2 4 3 2" xfId="40568" xr:uid="{00000000-0005-0000-0000-0000B7220000}"/>
    <cellStyle name="Normal 2 4 2 2 3 2 4 3 3" xfId="25335" xr:uid="{00000000-0005-0000-0000-0000B8220000}"/>
    <cellStyle name="Normal 2 4 2 2 3 2 4 4" xfId="35555" xr:uid="{00000000-0005-0000-0000-0000B9220000}"/>
    <cellStyle name="Normal 2 4 2 2 3 2 4 5" xfId="20322" xr:uid="{00000000-0005-0000-0000-0000BA220000}"/>
    <cellStyle name="Normal 2 4 2 2 3 2 5" xfId="11912" xr:uid="{00000000-0005-0000-0000-0000BB220000}"/>
    <cellStyle name="Normal 2 4 2 2 3 2 5 2" xfId="42243" xr:uid="{00000000-0005-0000-0000-0000BC220000}"/>
    <cellStyle name="Normal 2 4 2 2 3 2 5 3" xfId="27010" xr:uid="{00000000-0005-0000-0000-0000BD220000}"/>
    <cellStyle name="Normal 2 4 2 2 3 2 6" xfId="6891" xr:uid="{00000000-0005-0000-0000-0000BE220000}"/>
    <cellStyle name="Normal 2 4 2 2 3 2 6 2" xfId="37226" xr:uid="{00000000-0005-0000-0000-0000BF220000}"/>
    <cellStyle name="Normal 2 4 2 2 3 2 6 3" xfId="21993" xr:uid="{00000000-0005-0000-0000-0000C0220000}"/>
    <cellStyle name="Normal 2 4 2 2 3 2 7" xfId="32214" xr:uid="{00000000-0005-0000-0000-0000C1220000}"/>
    <cellStyle name="Normal 2 4 2 2 3 2 8" xfId="16980" xr:uid="{00000000-0005-0000-0000-0000C2220000}"/>
    <cellStyle name="Normal 2 4 2 2 3 3" xfId="2238" xr:uid="{00000000-0005-0000-0000-0000C3220000}"/>
    <cellStyle name="Normal 2 4 2 2 3 3 2" xfId="3928" xr:uid="{00000000-0005-0000-0000-0000C4220000}"/>
    <cellStyle name="Normal 2 4 2 2 3 3 2 2" xfId="14001" xr:uid="{00000000-0005-0000-0000-0000C5220000}"/>
    <cellStyle name="Normal 2 4 2 2 3 3 2 2 2" xfId="44332" xr:uid="{00000000-0005-0000-0000-0000C6220000}"/>
    <cellStyle name="Normal 2 4 2 2 3 3 2 2 3" xfId="29099" xr:uid="{00000000-0005-0000-0000-0000C7220000}"/>
    <cellStyle name="Normal 2 4 2 2 3 3 2 3" xfId="8981" xr:uid="{00000000-0005-0000-0000-0000C8220000}"/>
    <cellStyle name="Normal 2 4 2 2 3 3 2 3 2" xfId="39315" xr:uid="{00000000-0005-0000-0000-0000C9220000}"/>
    <cellStyle name="Normal 2 4 2 2 3 3 2 3 3" xfId="24082" xr:uid="{00000000-0005-0000-0000-0000CA220000}"/>
    <cellStyle name="Normal 2 4 2 2 3 3 2 4" xfId="34302" xr:uid="{00000000-0005-0000-0000-0000CB220000}"/>
    <cellStyle name="Normal 2 4 2 2 3 3 2 5" xfId="19069" xr:uid="{00000000-0005-0000-0000-0000CC220000}"/>
    <cellStyle name="Normal 2 4 2 2 3 3 3" xfId="5620" xr:uid="{00000000-0005-0000-0000-0000CD220000}"/>
    <cellStyle name="Normal 2 4 2 2 3 3 3 2" xfId="15672" xr:uid="{00000000-0005-0000-0000-0000CE220000}"/>
    <cellStyle name="Normal 2 4 2 2 3 3 3 2 2" xfId="46003" xr:uid="{00000000-0005-0000-0000-0000CF220000}"/>
    <cellStyle name="Normal 2 4 2 2 3 3 3 2 3" xfId="30770" xr:uid="{00000000-0005-0000-0000-0000D0220000}"/>
    <cellStyle name="Normal 2 4 2 2 3 3 3 3" xfId="10652" xr:uid="{00000000-0005-0000-0000-0000D1220000}"/>
    <cellStyle name="Normal 2 4 2 2 3 3 3 3 2" xfId="40986" xr:uid="{00000000-0005-0000-0000-0000D2220000}"/>
    <cellStyle name="Normal 2 4 2 2 3 3 3 3 3" xfId="25753" xr:uid="{00000000-0005-0000-0000-0000D3220000}"/>
    <cellStyle name="Normal 2 4 2 2 3 3 3 4" xfId="35973" xr:uid="{00000000-0005-0000-0000-0000D4220000}"/>
    <cellStyle name="Normal 2 4 2 2 3 3 3 5" xfId="20740" xr:uid="{00000000-0005-0000-0000-0000D5220000}"/>
    <cellStyle name="Normal 2 4 2 2 3 3 4" xfId="12330" xr:uid="{00000000-0005-0000-0000-0000D6220000}"/>
    <cellStyle name="Normal 2 4 2 2 3 3 4 2" xfId="42661" xr:uid="{00000000-0005-0000-0000-0000D7220000}"/>
    <cellStyle name="Normal 2 4 2 2 3 3 4 3" xfId="27428" xr:uid="{00000000-0005-0000-0000-0000D8220000}"/>
    <cellStyle name="Normal 2 4 2 2 3 3 5" xfId="7309" xr:uid="{00000000-0005-0000-0000-0000D9220000}"/>
    <cellStyle name="Normal 2 4 2 2 3 3 5 2" xfId="37644" xr:uid="{00000000-0005-0000-0000-0000DA220000}"/>
    <cellStyle name="Normal 2 4 2 2 3 3 5 3" xfId="22411" xr:uid="{00000000-0005-0000-0000-0000DB220000}"/>
    <cellStyle name="Normal 2 4 2 2 3 3 6" xfId="32632" xr:uid="{00000000-0005-0000-0000-0000DC220000}"/>
    <cellStyle name="Normal 2 4 2 2 3 3 7" xfId="17398" xr:uid="{00000000-0005-0000-0000-0000DD220000}"/>
    <cellStyle name="Normal 2 4 2 2 3 4" xfId="3091" xr:uid="{00000000-0005-0000-0000-0000DE220000}"/>
    <cellStyle name="Normal 2 4 2 2 3 4 2" xfId="13165" xr:uid="{00000000-0005-0000-0000-0000DF220000}"/>
    <cellStyle name="Normal 2 4 2 2 3 4 2 2" xfId="43496" xr:uid="{00000000-0005-0000-0000-0000E0220000}"/>
    <cellStyle name="Normal 2 4 2 2 3 4 2 3" xfId="28263" xr:uid="{00000000-0005-0000-0000-0000E1220000}"/>
    <cellStyle name="Normal 2 4 2 2 3 4 3" xfId="8145" xr:uid="{00000000-0005-0000-0000-0000E2220000}"/>
    <cellStyle name="Normal 2 4 2 2 3 4 3 2" xfId="38479" xr:uid="{00000000-0005-0000-0000-0000E3220000}"/>
    <cellStyle name="Normal 2 4 2 2 3 4 3 3" xfId="23246" xr:uid="{00000000-0005-0000-0000-0000E4220000}"/>
    <cellStyle name="Normal 2 4 2 2 3 4 4" xfId="33466" xr:uid="{00000000-0005-0000-0000-0000E5220000}"/>
    <cellStyle name="Normal 2 4 2 2 3 4 5" xfId="18233" xr:uid="{00000000-0005-0000-0000-0000E6220000}"/>
    <cellStyle name="Normal 2 4 2 2 3 5" xfId="4784" xr:uid="{00000000-0005-0000-0000-0000E7220000}"/>
    <cellStyle name="Normal 2 4 2 2 3 5 2" xfId="14836" xr:uid="{00000000-0005-0000-0000-0000E8220000}"/>
    <cellStyle name="Normal 2 4 2 2 3 5 2 2" xfId="45167" xr:uid="{00000000-0005-0000-0000-0000E9220000}"/>
    <cellStyle name="Normal 2 4 2 2 3 5 2 3" xfId="29934" xr:uid="{00000000-0005-0000-0000-0000EA220000}"/>
    <cellStyle name="Normal 2 4 2 2 3 5 3" xfId="9816" xr:uid="{00000000-0005-0000-0000-0000EB220000}"/>
    <cellStyle name="Normal 2 4 2 2 3 5 3 2" xfId="40150" xr:uid="{00000000-0005-0000-0000-0000EC220000}"/>
    <cellStyle name="Normal 2 4 2 2 3 5 3 3" xfId="24917" xr:uid="{00000000-0005-0000-0000-0000ED220000}"/>
    <cellStyle name="Normal 2 4 2 2 3 5 4" xfId="35137" xr:uid="{00000000-0005-0000-0000-0000EE220000}"/>
    <cellStyle name="Normal 2 4 2 2 3 5 5" xfId="19904" xr:uid="{00000000-0005-0000-0000-0000EF220000}"/>
    <cellStyle name="Normal 2 4 2 2 3 6" xfId="11494" xr:uid="{00000000-0005-0000-0000-0000F0220000}"/>
    <cellStyle name="Normal 2 4 2 2 3 6 2" xfId="41825" xr:uid="{00000000-0005-0000-0000-0000F1220000}"/>
    <cellStyle name="Normal 2 4 2 2 3 6 3" xfId="26592" xr:uid="{00000000-0005-0000-0000-0000F2220000}"/>
    <cellStyle name="Normal 2 4 2 2 3 7" xfId="6473" xr:uid="{00000000-0005-0000-0000-0000F3220000}"/>
    <cellStyle name="Normal 2 4 2 2 3 7 2" xfId="36808" xr:uid="{00000000-0005-0000-0000-0000F4220000}"/>
    <cellStyle name="Normal 2 4 2 2 3 7 3" xfId="21575" xr:uid="{00000000-0005-0000-0000-0000F5220000}"/>
    <cellStyle name="Normal 2 4 2 2 3 8" xfId="31796" xr:uid="{00000000-0005-0000-0000-0000F6220000}"/>
    <cellStyle name="Normal 2 4 2 2 3 9" xfId="16562" xr:uid="{00000000-0005-0000-0000-0000F7220000}"/>
    <cellStyle name="Normal 2 4 2 2 4" xfId="1609" xr:uid="{00000000-0005-0000-0000-0000F8220000}"/>
    <cellStyle name="Normal 2 4 2 2 4 2" xfId="2448" xr:uid="{00000000-0005-0000-0000-0000F9220000}"/>
    <cellStyle name="Normal 2 4 2 2 4 2 2" xfId="4138" xr:uid="{00000000-0005-0000-0000-0000FA220000}"/>
    <cellStyle name="Normal 2 4 2 2 4 2 2 2" xfId="14211" xr:uid="{00000000-0005-0000-0000-0000FB220000}"/>
    <cellStyle name="Normal 2 4 2 2 4 2 2 2 2" xfId="44542" xr:uid="{00000000-0005-0000-0000-0000FC220000}"/>
    <cellStyle name="Normal 2 4 2 2 4 2 2 2 3" xfId="29309" xr:uid="{00000000-0005-0000-0000-0000FD220000}"/>
    <cellStyle name="Normal 2 4 2 2 4 2 2 3" xfId="9191" xr:uid="{00000000-0005-0000-0000-0000FE220000}"/>
    <cellStyle name="Normal 2 4 2 2 4 2 2 3 2" xfId="39525" xr:uid="{00000000-0005-0000-0000-0000FF220000}"/>
    <cellStyle name="Normal 2 4 2 2 4 2 2 3 3" xfId="24292" xr:uid="{00000000-0005-0000-0000-000000230000}"/>
    <cellStyle name="Normal 2 4 2 2 4 2 2 4" xfId="34512" xr:uid="{00000000-0005-0000-0000-000001230000}"/>
    <cellStyle name="Normal 2 4 2 2 4 2 2 5" xfId="19279" xr:uid="{00000000-0005-0000-0000-000002230000}"/>
    <cellStyle name="Normal 2 4 2 2 4 2 3" xfId="5830" xr:uid="{00000000-0005-0000-0000-000003230000}"/>
    <cellStyle name="Normal 2 4 2 2 4 2 3 2" xfId="15882" xr:uid="{00000000-0005-0000-0000-000004230000}"/>
    <cellStyle name="Normal 2 4 2 2 4 2 3 2 2" xfId="46213" xr:uid="{00000000-0005-0000-0000-000005230000}"/>
    <cellStyle name="Normal 2 4 2 2 4 2 3 2 3" xfId="30980" xr:uid="{00000000-0005-0000-0000-000006230000}"/>
    <cellStyle name="Normal 2 4 2 2 4 2 3 3" xfId="10862" xr:uid="{00000000-0005-0000-0000-000007230000}"/>
    <cellStyle name="Normal 2 4 2 2 4 2 3 3 2" xfId="41196" xr:uid="{00000000-0005-0000-0000-000008230000}"/>
    <cellStyle name="Normal 2 4 2 2 4 2 3 3 3" xfId="25963" xr:uid="{00000000-0005-0000-0000-000009230000}"/>
    <cellStyle name="Normal 2 4 2 2 4 2 3 4" xfId="36183" xr:uid="{00000000-0005-0000-0000-00000A230000}"/>
    <cellStyle name="Normal 2 4 2 2 4 2 3 5" xfId="20950" xr:uid="{00000000-0005-0000-0000-00000B230000}"/>
    <cellStyle name="Normal 2 4 2 2 4 2 4" xfId="12540" xr:uid="{00000000-0005-0000-0000-00000C230000}"/>
    <cellStyle name="Normal 2 4 2 2 4 2 4 2" xfId="42871" xr:uid="{00000000-0005-0000-0000-00000D230000}"/>
    <cellStyle name="Normal 2 4 2 2 4 2 4 3" xfId="27638" xr:uid="{00000000-0005-0000-0000-00000E230000}"/>
    <cellStyle name="Normal 2 4 2 2 4 2 5" xfId="7519" xr:uid="{00000000-0005-0000-0000-00000F230000}"/>
    <cellStyle name="Normal 2 4 2 2 4 2 5 2" xfId="37854" xr:uid="{00000000-0005-0000-0000-000010230000}"/>
    <cellStyle name="Normal 2 4 2 2 4 2 5 3" xfId="22621" xr:uid="{00000000-0005-0000-0000-000011230000}"/>
    <cellStyle name="Normal 2 4 2 2 4 2 6" xfId="32842" xr:uid="{00000000-0005-0000-0000-000012230000}"/>
    <cellStyle name="Normal 2 4 2 2 4 2 7" xfId="17608" xr:uid="{00000000-0005-0000-0000-000013230000}"/>
    <cellStyle name="Normal 2 4 2 2 4 3" xfId="3301" xr:uid="{00000000-0005-0000-0000-000014230000}"/>
    <cellStyle name="Normal 2 4 2 2 4 3 2" xfId="13375" xr:uid="{00000000-0005-0000-0000-000015230000}"/>
    <cellStyle name="Normal 2 4 2 2 4 3 2 2" xfId="43706" xr:uid="{00000000-0005-0000-0000-000016230000}"/>
    <cellStyle name="Normal 2 4 2 2 4 3 2 3" xfId="28473" xr:uid="{00000000-0005-0000-0000-000017230000}"/>
    <cellStyle name="Normal 2 4 2 2 4 3 3" xfId="8355" xr:uid="{00000000-0005-0000-0000-000018230000}"/>
    <cellStyle name="Normal 2 4 2 2 4 3 3 2" xfId="38689" xr:uid="{00000000-0005-0000-0000-000019230000}"/>
    <cellStyle name="Normal 2 4 2 2 4 3 3 3" xfId="23456" xr:uid="{00000000-0005-0000-0000-00001A230000}"/>
    <cellStyle name="Normal 2 4 2 2 4 3 4" xfId="33676" xr:uid="{00000000-0005-0000-0000-00001B230000}"/>
    <cellStyle name="Normal 2 4 2 2 4 3 5" xfId="18443" xr:uid="{00000000-0005-0000-0000-00001C230000}"/>
    <cellStyle name="Normal 2 4 2 2 4 4" xfId="4994" xr:uid="{00000000-0005-0000-0000-00001D230000}"/>
    <cellStyle name="Normal 2 4 2 2 4 4 2" xfId="15046" xr:uid="{00000000-0005-0000-0000-00001E230000}"/>
    <cellStyle name="Normal 2 4 2 2 4 4 2 2" xfId="45377" xr:uid="{00000000-0005-0000-0000-00001F230000}"/>
    <cellStyle name="Normal 2 4 2 2 4 4 2 3" xfId="30144" xr:uid="{00000000-0005-0000-0000-000020230000}"/>
    <cellStyle name="Normal 2 4 2 2 4 4 3" xfId="10026" xr:uid="{00000000-0005-0000-0000-000021230000}"/>
    <cellStyle name="Normal 2 4 2 2 4 4 3 2" xfId="40360" xr:uid="{00000000-0005-0000-0000-000022230000}"/>
    <cellStyle name="Normal 2 4 2 2 4 4 3 3" xfId="25127" xr:uid="{00000000-0005-0000-0000-000023230000}"/>
    <cellStyle name="Normal 2 4 2 2 4 4 4" xfId="35347" xr:uid="{00000000-0005-0000-0000-000024230000}"/>
    <cellStyle name="Normal 2 4 2 2 4 4 5" xfId="20114" xr:uid="{00000000-0005-0000-0000-000025230000}"/>
    <cellStyle name="Normal 2 4 2 2 4 5" xfId="11704" xr:uid="{00000000-0005-0000-0000-000026230000}"/>
    <cellStyle name="Normal 2 4 2 2 4 5 2" xfId="42035" xr:uid="{00000000-0005-0000-0000-000027230000}"/>
    <cellStyle name="Normal 2 4 2 2 4 5 3" xfId="26802" xr:uid="{00000000-0005-0000-0000-000028230000}"/>
    <cellStyle name="Normal 2 4 2 2 4 6" xfId="6683" xr:uid="{00000000-0005-0000-0000-000029230000}"/>
    <cellStyle name="Normal 2 4 2 2 4 6 2" xfId="37018" xr:uid="{00000000-0005-0000-0000-00002A230000}"/>
    <cellStyle name="Normal 2 4 2 2 4 6 3" xfId="21785" xr:uid="{00000000-0005-0000-0000-00002B230000}"/>
    <cellStyle name="Normal 2 4 2 2 4 7" xfId="32006" xr:uid="{00000000-0005-0000-0000-00002C230000}"/>
    <cellStyle name="Normal 2 4 2 2 4 8" xfId="16772" xr:uid="{00000000-0005-0000-0000-00002D230000}"/>
    <cellStyle name="Normal 2 4 2 2 5" xfId="2030" xr:uid="{00000000-0005-0000-0000-00002E230000}"/>
    <cellStyle name="Normal 2 4 2 2 5 2" xfId="3720" xr:uid="{00000000-0005-0000-0000-00002F230000}"/>
    <cellStyle name="Normal 2 4 2 2 5 2 2" xfId="13793" xr:uid="{00000000-0005-0000-0000-000030230000}"/>
    <cellStyle name="Normal 2 4 2 2 5 2 2 2" xfId="44124" xr:uid="{00000000-0005-0000-0000-000031230000}"/>
    <cellStyle name="Normal 2 4 2 2 5 2 2 3" xfId="28891" xr:uid="{00000000-0005-0000-0000-000032230000}"/>
    <cellStyle name="Normal 2 4 2 2 5 2 3" xfId="8773" xr:uid="{00000000-0005-0000-0000-000033230000}"/>
    <cellStyle name="Normal 2 4 2 2 5 2 3 2" xfId="39107" xr:uid="{00000000-0005-0000-0000-000034230000}"/>
    <cellStyle name="Normal 2 4 2 2 5 2 3 3" xfId="23874" xr:uid="{00000000-0005-0000-0000-000035230000}"/>
    <cellStyle name="Normal 2 4 2 2 5 2 4" xfId="34094" xr:uid="{00000000-0005-0000-0000-000036230000}"/>
    <cellStyle name="Normal 2 4 2 2 5 2 5" xfId="18861" xr:uid="{00000000-0005-0000-0000-000037230000}"/>
    <cellStyle name="Normal 2 4 2 2 5 3" xfId="5412" xr:uid="{00000000-0005-0000-0000-000038230000}"/>
    <cellStyle name="Normal 2 4 2 2 5 3 2" xfId="15464" xr:uid="{00000000-0005-0000-0000-000039230000}"/>
    <cellStyle name="Normal 2 4 2 2 5 3 2 2" xfId="45795" xr:uid="{00000000-0005-0000-0000-00003A230000}"/>
    <cellStyle name="Normal 2 4 2 2 5 3 2 3" xfId="30562" xr:uid="{00000000-0005-0000-0000-00003B230000}"/>
    <cellStyle name="Normal 2 4 2 2 5 3 3" xfId="10444" xr:uid="{00000000-0005-0000-0000-00003C230000}"/>
    <cellStyle name="Normal 2 4 2 2 5 3 3 2" xfId="40778" xr:uid="{00000000-0005-0000-0000-00003D230000}"/>
    <cellStyle name="Normal 2 4 2 2 5 3 3 3" xfId="25545" xr:uid="{00000000-0005-0000-0000-00003E230000}"/>
    <cellStyle name="Normal 2 4 2 2 5 3 4" xfId="35765" xr:uid="{00000000-0005-0000-0000-00003F230000}"/>
    <cellStyle name="Normal 2 4 2 2 5 3 5" xfId="20532" xr:uid="{00000000-0005-0000-0000-000040230000}"/>
    <cellStyle name="Normal 2 4 2 2 5 4" xfId="12122" xr:uid="{00000000-0005-0000-0000-000041230000}"/>
    <cellStyle name="Normal 2 4 2 2 5 4 2" xfId="42453" xr:uid="{00000000-0005-0000-0000-000042230000}"/>
    <cellStyle name="Normal 2 4 2 2 5 4 3" xfId="27220" xr:uid="{00000000-0005-0000-0000-000043230000}"/>
    <cellStyle name="Normal 2 4 2 2 5 5" xfId="7101" xr:uid="{00000000-0005-0000-0000-000044230000}"/>
    <cellStyle name="Normal 2 4 2 2 5 5 2" xfId="37436" xr:uid="{00000000-0005-0000-0000-000045230000}"/>
    <cellStyle name="Normal 2 4 2 2 5 5 3" xfId="22203" xr:uid="{00000000-0005-0000-0000-000046230000}"/>
    <cellStyle name="Normal 2 4 2 2 5 6" xfId="32424" xr:uid="{00000000-0005-0000-0000-000047230000}"/>
    <cellStyle name="Normal 2 4 2 2 5 7" xfId="17190" xr:uid="{00000000-0005-0000-0000-000048230000}"/>
    <cellStyle name="Normal 2 4 2 2 6" xfId="2883" xr:uid="{00000000-0005-0000-0000-000049230000}"/>
    <cellStyle name="Normal 2 4 2 2 6 2" xfId="12957" xr:uid="{00000000-0005-0000-0000-00004A230000}"/>
    <cellStyle name="Normal 2 4 2 2 6 2 2" xfId="43288" xr:uid="{00000000-0005-0000-0000-00004B230000}"/>
    <cellStyle name="Normal 2 4 2 2 6 2 3" xfId="28055" xr:uid="{00000000-0005-0000-0000-00004C230000}"/>
    <cellStyle name="Normal 2 4 2 2 6 3" xfId="7937" xr:uid="{00000000-0005-0000-0000-00004D230000}"/>
    <cellStyle name="Normal 2 4 2 2 6 3 2" xfId="38271" xr:uid="{00000000-0005-0000-0000-00004E230000}"/>
    <cellStyle name="Normal 2 4 2 2 6 3 3" xfId="23038" xr:uid="{00000000-0005-0000-0000-00004F230000}"/>
    <cellStyle name="Normal 2 4 2 2 6 4" xfId="33258" xr:uid="{00000000-0005-0000-0000-000050230000}"/>
    <cellStyle name="Normal 2 4 2 2 6 5" xfId="18025" xr:uid="{00000000-0005-0000-0000-000051230000}"/>
    <cellStyle name="Normal 2 4 2 2 7" xfId="4576" xr:uid="{00000000-0005-0000-0000-000052230000}"/>
    <cellStyle name="Normal 2 4 2 2 7 2" xfId="14628" xr:uid="{00000000-0005-0000-0000-000053230000}"/>
    <cellStyle name="Normal 2 4 2 2 7 2 2" xfId="44959" xr:uid="{00000000-0005-0000-0000-000054230000}"/>
    <cellStyle name="Normal 2 4 2 2 7 2 3" xfId="29726" xr:uid="{00000000-0005-0000-0000-000055230000}"/>
    <cellStyle name="Normal 2 4 2 2 7 3" xfId="9608" xr:uid="{00000000-0005-0000-0000-000056230000}"/>
    <cellStyle name="Normal 2 4 2 2 7 3 2" xfId="39942" xr:uid="{00000000-0005-0000-0000-000057230000}"/>
    <cellStyle name="Normal 2 4 2 2 7 3 3" xfId="24709" xr:uid="{00000000-0005-0000-0000-000058230000}"/>
    <cellStyle name="Normal 2 4 2 2 7 4" xfId="34929" xr:uid="{00000000-0005-0000-0000-000059230000}"/>
    <cellStyle name="Normal 2 4 2 2 7 5" xfId="19696" xr:uid="{00000000-0005-0000-0000-00005A230000}"/>
    <cellStyle name="Normal 2 4 2 2 8" xfId="11286" xr:uid="{00000000-0005-0000-0000-00005B230000}"/>
    <cellStyle name="Normal 2 4 2 2 8 2" xfId="41617" xr:uid="{00000000-0005-0000-0000-00005C230000}"/>
    <cellStyle name="Normal 2 4 2 2 8 3" xfId="26384" xr:uid="{00000000-0005-0000-0000-00005D230000}"/>
    <cellStyle name="Normal 2 4 2 2 9" xfId="6265" xr:uid="{00000000-0005-0000-0000-00005E230000}"/>
    <cellStyle name="Normal 2 4 2 2 9 2" xfId="36600" xr:uid="{00000000-0005-0000-0000-00005F230000}"/>
    <cellStyle name="Normal 2 4 2 2 9 3" xfId="21367" xr:uid="{00000000-0005-0000-0000-000060230000}"/>
    <cellStyle name="Normal 2 4 2 3" xfId="1229" xr:uid="{00000000-0005-0000-0000-000061230000}"/>
    <cellStyle name="Normal 2 4 2 3 10" xfId="16406" xr:uid="{00000000-0005-0000-0000-000062230000}"/>
    <cellStyle name="Normal 2 4 2 3 2" xfId="1448" xr:uid="{00000000-0005-0000-0000-000063230000}"/>
    <cellStyle name="Normal 2 4 2 3 2 2" xfId="1869" xr:uid="{00000000-0005-0000-0000-000064230000}"/>
    <cellStyle name="Normal 2 4 2 3 2 2 2" xfId="2708" xr:uid="{00000000-0005-0000-0000-000065230000}"/>
    <cellStyle name="Normal 2 4 2 3 2 2 2 2" xfId="4398" xr:uid="{00000000-0005-0000-0000-000066230000}"/>
    <cellStyle name="Normal 2 4 2 3 2 2 2 2 2" xfId="14471" xr:uid="{00000000-0005-0000-0000-000067230000}"/>
    <cellStyle name="Normal 2 4 2 3 2 2 2 2 2 2" xfId="44802" xr:uid="{00000000-0005-0000-0000-000068230000}"/>
    <cellStyle name="Normal 2 4 2 3 2 2 2 2 2 3" xfId="29569" xr:uid="{00000000-0005-0000-0000-000069230000}"/>
    <cellStyle name="Normal 2 4 2 3 2 2 2 2 3" xfId="9451" xr:uid="{00000000-0005-0000-0000-00006A230000}"/>
    <cellStyle name="Normal 2 4 2 3 2 2 2 2 3 2" xfId="39785" xr:uid="{00000000-0005-0000-0000-00006B230000}"/>
    <cellStyle name="Normal 2 4 2 3 2 2 2 2 3 3" xfId="24552" xr:uid="{00000000-0005-0000-0000-00006C230000}"/>
    <cellStyle name="Normal 2 4 2 3 2 2 2 2 4" xfId="34772" xr:uid="{00000000-0005-0000-0000-00006D230000}"/>
    <cellStyle name="Normal 2 4 2 3 2 2 2 2 5" xfId="19539" xr:uid="{00000000-0005-0000-0000-00006E230000}"/>
    <cellStyle name="Normal 2 4 2 3 2 2 2 3" xfId="6090" xr:uid="{00000000-0005-0000-0000-00006F230000}"/>
    <cellStyle name="Normal 2 4 2 3 2 2 2 3 2" xfId="16142" xr:uid="{00000000-0005-0000-0000-000070230000}"/>
    <cellStyle name="Normal 2 4 2 3 2 2 2 3 2 2" xfId="46473" xr:uid="{00000000-0005-0000-0000-000071230000}"/>
    <cellStyle name="Normal 2 4 2 3 2 2 2 3 2 3" xfId="31240" xr:uid="{00000000-0005-0000-0000-000072230000}"/>
    <cellStyle name="Normal 2 4 2 3 2 2 2 3 3" xfId="11122" xr:uid="{00000000-0005-0000-0000-000073230000}"/>
    <cellStyle name="Normal 2 4 2 3 2 2 2 3 3 2" xfId="41456" xr:uid="{00000000-0005-0000-0000-000074230000}"/>
    <cellStyle name="Normal 2 4 2 3 2 2 2 3 3 3" xfId="26223" xr:uid="{00000000-0005-0000-0000-000075230000}"/>
    <cellStyle name="Normal 2 4 2 3 2 2 2 3 4" xfId="36443" xr:uid="{00000000-0005-0000-0000-000076230000}"/>
    <cellStyle name="Normal 2 4 2 3 2 2 2 3 5" xfId="21210" xr:uid="{00000000-0005-0000-0000-000077230000}"/>
    <cellStyle name="Normal 2 4 2 3 2 2 2 4" xfId="12800" xr:uid="{00000000-0005-0000-0000-000078230000}"/>
    <cellStyle name="Normal 2 4 2 3 2 2 2 4 2" xfId="43131" xr:uid="{00000000-0005-0000-0000-000079230000}"/>
    <cellStyle name="Normal 2 4 2 3 2 2 2 4 3" xfId="27898" xr:uid="{00000000-0005-0000-0000-00007A230000}"/>
    <cellStyle name="Normal 2 4 2 3 2 2 2 5" xfId="7779" xr:uid="{00000000-0005-0000-0000-00007B230000}"/>
    <cellStyle name="Normal 2 4 2 3 2 2 2 5 2" xfId="38114" xr:uid="{00000000-0005-0000-0000-00007C230000}"/>
    <cellStyle name="Normal 2 4 2 3 2 2 2 5 3" xfId="22881" xr:uid="{00000000-0005-0000-0000-00007D230000}"/>
    <cellStyle name="Normal 2 4 2 3 2 2 2 6" xfId="33102" xr:uid="{00000000-0005-0000-0000-00007E230000}"/>
    <cellStyle name="Normal 2 4 2 3 2 2 2 7" xfId="17868" xr:uid="{00000000-0005-0000-0000-00007F230000}"/>
    <cellStyle name="Normal 2 4 2 3 2 2 3" xfId="3561" xr:uid="{00000000-0005-0000-0000-000080230000}"/>
    <cellStyle name="Normal 2 4 2 3 2 2 3 2" xfId="13635" xr:uid="{00000000-0005-0000-0000-000081230000}"/>
    <cellStyle name="Normal 2 4 2 3 2 2 3 2 2" xfId="43966" xr:uid="{00000000-0005-0000-0000-000082230000}"/>
    <cellStyle name="Normal 2 4 2 3 2 2 3 2 3" xfId="28733" xr:uid="{00000000-0005-0000-0000-000083230000}"/>
    <cellStyle name="Normal 2 4 2 3 2 2 3 3" xfId="8615" xr:uid="{00000000-0005-0000-0000-000084230000}"/>
    <cellStyle name="Normal 2 4 2 3 2 2 3 3 2" xfId="38949" xr:uid="{00000000-0005-0000-0000-000085230000}"/>
    <cellStyle name="Normal 2 4 2 3 2 2 3 3 3" xfId="23716" xr:uid="{00000000-0005-0000-0000-000086230000}"/>
    <cellStyle name="Normal 2 4 2 3 2 2 3 4" xfId="33936" xr:uid="{00000000-0005-0000-0000-000087230000}"/>
    <cellStyle name="Normal 2 4 2 3 2 2 3 5" xfId="18703" xr:uid="{00000000-0005-0000-0000-000088230000}"/>
    <cellStyle name="Normal 2 4 2 3 2 2 4" xfId="5254" xr:uid="{00000000-0005-0000-0000-000089230000}"/>
    <cellStyle name="Normal 2 4 2 3 2 2 4 2" xfId="15306" xr:uid="{00000000-0005-0000-0000-00008A230000}"/>
    <cellStyle name="Normal 2 4 2 3 2 2 4 2 2" xfId="45637" xr:uid="{00000000-0005-0000-0000-00008B230000}"/>
    <cellStyle name="Normal 2 4 2 3 2 2 4 2 3" xfId="30404" xr:uid="{00000000-0005-0000-0000-00008C230000}"/>
    <cellStyle name="Normal 2 4 2 3 2 2 4 3" xfId="10286" xr:uid="{00000000-0005-0000-0000-00008D230000}"/>
    <cellStyle name="Normal 2 4 2 3 2 2 4 3 2" xfId="40620" xr:uid="{00000000-0005-0000-0000-00008E230000}"/>
    <cellStyle name="Normal 2 4 2 3 2 2 4 3 3" xfId="25387" xr:uid="{00000000-0005-0000-0000-00008F230000}"/>
    <cellStyle name="Normal 2 4 2 3 2 2 4 4" xfId="35607" xr:uid="{00000000-0005-0000-0000-000090230000}"/>
    <cellStyle name="Normal 2 4 2 3 2 2 4 5" xfId="20374" xr:uid="{00000000-0005-0000-0000-000091230000}"/>
    <cellStyle name="Normal 2 4 2 3 2 2 5" xfId="11964" xr:uid="{00000000-0005-0000-0000-000092230000}"/>
    <cellStyle name="Normal 2 4 2 3 2 2 5 2" xfId="42295" xr:uid="{00000000-0005-0000-0000-000093230000}"/>
    <cellStyle name="Normal 2 4 2 3 2 2 5 3" xfId="27062" xr:uid="{00000000-0005-0000-0000-000094230000}"/>
    <cellStyle name="Normal 2 4 2 3 2 2 6" xfId="6943" xr:uid="{00000000-0005-0000-0000-000095230000}"/>
    <cellStyle name="Normal 2 4 2 3 2 2 6 2" xfId="37278" xr:uid="{00000000-0005-0000-0000-000096230000}"/>
    <cellStyle name="Normal 2 4 2 3 2 2 6 3" xfId="22045" xr:uid="{00000000-0005-0000-0000-000097230000}"/>
    <cellStyle name="Normal 2 4 2 3 2 2 7" xfId="32266" xr:uid="{00000000-0005-0000-0000-000098230000}"/>
    <cellStyle name="Normal 2 4 2 3 2 2 8" xfId="17032" xr:uid="{00000000-0005-0000-0000-000099230000}"/>
    <cellStyle name="Normal 2 4 2 3 2 3" xfId="2290" xr:uid="{00000000-0005-0000-0000-00009A230000}"/>
    <cellStyle name="Normal 2 4 2 3 2 3 2" xfId="3980" xr:uid="{00000000-0005-0000-0000-00009B230000}"/>
    <cellStyle name="Normal 2 4 2 3 2 3 2 2" xfId="14053" xr:uid="{00000000-0005-0000-0000-00009C230000}"/>
    <cellStyle name="Normal 2 4 2 3 2 3 2 2 2" xfId="44384" xr:uid="{00000000-0005-0000-0000-00009D230000}"/>
    <cellStyle name="Normal 2 4 2 3 2 3 2 2 3" xfId="29151" xr:uid="{00000000-0005-0000-0000-00009E230000}"/>
    <cellStyle name="Normal 2 4 2 3 2 3 2 3" xfId="9033" xr:uid="{00000000-0005-0000-0000-00009F230000}"/>
    <cellStyle name="Normal 2 4 2 3 2 3 2 3 2" xfId="39367" xr:uid="{00000000-0005-0000-0000-0000A0230000}"/>
    <cellStyle name="Normal 2 4 2 3 2 3 2 3 3" xfId="24134" xr:uid="{00000000-0005-0000-0000-0000A1230000}"/>
    <cellStyle name="Normal 2 4 2 3 2 3 2 4" xfId="34354" xr:uid="{00000000-0005-0000-0000-0000A2230000}"/>
    <cellStyle name="Normal 2 4 2 3 2 3 2 5" xfId="19121" xr:uid="{00000000-0005-0000-0000-0000A3230000}"/>
    <cellStyle name="Normal 2 4 2 3 2 3 3" xfId="5672" xr:uid="{00000000-0005-0000-0000-0000A4230000}"/>
    <cellStyle name="Normal 2 4 2 3 2 3 3 2" xfId="15724" xr:uid="{00000000-0005-0000-0000-0000A5230000}"/>
    <cellStyle name="Normal 2 4 2 3 2 3 3 2 2" xfId="46055" xr:uid="{00000000-0005-0000-0000-0000A6230000}"/>
    <cellStyle name="Normal 2 4 2 3 2 3 3 2 3" xfId="30822" xr:uid="{00000000-0005-0000-0000-0000A7230000}"/>
    <cellStyle name="Normal 2 4 2 3 2 3 3 3" xfId="10704" xr:uid="{00000000-0005-0000-0000-0000A8230000}"/>
    <cellStyle name="Normal 2 4 2 3 2 3 3 3 2" xfId="41038" xr:uid="{00000000-0005-0000-0000-0000A9230000}"/>
    <cellStyle name="Normal 2 4 2 3 2 3 3 3 3" xfId="25805" xr:uid="{00000000-0005-0000-0000-0000AA230000}"/>
    <cellStyle name="Normal 2 4 2 3 2 3 3 4" xfId="36025" xr:uid="{00000000-0005-0000-0000-0000AB230000}"/>
    <cellStyle name="Normal 2 4 2 3 2 3 3 5" xfId="20792" xr:uid="{00000000-0005-0000-0000-0000AC230000}"/>
    <cellStyle name="Normal 2 4 2 3 2 3 4" xfId="12382" xr:uid="{00000000-0005-0000-0000-0000AD230000}"/>
    <cellStyle name="Normal 2 4 2 3 2 3 4 2" xfId="42713" xr:uid="{00000000-0005-0000-0000-0000AE230000}"/>
    <cellStyle name="Normal 2 4 2 3 2 3 4 3" xfId="27480" xr:uid="{00000000-0005-0000-0000-0000AF230000}"/>
    <cellStyle name="Normal 2 4 2 3 2 3 5" xfId="7361" xr:uid="{00000000-0005-0000-0000-0000B0230000}"/>
    <cellStyle name="Normal 2 4 2 3 2 3 5 2" xfId="37696" xr:uid="{00000000-0005-0000-0000-0000B1230000}"/>
    <cellStyle name="Normal 2 4 2 3 2 3 5 3" xfId="22463" xr:uid="{00000000-0005-0000-0000-0000B2230000}"/>
    <cellStyle name="Normal 2 4 2 3 2 3 6" xfId="32684" xr:uid="{00000000-0005-0000-0000-0000B3230000}"/>
    <cellStyle name="Normal 2 4 2 3 2 3 7" xfId="17450" xr:uid="{00000000-0005-0000-0000-0000B4230000}"/>
    <cellStyle name="Normal 2 4 2 3 2 4" xfId="3143" xr:uid="{00000000-0005-0000-0000-0000B5230000}"/>
    <cellStyle name="Normal 2 4 2 3 2 4 2" xfId="13217" xr:uid="{00000000-0005-0000-0000-0000B6230000}"/>
    <cellStyle name="Normal 2 4 2 3 2 4 2 2" xfId="43548" xr:uid="{00000000-0005-0000-0000-0000B7230000}"/>
    <cellStyle name="Normal 2 4 2 3 2 4 2 3" xfId="28315" xr:uid="{00000000-0005-0000-0000-0000B8230000}"/>
    <cellStyle name="Normal 2 4 2 3 2 4 3" xfId="8197" xr:uid="{00000000-0005-0000-0000-0000B9230000}"/>
    <cellStyle name="Normal 2 4 2 3 2 4 3 2" xfId="38531" xr:uid="{00000000-0005-0000-0000-0000BA230000}"/>
    <cellStyle name="Normal 2 4 2 3 2 4 3 3" xfId="23298" xr:uid="{00000000-0005-0000-0000-0000BB230000}"/>
    <cellStyle name="Normal 2 4 2 3 2 4 4" xfId="33518" xr:uid="{00000000-0005-0000-0000-0000BC230000}"/>
    <cellStyle name="Normal 2 4 2 3 2 4 5" xfId="18285" xr:uid="{00000000-0005-0000-0000-0000BD230000}"/>
    <cellStyle name="Normal 2 4 2 3 2 5" xfId="4836" xr:uid="{00000000-0005-0000-0000-0000BE230000}"/>
    <cellStyle name="Normal 2 4 2 3 2 5 2" xfId="14888" xr:uid="{00000000-0005-0000-0000-0000BF230000}"/>
    <cellStyle name="Normal 2 4 2 3 2 5 2 2" xfId="45219" xr:uid="{00000000-0005-0000-0000-0000C0230000}"/>
    <cellStyle name="Normal 2 4 2 3 2 5 2 3" xfId="29986" xr:uid="{00000000-0005-0000-0000-0000C1230000}"/>
    <cellStyle name="Normal 2 4 2 3 2 5 3" xfId="9868" xr:uid="{00000000-0005-0000-0000-0000C2230000}"/>
    <cellStyle name="Normal 2 4 2 3 2 5 3 2" xfId="40202" xr:uid="{00000000-0005-0000-0000-0000C3230000}"/>
    <cellStyle name="Normal 2 4 2 3 2 5 3 3" xfId="24969" xr:uid="{00000000-0005-0000-0000-0000C4230000}"/>
    <cellStyle name="Normal 2 4 2 3 2 5 4" xfId="35189" xr:uid="{00000000-0005-0000-0000-0000C5230000}"/>
    <cellStyle name="Normal 2 4 2 3 2 5 5" xfId="19956" xr:uid="{00000000-0005-0000-0000-0000C6230000}"/>
    <cellStyle name="Normal 2 4 2 3 2 6" xfId="11546" xr:uid="{00000000-0005-0000-0000-0000C7230000}"/>
    <cellStyle name="Normal 2 4 2 3 2 6 2" xfId="41877" xr:uid="{00000000-0005-0000-0000-0000C8230000}"/>
    <cellStyle name="Normal 2 4 2 3 2 6 3" xfId="26644" xr:uid="{00000000-0005-0000-0000-0000C9230000}"/>
    <cellStyle name="Normal 2 4 2 3 2 7" xfId="6525" xr:uid="{00000000-0005-0000-0000-0000CA230000}"/>
    <cellStyle name="Normal 2 4 2 3 2 7 2" xfId="36860" xr:uid="{00000000-0005-0000-0000-0000CB230000}"/>
    <cellStyle name="Normal 2 4 2 3 2 7 3" xfId="21627" xr:uid="{00000000-0005-0000-0000-0000CC230000}"/>
    <cellStyle name="Normal 2 4 2 3 2 8" xfId="31848" xr:uid="{00000000-0005-0000-0000-0000CD230000}"/>
    <cellStyle name="Normal 2 4 2 3 2 9" xfId="16614" xr:uid="{00000000-0005-0000-0000-0000CE230000}"/>
    <cellStyle name="Normal 2 4 2 3 3" xfId="1661" xr:uid="{00000000-0005-0000-0000-0000CF230000}"/>
    <cellStyle name="Normal 2 4 2 3 3 2" xfId="2500" xr:uid="{00000000-0005-0000-0000-0000D0230000}"/>
    <cellStyle name="Normal 2 4 2 3 3 2 2" xfId="4190" xr:uid="{00000000-0005-0000-0000-0000D1230000}"/>
    <cellStyle name="Normal 2 4 2 3 3 2 2 2" xfId="14263" xr:uid="{00000000-0005-0000-0000-0000D2230000}"/>
    <cellStyle name="Normal 2 4 2 3 3 2 2 2 2" xfId="44594" xr:uid="{00000000-0005-0000-0000-0000D3230000}"/>
    <cellStyle name="Normal 2 4 2 3 3 2 2 2 3" xfId="29361" xr:uid="{00000000-0005-0000-0000-0000D4230000}"/>
    <cellStyle name="Normal 2 4 2 3 3 2 2 3" xfId="9243" xr:uid="{00000000-0005-0000-0000-0000D5230000}"/>
    <cellStyle name="Normal 2 4 2 3 3 2 2 3 2" xfId="39577" xr:uid="{00000000-0005-0000-0000-0000D6230000}"/>
    <cellStyle name="Normal 2 4 2 3 3 2 2 3 3" xfId="24344" xr:uid="{00000000-0005-0000-0000-0000D7230000}"/>
    <cellStyle name="Normal 2 4 2 3 3 2 2 4" xfId="34564" xr:uid="{00000000-0005-0000-0000-0000D8230000}"/>
    <cellStyle name="Normal 2 4 2 3 3 2 2 5" xfId="19331" xr:uid="{00000000-0005-0000-0000-0000D9230000}"/>
    <cellStyle name="Normal 2 4 2 3 3 2 3" xfId="5882" xr:uid="{00000000-0005-0000-0000-0000DA230000}"/>
    <cellStyle name="Normal 2 4 2 3 3 2 3 2" xfId="15934" xr:uid="{00000000-0005-0000-0000-0000DB230000}"/>
    <cellStyle name="Normal 2 4 2 3 3 2 3 2 2" xfId="46265" xr:uid="{00000000-0005-0000-0000-0000DC230000}"/>
    <cellStyle name="Normal 2 4 2 3 3 2 3 2 3" xfId="31032" xr:uid="{00000000-0005-0000-0000-0000DD230000}"/>
    <cellStyle name="Normal 2 4 2 3 3 2 3 3" xfId="10914" xr:uid="{00000000-0005-0000-0000-0000DE230000}"/>
    <cellStyle name="Normal 2 4 2 3 3 2 3 3 2" xfId="41248" xr:uid="{00000000-0005-0000-0000-0000DF230000}"/>
    <cellStyle name="Normal 2 4 2 3 3 2 3 3 3" xfId="26015" xr:uid="{00000000-0005-0000-0000-0000E0230000}"/>
    <cellStyle name="Normal 2 4 2 3 3 2 3 4" xfId="36235" xr:uid="{00000000-0005-0000-0000-0000E1230000}"/>
    <cellStyle name="Normal 2 4 2 3 3 2 3 5" xfId="21002" xr:uid="{00000000-0005-0000-0000-0000E2230000}"/>
    <cellStyle name="Normal 2 4 2 3 3 2 4" xfId="12592" xr:uid="{00000000-0005-0000-0000-0000E3230000}"/>
    <cellStyle name="Normal 2 4 2 3 3 2 4 2" xfId="42923" xr:uid="{00000000-0005-0000-0000-0000E4230000}"/>
    <cellStyle name="Normal 2 4 2 3 3 2 4 3" xfId="27690" xr:uid="{00000000-0005-0000-0000-0000E5230000}"/>
    <cellStyle name="Normal 2 4 2 3 3 2 5" xfId="7571" xr:uid="{00000000-0005-0000-0000-0000E6230000}"/>
    <cellStyle name="Normal 2 4 2 3 3 2 5 2" xfId="37906" xr:uid="{00000000-0005-0000-0000-0000E7230000}"/>
    <cellStyle name="Normal 2 4 2 3 3 2 5 3" xfId="22673" xr:uid="{00000000-0005-0000-0000-0000E8230000}"/>
    <cellStyle name="Normal 2 4 2 3 3 2 6" xfId="32894" xr:uid="{00000000-0005-0000-0000-0000E9230000}"/>
    <cellStyle name="Normal 2 4 2 3 3 2 7" xfId="17660" xr:uid="{00000000-0005-0000-0000-0000EA230000}"/>
    <cellStyle name="Normal 2 4 2 3 3 3" xfId="3353" xr:uid="{00000000-0005-0000-0000-0000EB230000}"/>
    <cellStyle name="Normal 2 4 2 3 3 3 2" xfId="13427" xr:uid="{00000000-0005-0000-0000-0000EC230000}"/>
    <cellStyle name="Normal 2 4 2 3 3 3 2 2" xfId="43758" xr:uid="{00000000-0005-0000-0000-0000ED230000}"/>
    <cellStyle name="Normal 2 4 2 3 3 3 2 3" xfId="28525" xr:uid="{00000000-0005-0000-0000-0000EE230000}"/>
    <cellStyle name="Normal 2 4 2 3 3 3 3" xfId="8407" xr:uid="{00000000-0005-0000-0000-0000EF230000}"/>
    <cellStyle name="Normal 2 4 2 3 3 3 3 2" xfId="38741" xr:uid="{00000000-0005-0000-0000-0000F0230000}"/>
    <cellStyle name="Normal 2 4 2 3 3 3 3 3" xfId="23508" xr:uid="{00000000-0005-0000-0000-0000F1230000}"/>
    <cellStyle name="Normal 2 4 2 3 3 3 4" xfId="33728" xr:uid="{00000000-0005-0000-0000-0000F2230000}"/>
    <cellStyle name="Normal 2 4 2 3 3 3 5" xfId="18495" xr:uid="{00000000-0005-0000-0000-0000F3230000}"/>
    <cellStyle name="Normal 2 4 2 3 3 4" xfId="5046" xr:uid="{00000000-0005-0000-0000-0000F4230000}"/>
    <cellStyle name="Normal 2 4 2 3 3 4 2" xfId="15098" xr:uid="{00000000-0005-0000-0000-0000F5230000}"/>
    <cellStyle name="Normal 2 4 2 3 3 4 2 2" xfId="45429" xr:uid="{00000000-0005-0000-0000-0000F6230000}"/>
    <cellStyle name="Normal 2 4 2 3 3 4 2 3" xfId="30196" xr:uid="{00000000-0005-0000-0000-0000F7230000}"/>
    <cellStyle name="Normal 2 4 2 3 3 4 3" xfId="10078" xr:uid="{00000000-0005-0000-0000-0000F8230000}"/>
    <cellStyle name="Normal 2 4 2 3 3 4 3 2" xfId="40412" xr:uid="{00000000-0005-0000-0000-0000F9230000}"/>
    <cellStyle name="Normal 2 4 2 3 3 4 3 3" xfId="25179" xr:uid="{00000000-0005-0000-0000-0000FA230000}"/>
    <cellStyle name="Normal 2 4 2 3 3 4 4" xfId="35399" xr:uid="{00000000-0005-0000-0000-0000FB230000}"/>
    <cellStyle name="Normal 2 4 2 3 3 4 5" xfId="20166" xr:uid="{00000000-0005-0000-0000-0000FC230000}"/>
    <cellStyle name="Normal 2 4 2 3 3 5" xfId="11756" xr:uid="{00000000-0005-0000-0000-0000FD230000}"/>
    <cellStyle name="Normal 2 4 2 3 3 5 2" xfId="42087" xr:uid="{00000000-0005-0000-0000-0000FE230000}"/>
    <cellStyle name="Normal 2 4 2 3 3 5 3" xfId="26854" xr:uid="{00000000-0005-0000-0000-0000FF230000}"/>
    <cellStyle name="Normal 2 4 2 3 3 6" xfId="6735" xr:uid="{00000000-0005-0000-0000-000000240000}"/>
    <cellStyle name="Normal 2 4 2 3 3 6 2" xfId="37070" xr:uid="{00000000-0005-0000-0000-000001240000}"/>
    <cellStyle name="Normal 2 4 2 3 3 6 3" xfId="21837" xr:uid="{00000000-0005-0000-0000-000002240000}"/>
    <cellStyle name="Normal 2 4 2 3 3 7" xfId="32058" xr:uid="{00000000-0005-0000-0000-000003240000}"/>
    <cellStyle name="Normal 2 4 2 3 3 8" xfId="16824" xr:uid="{00000000-0005-0000-0000-000004240000}"/>
    <cellStyle name="Normal 2 4 2 3 4" xfId="2082" xr:uid="{00000000-0005-0000-0000-000005240000}"/>
    <cellStyle name="Normal 2 4 2 3 4 2" xfId="3772" xr:uid="{00000000-0005-0000-0000-000006240000}"/>
    <cellStyle name="Normal 2 4 2 3 4 2 2" xfId="13845" xr:uid="{00000000-0005-0000-0000-000007240000}"/>
    <cellStyle name="Normal 2 4 2 3 4 2 2 2" xfId="44176" xr:uid="{00000000-0005-0000-0000-000008240000}"/>
    <cellStyle name="Normal 2 4 2 3 4 2 2 3" xfId="28943" xr:uid="{00000000-0005-0000-0000-000009240000}"/>
    <cellStyle name="Normal 2 4 2 3 4 2 3" xfId="8825" xr:uid="{00000000-0005-0000-0000-00000A240000}"/>
    <cellStyle name="Normal 2 4 2 3 4 2 3 2" xfId="39159" xr:uid="{00000000-0005-0000-0000-00000B240000}"/>
    <cellStyle name="Normal 2 4 2 3 4 2 3 3" xfId="23926" xr:uid="{00000000-0005-0000-0000-00000C240000}"/>
    <cellStyle name="Normal 2 4 2 3 4 2 4" xfId="34146" xr:uid="{00000000-0005-0000-0000-00000D240000}"/>
    <cellStyle name="Normal 2 4 2 3 4 2 5" xfId="18913" xr:uid="{00000000-0005-0000-0000-00000E240000}"/>
    <cellStyle name="Normal 2 4 2 3 4 3" xfId="5464" xr:uid="{00000000-0005-0000-0000-00000F240000}"/>
    <cellStyle name="Normal 2 4 2 3 4 3 2" xfId="15516" xr:uid="{00000000-0005-0000-0000-000010240000}"/>
    <cellStyle name="Normal 2 4 2 3 4 3 2 2" xfId="45847" xr:uid="{00000000-0005-0000-0000-000011240000}"/>
    <cellStyle name="Normal 2 4 2 3 4 3 2 3" xfId="30614" xr:uid="{00000000-0005-0000-0000-000012240000}"/>
    <cellStyle name="Normal 2 4 2 3 4 3 3" xfId="10496" xr:uid="{00000000-0005-0000-0000-000013240000}"/>
    <cellStyle name="Normal 2 4 2 3 4 3 3 2" xfId="40830" xr:uid="{00000000-0005-0000-0000-000014240000}"/>
    <cellStyle name="Normal 2 4 2 3 4 3 3 3" xfId="25597" xr:uid="{00000000-0005-0000-0000-000015240000}"/>
    <cellStyle name="Normal 2 4 2 3 4 3 4" xfId="35817" xr:uid="{00000000-0005-0000-0000-000016240000}"/>
    <cellStyle name="Normal 2 4 2 3 4 3 5" xfId="20584" xr:uid="{00000000-0005-0000-0000-000017240000}"/>
    <cellStyle name="Normal 2 4 2 3 4 4" xfId="12174" xr:uid="{00000000-0005-0000-0000-000018240000}"/>
    <cellStyle name="Normal 2 4 2 3 4 4 2" xfId="42505" xr:uid="{00000000-0005-0000-0000-000019240000}"/>
    <cellStyle name="Normal 2 4 2 3 4 4 3" xfId="27272" xr:uid="{00000000-0005-0000-0000-00001A240000}"/>
    <cellStyle name="Normal 2 4 2 3 4 5" xfId="7153" xr:uid="{00000000-0005-0000-0000-00001B240000}"/>
    <cellStyle name="Normal 2 4 2 3 4 5 2" xfId="37488" xr:uid="{00000000-0005-0000-0000-00001C240000}"/>
    <cellStyle name="Normal 2 4 2 3 4 5 3" xfId="22255" xr:uid="{00000000-0005-0000-0000-00001D240000}"/>
    <cellStyle name="Normal 2 4 2 3 4 6" xfId="32476" xr:uid="{00000000-0005-0000-0000-00001E240000}"/>
    <cellStyle name="Normal 2 4 2 3 4 7" xfId="17242" xr:uid="{00000000-0005-0000-0000-00001F240000}"/>
    <cellStyle name="Normal 2 4 2 3 5" xfId="2935" xr:uid="{00000000-0005-0000-0000-000020240000}"/>
    <cellStyle name="Normal 2 4 2 3 5 2" xfId="13009" xr:uid="{00000000-0005-0000-0000-000021240000}"/>
    <cellStyle name="Normal 2 4 2 3 5 2 2" xfId="43340" xr:uid="{00000000-0005-0000-0000-000022240000}"/>
    <cellStyle name="Normal 2 4 2 3 5 2 3" xfId="28107" xr:uid="{00000000-0005-0000-0000-000023240000}"/>
    <cellStyle name="Normal 2 4 2 3 5 3" xfId="7989" xr:uid="{00000000-0005-0000-0000-000024240000}"/>
    <cellStyle name="Normal 2 4 2 3 5 3 2" xfId="38323" xr:uid="{00000000-0005-0000-0000-000025240000}"/>
    <cellStyle name="Normal 2 4 2 3 5 3 3" xfId="23090" xr:uid="{00000000-0005-0000-0000-000026240000}"/>
    <cellStyle name="Normal 2 4 2 3 5 4" xfId="33310" xr:uid="{00000000-0005-0000-0000-000027240000}"/>
    <cellStyle name="Normal 2 4 2 3 5 5" xfId="18077" xr:uid="{00000000-0005-0000-0000-000028240000}"/>
    <cellStyle name="Normal 2 4 2 3 6" xfId="4628" xr:uid="{00000000-0005-0000-0000-000029240000}"/>
    <cellStyle name="Normal 2 4 2 3 6 2" xfId="14680" xr:uid="{00000000-0005-0000-0000-00002A240000}"/>
    <cellStyle name="Normal 2 4 2 3 6 2 2" xfId="45011" xr:uid="{00000000-0005-0000-0000-00002B240000}"/>
    <cellStyle name="Normal 2 4 2 3 6 2 3" xfId="29778" xr:uid="{00000000-0005-0000-0000-00002C240000}"/>
    <cellStyle name="Normal 2 4 2 3 6 3" xfId="9660" xr:uid="{00000000-0005-0000-0000-00002D240000}"/>
    <cellStyle name="Normal 2 4 2 3 6 3 2" xfId="39994" xr:uid="{00000000-0005-0000-0000-00002E240000}"/>
    <cellStyle name="Normal 2 4 2 3 6 3 3" xfId="24761" xr:uid="{00000000-0005-0000-0000-00002F240000}"/>
    <cellStyle name="Normal 2 4 2 3 6 4" xfId="34981" xr:uid="{00000000-0005-0000-0000-000030240000}"/>
    <cellStyle name="Normal 2 4 2 3 6 5" xfId="19748" xr:uid="{00000000-0005-0000-0000-000031240000}"/>
    <cellStyle name="Normal 2 4 2 3 7" xfId="11338" xr:uid="{00000000-0005-0000-0000-000032240000}"/>
    <cellStyle name="Normal 2 4 2 3 7 2" xfId="41669" xr:uid="{00000000-0005-0000-0000-000033240000}"/>
    <cellStyle name="Normal 2 4 2 3 7 3" xfId="26436" xr:uid="{00000000-0005-0000-0000-000034240000}"/>
    <cellStyle name="Normal 2 4 2 3 8" xfId="6317" xr:uid="{00000000-0005-0000-0000-000035240000}"/>
    <cellStyle name="Normal 2 4 2 3 8 2" xfId="36652" xr:uid="{00000000-0005-0000-0000-000036240000}"/>
    <cellStyle name="Normal 2 4 2 3 8 3" xfId="21419" xr:uid="{00000000-0005-0000-0000-000037240000}"/>
    <cellStyle name="Normal 2 4 2 3 9" xfId="31641" xr:uid="{00000000-0005-0000-0000-000038240000}"/>
    <cellStyle name="Normal 2 4 2 4" xfId="1342" xr:uid="{00000000-0005-0000-0000-000039240000}"/>
    <cellStyle name="Normal 2 4 2 4 2" xfId="1765" xr:uid="{00000000-0005-0000-0000-00003A240000}"/>
    <cellStyle name="Normal 2 4 2 4 2 2" xfId="2604" xr:uid="{00000000-0005-0000-0000-00003B240000}"/>
    <cellStyle name="Normal 2 4 2 4 2 2 2" xfId="4294" xr:uid="{00000000-0005-0000-0000-00003C240000}"/>
    <cellStyle name="Normal 2 4 2 4 2 2 2 2" xfId="14367" xr:uid="{00000000-0005-0000-0000-00003D240000}"/>
    <cellStyle name="Normal 2 4 2 4 2 2 2 2 2" xfId="44698" xr:uid="{00000000-0005-0000-0000-00003E240000}"/>
    <cellStyle name="Normal 2 4 2 4 2 2 2 2 3" xfId="29465" xr:uid="{00000000-0005-0000-0000-00003F240000}"/>
    <cellStyle name="Normal 2 4 2 4 2 2 2 3" xfId="9347" xr:uid="{00000000-0005-0000-0000-000040240000}"/>
    <cellStyle name="Normal 2 4 2 4 2 2 2 3 2" xfId="39681" xr:uid="{00000000-0005-0000-0000-000041240000}"/>
    <cellStyle name="Normal 2 4 2 4 2 2 2 3 3" xfId="24448" xr:uid="{00000000-0005-0000-0000-000042240000}"/>
    <cellStyle name="Normal 2 4 2 4 2 2 2 4" xfId="34668" xr:uid="{00000000-0005-0000-0000-000043240000}"/>
    <cellStyle name="Normal 2 4 2 4 2 2 2 5" xfId="19435" xr:uid="{00000000-0005-0000-0000-000044240000}"/>
    <cellStyle name="Normal 2 4 2 4 2 2 3" xfId="5986" xr:uid="{00000000-0005-0000-0000-000045240000}"/>
    <cellStyle name="Normal 2 4 2 4 2 2 3 2" xfId="16038" xr:uid="{00000000-0005-0000-0000-000046240000}"/>
    <cellStyle name="Normal 2 4 2 4 2 2 3 2 2" xfId="46369" xr:uid="{00000000-0005-0000-0000-000047240000}"/>
    <cellStyle name="Normal 2 4 2 4 2 2 3 2 3" xfId="31136" xr:uid="{00000000-0005-0000-0000-000048240000}"/>
    <cellStyle name="Normal 2 4 2 4 2 2 3 3" xfId="11018" xr:uid="{00000000-0005-0000-0000-000049240000}"/>
    <cellStyle name="Normal 2 4 2 4 2 2 3 3 2" xfId="41352" xr:uid="{00000000-0005-0000-0000-00004A240000}"/>
    <cellStyle name="Normal 2 4 2 4 2 2 3 3 3" xfId="26119" xr:uid="{00000000-0005-0000-0000-00004B240000}"/>
    <cellStyle name="Normal 2 4 2 4 2 2 3 4" xfId="36339" xr:uid="{00000000-0005-0000-0000-00004C240000}"/>
    <cellStyle name="Normal 2 4 2 4 2 2 3 5" xfId="21106" xr:uid="{00000000-0005-0000-0000-00004D240000}"/>
    <cellStyle name="Normal 2 4 2 4 2 2 4" xfId="12696" xr:uid="{00000000-0005-0000-0000-00004E240000}"/>
    <cellStyle name="Normal 2 4 2 4 2 2 4 2" xfId="43027" xr:uid="{00000000-0005-0000-0000-00004F240000}"/>
    <cellStyle name="Normal 2 4 2 4 2 2 4 3" xfId="27794" xr:uid="{00000000-0005-0000-0000-000050240000}"/>
    <cellStyle name="Normal 2 4 2 4 2 2 5" xfId="7675" xr:uid="{00000000-0005-0000-0000-000051240000}"/>
    <cellStyle name="Normal 2 4 2 4 2 2 5 2" xfId="38010" xr:uid="{00000000-0005-0000-0000-000052240000}"/>
    <cellStyle name="Normal 2 4 2 4 2 2 5 3" xfId="22777" xr:uid="{00000000-0005-0000-0000-000053240000}"/>
    <cellStyle name="Normal 2 4 2 4 2 2 6" xfId="32998" xr:uid="{00000000-0005-0000-0000-000054240000}"/>
    <cellStyle name="Normal 2 4 2 4 2 2 7" xfId="17764" xr:uid="{00000000-0005-0000-0000-000055240000}"/>
    <cellStyle name="Normal 2 4 2 4 2 3" xfId="3457" xr:uid="{00000000-0005-0000-0000-000056240000}"/>
    <cellStyle name="Normal 2 4 2 4 2 3 2" xfId="13531" xr:uid="{00000000-0005-0000-0000-000057240000}"/>
    <cellStyle name="Normal 2 4 2 4 2 3 2 2" xfId="43862" xr:uid="{00000000-0005-0000-0000-000058240000}"/>
    <cellStyle name="Normal 2 4 2 4 2 3 2 3" xfId="28629" xr:uid="{00000000-0005-0000-0000-000059240000}"/>
    <cellStyle name="Normal 2 4 2 4 2 3 3" xfId="8511" xr:uid="{00000000-0005-0000-0000-00005A240000}"/>
    <cellStyle name="Normal 2 4 2 4 2 3 3 2" xfId="38845" xr:uid="{00000000-0005-0000-0000-00005B240000}"/>
    <cellStyle name="Normal 2 4 2 4 2 3 3 3" xfId="23612" xr:uid="{00000000-0005-0000-0000-00005C240000}"/>
    <cellStyle name="Normal 2 4 2 4 2 3 4" xfId="33832" xr:uid="{00000000-0005-0000-0000-00005D240000}"/>
    <cellStyle name="Normal 2 4 2 4 2 3 5" xfId="18599" xr:uid="{00000000-0005-0000-0000-00005E240000}"/>
    <cellStyle name="Normal 2 4 2 4 2 4" xfId="5150" xr:uid="{00000000-0005-0000-0000-00005F240000}"/>
    <cellStyle name="Normal 2 4 2 4 2 4 2" xfId="15202" xr:uid="{00000000-0005-0000-0000-000060240000}"/>
    <cellStyle name="Normal 2 4 2 4 2 4 2 2" xfId="45533" xr:uid="{00000000-0005-0000-0000-000061240000}"/>
    <cellStyle name="Normal 2 4 2 4 2 4 2 3" xfId="30300" xr:uid="{00000000-0005-0000-0000-000062240000}"/>
    <cellStyle name="Normal 2 4 2 4 2 4 3" xfId="10182" xr:uid="{00000000-0005-0000-0000-000063240000}"/>
    <cellStyle name="Normal 2 4 2 4 2 4 3 2" xfId="40516" xr:uid="{00000000-0005-0000-0000-000064240000}"/>
    <cellStyle name="Normal 2 4 2 4 2 4 3 3" xfId="25283" xr:uid="{00000000-0005-0000-0000-000065240000}"/>
    <cellStyle name="Normal 2 4 2 4 2 4 4" xfId="35503" xr:uid="{00000000-0005-0000-0000-000066240000}"/>
    <cellStyle name="Normal 2 4 2 4 2 4 5" xfId="20270" xr:uid="{00000000-0005-0000-0000-000067240000}"/>
    <cellStyle name="Normal 2 4 2 4 2 5" xfId="11860" xr:uid="{00000000-0005-0000-0000-000068240000}"/>
    <cellStyle name="Normal 2 4 2 4 2 5 2" xfId="42191" xr:uid="{00000000-0005-0000-0000-000069240000}"/>
    <cellStyle name="Normal 2 4 2 4 2 5 3" xfId="26958" xr:uid="{00000000-0005-0000-0000-00006A240000}"/>
    <cellStyle name="Normal 2 4 2 4 2 6" xfId="6839" xr:uid="{00000000-0005-0000-0000-00006B240000}"/>
    <cellStyle name="Normal 2 4 2 4 2 6 2" xfId="37174" xr:uid="{00000000-0005-0000-0000-00006C240000}"/>
    <cellStyle name="Normal 2 4 2 4 2 6 3" xfId="21941" xr:uid="{00000000-0005-0000-0000-00006D240000}"/>
    <cellStyle name="Normal 2 4 2 4 2 7" xfId="32162" xr:uid="{00000000-0005-0000-0000-00006E240000}"/>
    <cellStyle name="Normal 2 4 2 4 2 8" xfId="16928" xr:uid="{00000000-0005-0000-0000-00006F240000}"/>
    <cellStyle name="Normal 2 4 2 4 3" xfId="2186" xr:uid="{00000000-0005-0000-0000-000070240000}"/>
    <cellStyle name="Normal 2 4 2 4 3 2" xfId="3876" xr:uid="{00000000-0005-0000-0000-000071240000}"/>
    <cellStyle name="Normal 2 4 2 4 3 2 2" xfId="13949" xr:uid="{00000000-0005-0000-0000-000072240000}"/>
    <cellStyle name="Normal 2 4 2 4 3 2 2 2" xfId="44280" xr:uid="{00000000-0005-0000-0000-000073240000}"/>
    <cellStyle name="Normal 2 4 2 4 3 2 2 3" xfId="29047" xr:uid="{00000000-0005-0000-0000-000074240000}"/>
    <cellStyle name="Normal 2 4 2 4 3 2 3" xfId="8929" xr:uid="{00000000-0005-0000-0000-000075240000}"/>
    <cellStyle name="Normal 2 4 2 4 3 2 3 2" xfId="39263" xr:uid="{00000000-0005-0000-0000-000076240000}"/>
    <cellStyle name="Normal 2 4 2 4 3 2 3 3" xfId="24030" xr:uid="{00000000-0005-0000-0000-000077240000}"/>
    <cellStyle name="Normal 2 4 2 4 3 2 4" xfId="34250" xr:uid="{00000000-0005-0000-0000-000078240000}"/>
    <cellStyle name="Normal 2 4 2 4 3 2 5" xfId="19017" xr:uid="{00000000-0005-0000-0000-000079240000}"/>
    <cellStyle name="Normal 2 4 2 4 3 3" xfId="5568" xr:uid="{00000000-0005-0000-0000-00007A240000}"/>
    <cellStyle name="Normal 2 4 2 4 3 3 2" xfId="15620" xr:uid="{00000000-0005-0000-0000-00007B240000}"/>
    <cellStyle name="Normal 2 4 2 4 3 3 2 2" xfId="45951" xr:uid="{00000000-0005-0000-0000-00007C240000}"/>
    <cellStyle name="Normal 2 4 2 4 3 3 2 3" xfId="30718" xr:uid="{00000000-0005-0000-0000-00007D240000}"/>
    <cellStyle name="Normal 2 4 2 4 3 3 3" xfId="10600" xr:uid="{00000000-0005-0000-0000-00007E240000}"/>
    <cellStyle name="Normal 2 4 2 4 3 3 3 2" xfId="40934" xr:uid="{00000000-0005-0000-0000-00007F240000}"/>
    <cellStyle name="Normal 2 4 2 4 3 3 3 3" xfId="25701" xr:uid="{00000000-0005-0000-0000-000080240000}"/>
    <cellStyle name="Normal 2 4 2 4 3 3 4" xfId="35921" xr:uid="{00000000-0005-0000-0000-000081240000}"/>
    <cellStyle name="Normal 2 4 2 4 3 3 5" xfId="20688" xr:uid="{00000000-0005-0000-0000-000082240000}"/>
    <cellStyle name="Normal 2 4 2 4 3 4" xfId="12278" xr:uid="{00000000-0005-0000-0000-000083240000}"/>
    <cellStyle name="Normal 2 4 2 4 3 4 2" xfId="42609" xr:uid="{00000000-0005-0000-0000-000084240000}"/>
    <cellStyle name="Normal 2 4 2 4 3 4 3" xfId="27376" xr:uid="{00000000-0005-0000-0000-000085240000}"/>
    <cellStyle name="Normal 2 4 2 4 3 5" xfId="7257" xr:uid="{00000000-0005-0000-0000-000086240000}"/>
    <cellStyle name="Normal 2 4 2 4 3 5 2" xfId="37592" xr:uid="{00000000-0005-0000-0000-000087240000}"/>
    <cellStyle name="Normal 2 4 2 4 3 5 3" xfId="22359" xr:uid="{00000000-0005-0000-0000-000088240000}"/>
    <cellStyle name="Normal 2 4 2 4 3 6" xfId="32580" xr:uid="{00000000-0005-0000-0000-000089240000}"/>
    <cellStyle name="Normal 2 4 2 4 3 7" xfId="17346" xr:uid="{00000000-0005-0000-0000-00008A240000}"/>
    <cellStyle name="Normal 2 4 2 4 4" xfId="3039" xr:uid="{00000000-0005-0000-0000-00008B240000}"/>
    <cellStyle name="Normal 2 4 2 4 4 2" xfId="13113" xr:uid="{00000000-0005-0000-0000-00008C240000}"/>
    <cellStyle name="Normal 2 4 2 4 4 2 2" xfId="43444" xr:uid="{00000000-0005-0000-0000-00008D240000}"/>
    <cellStyle name="Normal 2 4 2 4 4 2 3" xfId="28211" xr:uid="{00000000-0005-0000-0000-00008E240000}"/>
    <cellStyle name="Normal 2 4 2 4 4 3" xfId="8093" xr:uid="{00000000-0005-0000-0000-00008F240000}"/>
    <cellStyle name="Normal 2 4 2 4 4 3 2" xfId="38427" xr:uid="{00000000-0005-0000-0000-000090240000}"/>
    <cellStyle name="Normal 2 4 2 4 4 3 3" xfId="23194" xr:uid="{00000000-0005-0000-0000-000091240000}"/>
    <cellStyle name="Normal 2 4 2 4 4 4" xfId="33414" xr:uid="{00000000-0005-0000-0000-000092240000}"/>
    <cellStyle name="Normal 2 4 2 4 4 5" xfId="18181" xr:uid="{00000000-0005-0000-0000-000093240000}"/>
    <cellStyle name="Normal 2 4 2 4 5" xfId="4732" xr:uid="{00000000-0005-0000-0000-000094240000}"/>
    <cellStyle name="Normal 2 4 2 4 5 2" xfId="14784" xr:uid="{00000000-0005-0000-0000-000095240000}"/>
    <cellStyle name="Normal 2 4 2 4 5 2 2" xfId="45115" xr:uid="{00000000-0005-0000-0000-000096240000}"/>
    <cellStyle name="Normal 2 4 2 4 5 2 3" xfId="29882" xr:uid="{00000000-0005-0000-0000-000097240000}"/>
    <cellStyle name="Normal 2 4 2 4 5 3" xfId="9764" xr:uid="{00000000-0005-0000-0000-000098240000}"/>
    <cellStyle name="Normal 2 4 2 4 5 3 2" xfId="40098" xr:uid="{00000000-0005-0000-0000-000099240000}"/>
    <cellStyle name="Normal 2 4 2 4 5 3 3" xfId="24865" xr:uid="{00000000-0005-0000-0000-00009A240000}"/>
    <cellStyle name="Normal 2 4 2 4 5 4" xfId="35085" xr:uid="{00000000-0005-0000-0000-00009B240000}"/>
    <cellStyle name="Normal 2 4 2 4 5 5" xfId="19852" xr:uid="{00000000-0005-0000-0000-00009C240000}"/>
    <cellStyle name="Normal 2 4 2 4 6" xfId="11442" xr:uid="{00000000-0005-0000-0000-00009D240000}"/>
    <cellStyle name="Normal 2 4 2 4 6 2" xfId="41773" xr:uid="{00000000-0005-0000-0000-00009E240000}"/>
    <cellStyle name="Normal 2 4 2 4 6 3" xfId="26540" xr:uid="{00000000-0005-0000-0000-00009F240000}"/>
    <cellStyle name="Normal 2 4 2 4 7" xfId="6421" xr:uid="{00000000-0005-0000-0000-0000A0240000}"/>
    <cellStyle name="Normal 2 4 2 4 7 2" xfId="36756" xr:uid="{00000000-0005-0000-0000-0000A1240000}"/>
    <cellStyle name="Normal 2 4 2 4 7 3" xfId="21523" xr:uid="{00000000-0005-0000-0000-0000A2240000}"/>
    <cellStyle name="Normal 2 4 2 4 8" xfId="31744" xr:uid="{00000000-0005-0000-0000-0000A3240000}"/>
    <cellStyle name="Normal 2 4 2 4 9" xfId="16510" xr:uid="{00000000-0005-0000-0000-0000A4240000}"/>
    <cellStyle name="Normal 2 4 2 5" xfId="1555" xr:uid="{00000000-0005-0000-0000-0000A5240000}"/>
    <cellStyle name="Normal 2 4 2 5 2" xfId="2396" xr:uid="{00000000-0005-0000-0000-0000A6240000}"/>
    <cellStyle name="Normal 2 4 2 5 2 2" xfId="4086" xr:uid="{00000000-0005-0000-0000-0000A7240000}"/>
    <cellStyle name="Normal 2 4 2 5 2 2 2" xfId="14159" xr:uid="{00000000-0005-0000-0000-0000A8240000}"/>
    <cellStyle name="Normal 2 4 2 5 2 2 2 2" xfId="44490" xr:uid="{00000000-0005-0000-0000-0000A9240000}"/>
    <cellStyle name="Normal 2 4 2 5 2 2 2 3" xfId="29257" xr:uid="{00000000-0005-0000-0000-0000AA240000}"/>
    <cellStyle name="Normal 2 4 2 5 2 2 3" xfId="9139" xr:uid="{00000000-0005-0000-0000-0000AB240000}"/>
    <cellStyle name="Normal 2 4 2 5 2 2 3 2" xfId="39473" xr:uid="{00000000-0005-0000-0000-0000AC240000}"/>
    <cellStyle name="Normal 2 4 2 5 2 2 3 3" xfId="24240" xr:uid="{00000000-0005-0000-0000-0000AD240000}"/>
    <cellStyle name="Normal 2 4 2 5 2 2 4" xfId="34460" xr:uid="{00000000-0005-0000-0000-0000AE240000}"/>
    <cellStyle name="Normal 2 4 2 5 2 2 5" xfId="19227" xr:uid="{00000000-0005-0000-0000-0000AF240000}"/>
    <cellStyle name="Normal 2 4 2 5 2 3" xfId="5778" xr:uid="{00000000-0005-0000-0000-0000B0240000}"/>
    <cellStyle name="Normal 2 4 2 5 2 3 2" xfId="15830" xr:uid="{00000000-0005-0000-0000-0000B1240000}"/>
    <cellStyle name="Normal 2 4 2 5 2 3 2 2" xfId="46161" xr:uid="{00000000-0005-0000-0000-0000B2240000}"/>
    <cellStyle name="Normal 2 4 2 5 2 3 2 3" xfId="30928" xr:uid="{00000000-0005-0000-0000-0000B3240000}"/>
    <cellStyle name="Normal 2 4 2 5 2 3 3" xfId="10810" xr:uid="{00000000-0005-0000-0000-0000B4240000}"/>
    <cellStyle name="Normal 2 4 2 5 2 3 3 2" xfId="41144" xr:uid="{00000000-0005-0000-0000-0000B5240000}"/>
    <cellStyle name="Normal 2 4 2 5 2 3 3 3" xfId="25911" xr:uid="{00000000-0005-0000-0000-0000B6240000}"/>
    <cellStyle name="Normal 2 4 2 5 2 3 4" xfId="36131" xr:uid="{00000000-0005-0000-0000-0000B7240000}"/>
    <cellStyle name="Normal 2 4 2 5 2 3 5" xfId="20898" xr:uid="{00000000-0005-0000-0000-0000B8240000}"/>
    <cellStyle name="Normal 2 4 2 5 2 4" xfId="12488" xr:uid="{00000000-0005-0000-0000-0000B9240000}"/>
    <cellStyle name="Normal 2 4 2 5 2 4 2" xfId="42819" xr:uid="{00000000-0005-0000-0000-0000BA240000}"/>
    <cellStyle name="Normal 2 4 2 5 2 4 3" xfId="27586" xr:uid="{00000000-0005-0000-0000-0000BB240000}"/>
    <cellStyle name="Normal 2 4 2 5 2 5" xfId="7467" xr:uid="{00000000-0005-0000-0000-0000BC240000}"/>
    <cellStyle name="Normal 2 4 2 5 2 5 2" xfId="37802" xr:uid="{00000000-0005-0000-0000-0000BD240000}"/>
    <cellStyle name="Normal 2 4 2 5 2 5 3" xfId="22569" xr:uid="{00000000-0005-0000-0000-0000BE240000}"/>
    <cellStyle name="Normal 2 4 2 5 2 6" xfId="32790" xr:uid="{00000000-0005-0000-0000-0000BF240000}"/>
    <cellStyle name="Normal 2 4 2 5 2 7" xfId="17556" xr:uid="{00000000-0005-0000-0000-0000C0240000}"/>
    <cellStyle name="Normal 2 4 2 5 3" xfId="3249" xr:uid="{00000000-0005-0000-0000-0000C1240000}"/>
    <cellStyle name="Normal 2 4 2 5 3 2" xfId="13323" xr:uid="{00000000-0005-0000-0000-0000C2240000}"/>
    <cellStyle name="Normal 2 4 2 5 3 2 2" xfId="43654" xr:uid="{00000000-0005-0000-0000-0000C3240000}"/>
    <cellStyle name="Normal 2 4 2 5 3 2 3" xfId="28421" xr:uid="{00000000-0005-0000-0000-0000C4240000}"/>
    <cellStyle name="Normal 2 4 2 5 3 3" xfId="8303" xr:uid="{00000000-0005-0000-0000-0000C5240000}"/>
    <cellStyle name="Normal 2 4 2 5 3 3 2" xfId="38637" xr:uid="{00000000-0005-0000-0000-0000C6240000}"/>
    <cellStyle name="Normal 2 4 2 5 3 3 3" xfId="23404" xr:uid="{00000000-0005-0000-0000-0000C7240000}"/>
    <cellStyle name="Normal 2 4 2 5 3 4" xfId="33624" xr:uid="{00000000-0005-0000-0000-0000C8240000}"/>
    <cellStyle name="Normal 2 4 2 5 3 5" xfId="18391" xr:uid="{00000000-0005-0000-0000-0000C9240000}"/>
    <cellStyle name="Normal 2 4 2 5 4" xfId="4942" xr:uid="{00000000-0005-0000-0000-0000CA240000}"/>
    <cellStyle name="Normal 2 4 2 5 4 2" xfId="14994" xr:uid="{00000000-0005-0000-0000-0000CB240000}"/>
    <cellStyle name="Normal 2 4 2 5 4 2 2" xfId="45325" xr:uid="{00000000-0005-0000-0000-0000CC240000}"/>
    <cellStyle name="Normal 2 4 2 5 4 2 3" xfId="30092" xr:uid="{00000000-0005-0000-0000-0000CD240000}"/>
    <cellStyle name="Normal 2 4 2 5 4 3" xfId="9974" xr:uid="{00000000-0005-0000-0000-0000CE240000}"/>
    <cellStyle name="Normal 2 4 2 5 4 3 2" xfId="40308" xr:uid="{00000000-0005-0000-0000-0000CF240000}"/>
    <cellStyle name="Normal 2 4 2 5 4 3 3" xfId="25075" xr:uid="{00000000-0005-0000-0000-0000D0240000}"/>
    <cellStyle name="Normal 2 4 2 5 4 4" xfId="35295" xr:uid="{00000000-0005-0000-0000-0000D1240000}"/>
    <cellStyle name="Normal 2 4 2 5 4 5" xfId="20062" xr:uid="{00000000-0005-0000-0000-0000D2240000}"/>
    <cellStyle name="Normal 2 4 2 5 5" xfId="11652" xr:uid="{00000000-0005-0000-0000-0000D3240000}"/>
    <cellStyle name="Normal 2 4 2 5 5 2" xfId="41983" xr:uid="{00000000-0005-0000-0000-0000D4240000}"/>
    <cellStyle name="Normal 2 4 2 5 5 3" xfId="26750" xr:uid="{00000000-0005-0000-0000-0000D5240000}"/>
    <cellStyle name="Normal 2 4 2 5 6" xfId="6631" xr:uid="{00000000-0005-0000-0000-0000D6240000}"/>
    <cellStyle name="Normal 2 4 2 5 6 2" xfId="36966" xr:uid="{00000000-0005-0000-0000-0000D7240000}"/>
    <cellStyle name="Normal 2 4 2 5 6 3" xfId="21733" xr:uid="{00000000-0005-0000-0000-0000D8240000}"/>
    <cellStyle name="Normal 2 4 2 5 7" xfId="31954" xr:uid="{00000000-0005-0000-0000-0000D9240000}"/>
    <cellStyle name="Normal 2 4 2 5 8" xfId="16720" xr:uid="{00000000-0005-0000-0000-0000DA240000}"/>
    <cellStyle name="Normal 2 4 2 6" xfId="1976" xr:uid="{00000000-0005-0000-0000-0000DB240000}"/>
    <cellStyle name="Normal 2 4 2 6 2" xfId="3668" xr:uid="{00000000-0005-0000-0000-0000DC240000}"/>
    <cellStyle name="Normal 2 4 2 6 2 2" xfId="13741" xr:uid="{00000000-0005-0000-0000-0000DD240000}"/>
    <cellStyle name="Normal 2 4 2 6 2 2 2" xfId="44072" xr:uid="{00000000-0005-0000-0000-0000DE240000}"/>
    <cellStyle name="Normal 2 4 2 6 2 2 3" xfId="28839" xr:uid="{00000000-0005-0000-0000-0000DF240000}"/>
    <cellStyle name="Normal 2 4 2 6 2 3" xfId="8721" xr:uid="{00000000-0005-0000-0000-0000E0240000}"/>
    <cellStyle name="Normal 2 4 2 6 2 3 2" xfId="39055" xr:uid="{00000000-0005-0000-0000-0000E1240000}"/>
    <cellStyle name="Normal 2 4 2 6 2 3 3" xfId="23822" xr:uid="{00000000-0005-0000-0000-0000E2240000}"/>
    <cellStyle name="Normal 2 4 2 6 2 4" xfId="34042" xr:uid="{00000000-0005-0000-0000-0000E3240000}"/>
    <cellStyle name="Normal 2 4 2 6 2 5" xfId="18809" xr:uid="{00000000-0005-0000-0000-0000E4240000}"/>
    <cellStyle name="Normal 2 4 2 6 3" xfId="5360" xr:uid="{00000000-0005-0000-0000-0000E5240000}"/>
    <cellStyle name="Normal 2 4 2 6 3 2" xfId="15412" xr:uid="{00000000-0005-0000-0000-0000E6240000}"/>
    <cellStyle name="Normal 2 4 2 6 3 2 2" xfId="45743" xr:uid="{00000000-0005-0000-0000-0000E7240000}"/>
    <cellStyle name="Normal 2 4 2 6 3 2 3" xfId="30510" xr:uid="{00000000-0005-0000-0000-0000E8240000}"/>
    <cellStyle name="Normal 2 4 2 6 3 3" xfId="10392" xr:uid="{00000000-0005-0000-0000-0000E9240000}"/>
    <cellStyle name="Normal 2 4 2 6 3 3 2" xfId="40726" xr:uid="{00000000-0005-0000-0000-0000EA240000}"/>
    <cellStyle name="Normal 2 4 2 6 3 3 3" xfId="25493" xr:uid="{00000000-0005-0000-0000-0000EB240000}"/>
    <cellStyle name="Normal 2 4 2 6 3 4" xfId="35713" xr:uid="{00000000-0005-0000-0000-0000EC240000}"/>
    <cellStyle name="Normal 2 4 2 6 3 5" xfId="20480" xr:uid="{00000000-0005-0000-0000-0000ED240000}"/>
    <cellStyle name="Normal 2 4 2 6 4" xfId="12070" xr:uid="{00000000-0005-0000-0000-0000EE240000}"/>
    <cellStyle name="Normal 2 4 2 6 4 2" xfId="42401" xr:uid="{00000000-0005-0000-0000-0000EF240000}"/>
    <cellStyle name="Normal 2 4 2 6 4 3" xfId="27168" xr:uid="{00000000-0005-0000-0000-0000F0240000}"/>
    <cellStyle name="Normal 2 4 2 6 5" xfId="7049" xr:uid="{00000000-0005-0000-0000-0000F1240000}"/>
    <cellStyle name="Normal 2 4 2 6 5 2" xfId="37384" xr:uid="{00000000-0005-0000-0000-0000F2240000}"/>
    <cellStyle name="Normal 2 4 2 6 5 3" xfId="22151" xr:uid="{00000000-0005-0000-0000-0000F3240000}"/>
    <cellStyle name="Normal 2 4 2 6 6" xfId="32372" xr:uid="{00000000-0005-0000-0000-0000F4240000}"/>
    <cellStyle name="Normal 2 4 2 6 7" xfId="17138" xr:uid="{00000000-0005-0000-0000-0000F5240000}"/>
    <cellStyle name="Normal 2 4 2 7" xfId="2827" xr:uid="{00000000-0005-0000-0000-0000F6240000}"/>
    <cellStyle name="Normal 2 4 2 7 2" xfId="12905" xr:uid="{00000000-0005-0000-0000-0000F7240000}"/>
    <cellStyle name="Normal 2 4 2 7 2 2" xfId="43236" xr:uid="{00000000-0005-0000-0000-0000F8240000}"/>
    <cellStyle name="Normal 2 4 2 7 2 3" xfId="28003" xr:uid="{00000000-0005-0000-0000-0000F9240000}"/>
    <cellStyle name="Normal 2 4 2 7 3" xfId="7885" xr:uid="{00000000-0005-0000-0000-0000FA240000}"/>
    <cellStyle name="Normal 2 4 2 7 3 2" xfId="38219" xr:uid="{00000000-0005-0000-0000-0000FB240000}"/>
    <cellStyle name="Normal 2 4 2 7 3 3" xfId="22986" xr:uid="{00000000-0005-0000-0000-0000FC240000}"/>
    <cellStyle name="Normal 2 4 2 7 4" xfId="33206" xr:uid="{00000000-0005-0000-0000-0000FD240000}"/>
    <cellStyle name="Normal 2 4 2 7 5" xfId="17973" xr:uid="{00000000-0005-0000-0000-0000FE240000}"/>
    <cellStyle name="Normal 2 4 2 8" xfId="4521" xr:uid="{00000000-0005-0000-0000-0000FF240000}"/>
    <cellStyle name="Normal 2 4 2 8 2" xfId="14576" xr:uid="{00000000-0005-0000-0000-000000250000}"/>
    <cellStyle name="Normal 2 4 2 8 2 2" xfId="44907" xr:uid="{00000000-0005-0000-0000-000001250000}"/>
    <cellStyle name="Normal 2 4 2 8 2 3" xfId="29674" xr:uid="{00000000-0005-0000-0000-000002250000}"/>
    <cellStyle name="Normal 2 4 2 8 3" xfId="9556" xr:uid="{00000000-0005-0000-0000-000003250000}"/>
    <cellStyle name="Normal 2 4 2 8 3 2" xfId="39890" xr:uid="{00000000-0005-0000-0000-000004250000}"/>
    <cellStyle name="Normal 2 4 2 8 3 3" xfId="24657" xr:uid="{00000000-0005-0000-0000-000005250000}"/>
    <cellStyle name="Normal 2 4 2 8 4" xfId="34877" xr:uid="{00000000-0005-0000-0000-000006250000}"/>
    <cellStyle name="Normal 2 4 2 8 5" xfId="19644" xr:uid="{00000000-0005-0000-0000-000007250000}"/>
    <cellStyle name="Normal 2 4 2 9" xfId="11232" xr:uid="{00000000-0005-0000-0000-000008250000}"/>
    <cellStyle name="Normal 2 4 2 9 2" xfId="41565" xr:uid="{00000000-0005-0000-0000-000009250000}"/>
    <cellStyle name="Normal 2 4 2 9 3" xfId="26332" xr:uid="{00000000-0005-0000-0000-00000A250000}"/>
    <cellStyle name="Normal 2 5" xfId="843" xr:uid="{00000000-0005-0000-0000-00000B250000}"/>
    <cellStyle name="Normal 2 5 10" xfId="6212" xr:uid="{00000000-0005-0000-0000-00000C250000}"/>
    <cellStyle name="Normal 2 5 10 2" xfId="36549" xr:uid="{00000000-0005-0000-0000-00000D250000}"/>
    <cellStyle name="Normal 2 5 10 3" xfId="21316" xr:uid="{00000000-0005-0000-0000-00000E250000}"/>
    <cellStyle name="Normal 2 5 11" xfId="31540" xr:uid="{00000000-0005-0000-0000-00000F250000}"/>
    <cellStyle name="Normal 2 5 12" xfId="16301" xr:uid="{00000000-0005-0000-0000-000010250000}"/>
    <cellStyle name="Normal 2 5 13" xfId="46639" xr:uid="{00000000-0005-0000-0000-000011250000}"/>
    <cellStyle name="Normal 2 5 2" xfId="1176" xr:uid="{00000000-0005-0000-0000-000012250000}"/>
    <cellStyle name="Normal 2 5 2 10" xfId="31592" xr:uid="{00000000-0005-0000-0000-000013250000}"/>
    <cellStyle name="Normal 2 5 2 11" xfId="16355" xr:uid="{00000000-0005-0000-0000-000014250000}"/>
    <cellStyle name="Normal 2 5 2 2" xfId="1284" xr:uid="{00000000-0005-0000-0000-000015250000}"/>
    <cellStyle name="Normal 2 5 2 2 10" xfId="16459" xr:uid="{00000000-0005-0000-0000-000016250000}"/>
    <cellStyle name="Normal 2 5 2 2 2" xfId="1501" xr:uid="{00000000-0005-0000-0000-000017250000}"/>
    <cellStyle name="Normal 2 5 2 2 2 2" xfId="1922" xr:uid="{00000000-0005-0000-0000-000018250000}"/>
    <cellStyle name="Normal 2 5 2 2 2 2 2" xfId="2761" xr:uid="{00000000-0005-0000-0000-000019250000}"/>
    <cellStyle name="Normal 2 5 2 2 2 2 2 2" xfId="4451" xr:uid="{00000000-0005-0000-0000-00001A250000}"/>
    <cellStyle name="Normal 2 5 2 2 2 2 2 2 2" xfId="14524" xr:uid="{00000000-0005-0000-0000-00001B250000}"/>
    <cellStyle name="Normal 2 5 2 2 2 2 2 2 2 2" xfId="44855" xr:uid="{00000000-0005-0000-0000-00001C250000}"/>
    <cellStyle name="Normal 2 5 2 2 2 2 2 2 2 3" xfId="29622" xr:uid="{00000000-0005-0000-0000-00001D250000}"/>
    <cellStyle name="Normal 2 5 2 2 2 2 2 2 3" xfId="9504" xr:uid="{00000000-0005-0000-0000-00001E250000}"/>
    <cellStyle name="Normal 2 5 2 2 2 2 2 2 3 2" xfId="39838" xr:uid="{00000000-0005-0000-0000-00001F250000}"/>
    <cellStyle name="Normal 2 5 2 2 2 2 2 2 3 3" xfId="24605" xr:uid="{00000000-0005-0000-0000-000020250000}"/>
    <cellStyle name="Normal 2 5 2 2 2 2 2 2 4" xfId="34825" xr:uid="{00000000-0005-0000-0000-000021250000}"/>
    <cellStyle name="Normal 2 5 2 2 2 2 2 2 5" xfId="19592" xr:uid="{00000000-0005-0000-0000-000022250000}"/>
    <cellStyle name="Normal 2 5 2 2 2 2 2 3" xfId="6143" xr:uid="{00000000-0005-0000-0000-000023250000}"/>
    <cellStyle name="Normal 2 5 2 2 2 2 2 3 2" xfId="16195" xr:uid="{00000000-0005-0000-0000-000024250000}"/>
    <cellStyle name="Normal 2 5 2 2 2 2 2 3 2 2" xfId="46526" xr:uid="{00000000-0005-0000-0000-000025250000}"/>
    <cellStyle name="Normal 2 5 2 2 2 2 2 3 2 3" xfId="31293" xr:uid="{00000000-0005-0000-0000-000026250000}"/>
    <cellStyle name="Normal 2 5 2 2 2 2 2 3 3" xfId="11175" xr:uid="{00000000-0005-0000-0000-000027250000}"/>
    <cellStyle name="Normal 2 5 2 2 2 2 2 3 3 2" xfId="41509" xr:uid="{00000000-0005-0000-0000-000028250000}"/>
    <cellStyle name="Normal 2 5 2 2 2 2 2 3 3 3" xfId="26276" xr:uid="{00000000-0005-0000-0000-000029250000}"/>
    <cellStyle name="Normal 2 5 2 2 2 2 2 3 4" xfId="36496" xr:uid="{00000000-0005-0000-0000-00002A250000}"/>
    <cellStyle name="Normal 2 5 2 2 2 2 2 3 5" xfId="21263" xr:uid="{00000000-0005-0000-0000-00002B250000}"/>
    <cellStyle name="Normal 2 5 2 2 2 2 2 4" xfId="12853" xr:uid="{00000000-0005-0000-0000-00002C250000}"/>
    <cellStyle name="Normal 2 5 2 2 2 2 2 4 2" xfId="43184" xr:uid="{00000000-0005-0000-0000-00002D250000}"/>
    <cellStyle name="Normal 2 5 2 2 2 2 2 4 3" xfId="27951" xr:uid="{00000000-0005-0000-0000-00002E250000}"/>
    <cellStyle name="Normal 2 5 2 2 2 2 2 5" xfId="7832" xr:uid="{00000000-0005-0000-0000-00002F250000}"/>
    <cellStyle name="Normal 2 5 2 2 2 2 2 5 2" xfId="38167" xr:uid="{00000000-0005-0000-0000-000030250000}"/>
    <cellStyle name="Normal 2 5 2 2 2 2 2 5 3" xfId="22934" xr:uid="{00000000-0005-0000-0000-000031250000}"/>
    <cellStyle name="Normal 2 5 2 2 2 2 2 6" xfId="33155" xr:uid="{00000000-0005-0000-0000-000032250000}"/>
    <cellStyle name="Normal 2 5 2 2 2 2 2 7" xfId="17921" xr:uid="{00000000-0005-0000-0000-000033250000}"/>
    <cellStyle name="Normal 2 5 2 2 2 2 3" xfId="3614" xr:uid="{00000000-0005-0000-0000-000034250000}"/>
    <cellStyle name="Normal 2 5 2 2 2 2 3 2" xfId="13688" xr:uid="{00000000-0005-0000-0000-000035250000}"/>
    <cellStyle name="Normal 2 5 2 2 2 2 3 2 2" xfId="44019" xr:uid="{00000000-0005-0000-0000-000036250000}"/>
    <cellStyle name="Normal 2 5 2 2 2 2 3 2 3" xfId="28786" xr:uid="{00000000-0005-0000-0000-000037250000}"/>
    <cellStyle name="Normal 2 5 2 2 2 2 3 3" xfId="8668" xr:uid="{00000000-0005-0000-0000-000038250000}"/>
    <cellStyle name="Normal 2 5 2 2 2 2 3 3 2" xfId="39002" xr:uid="{00000000-0005-0000-0000-000039250000}"/>
    <cellStyle name="Normal 2 5 2 2 2 2 3 3 3" xfId="23769" xr:uid="{00000000-0005-0000-0000-00003A250000}"/>
    <cellStyle name="Normal 2 5 2 2 2 2 3 4" xfId="33989" xr:uid="{00000000-0005-0000-0000-00003B250000}"/>
    <cellStyle name="Normal 2 5 2 2 2 2 3 5" xfId="18756" xr:uid="{00000000-0005-0000-0000-00003C250000}"/>
    <cellStyle name="Normal 2 5 2 2 2 2 4" xfId="5307" xr:uid="{00000000-0005-0000-0000-00003D250000}"/>
    <cellStyle name="Normal 2 5 2 2 2 2 4 2" xfId="15359" xr:uid="{00000000-0005-0000-0000-00003E250000}"/>
    <cellStyle name="Normal 2 5 2 2 2 2 4 2 2" xfId="45690" xr:uid="{00000000-0005-0000-0000-00003F250000}"/>
    <cellStyle name="Normal 2 5 2 2 2 2 4 2 3" xfId="30457" xr:uid="{00000000-0005-0000-0000-000040250000}"/>
    <cellStyle name="Normal 2 5 2 2 2 2 4 3" xfId="10339" xr:uid="{00000000-0005-0000-0000-000041250000}"/>
    <cellStyle name="Normal 2 5 2 2 2 2 4 3 2" xfId="40673" xr:uid="{00000000-0005-0000-0000-000042250000}"/>
    <cellStyle name="Normal 2 5 2 2 2 2 4 3 3" xfId="25440" xr:uid="{00000000-0005-0000-0000-000043250000}"/>
    <cellStyle name="Normal 2 5 2 2 2 2 4 4" xfId="35660" xr:uid="{00000000-0005-0000-0000-000044250000}"/>
    <cellStyle name="Normal 2 5 2 2 2 2 4 5" xfId="20427" xr:uid="{00000000-0005-0000-0000-000045250000}"/>
    <cellStyle name="Normal 2 5 2 2 2 2 5" xfId="12017" xr:uid="{00000000-0005-0000-0000-000046250000}"/>
    <cellStyle name="Normal 2 5 2 2 2 2 5 2" xfId="42348" xr:uid="{00000000-0005-0000-0000-000047250000}"/>
    <cellStyle name="Normal 2 5 2 2 2 2 5 3" xfId="27115" xr:uid="{00000000-0005-0000-0000-000048250000}"/>
    <cellStyle name="Normal 2 5 2 2 2 2 6" xfId="6996" xr:uid="{00000000-0005-0000-0000-000049250000}"/>
    <cellStyle name="Normal 2 5 2 2 2 2 6 2" xfId="37331" xr:uid="{00000000-0005-0000-0000-00004A250000}"/>
    <cellStyle name="Normal 2 5 2 2 2 2 6 3" xfId="22098" xr:uid="{00000000-0005-0000-0000-00004B250000}"/>
    <cellStyle name="Normal 2 5 2 2 2 2 7" xfId="32319" xr:uid="{00000000-0005-0000-0000-00004C250000}"/>
    <cellStyle name="Normal 2 5 2 2 2 2 8" xfId="17085" xr:uid="{00000000-0005-0000-0000-00004D250000}"/>
    <cellStyle name="Normal 2 5 2 2 2 3" xfId="2343" xr:uid="{00000000-0005-0000-0000-00004E250000}"/>
    <cellStyle name="Normal 2 5 2 2 2 3 2" xfId="4033" xr:uid="{00000000-0005-0000-0000-00004F250000}"/>
    <cellStyle name="Normal 2 5 2 2 2 3 2 2" xfId="14106" xr:uid="{00000000-0005-0000-0000-000050250000}"/>
    <cellStyle name="Normal 2 5 2 2 2 3 2 2 2" xfId="44437" xr:uid="{00000000-0005-0000-0000-000051250000}"/>
    <cellStyle name="Normal 2 5 2 2 2 3 2 2 3" xfId="29204" xr:uid="{00000000-0005-0000-0000-000052250000}"/>
    <cellStyle name="Normal 2 5 2 2 2 3 2 3" xfId="9086" xr:uid="{00000000-0005-0000-0000-000053250000}"/>
    <cellStyle name="Normal 2 5 2 2 2 3 2 3 2" xfId="39420" xr:uid="{00000000-0005-0000-0000-000054250000}"/>
    <cellStyle name="Normal 2 5 2 2 2 3 2 3 3" xfId="24187" xr:uid="{00000000-0005-0000-0000-000055250000}"/>
    <cellStyle name="Normal 2 5 2 2 2 3 2 4" xfId="34407" xr:uid="{00000000-0005-0000-0000-000056250000}"/>
    <cellStyle name="Normal 2 5 2 2 2 3 2 5" xfId="19174" xr:uid="{00000000-0005-0000-0000-000057250000}"/>
    <cellStyle name="Normal 2 5 2 2 2 3 3" xfId="5725" xr:uid="{00000000-0005-0000-0000-000058250000}"/>
    <cellStyle name="Normal 2 5 2 2 2 3 3 2" xfId="15777" xr:uid="{00000000-0005-0000-0000-000059250000}"/>
    <cellStyle name="Normal 2 5 2 2 2 3 3 2 2" xfId="46108" xr:uid="{00000000-0005-0000-0000-00005A250000}"/>
    <cellStyle name="Normal 2 5 2 2 2 3 3 2 3" xfId="30875" xr:uid="{00000000-0005-0000-0000-00005B250000}"/>
    <cellStyle name="Normal 2 5 2 2 2 3 3 3" xfId="10757" xr:uid="{00000000-0005-0000-0000-00005C250000}"/>
    <cellStyle name="Normal 2 5 2 2 2 3 3 3 2" xfId="41091" xr:uid="{00000000-0005-0000-0000-00005D250000}"/>
    <cellStyle name="Normal 2 5 2 2 2 3 3 3 3" xfId="25858" xr:uid="{00000000-0005-0000-0000-00005E250000}"/>
    <cellStyle name="Normal 2 5 2 2 2 3 3 4" xfId="36078" xr:uid="{00000000-0005-0000-0000-00005F250000}"/>
    <cellStyle name="Normal 2 5 2 2 2 3 3 5" xfId="20845" xr:uid="{00000000-0005-0000-0000-000060250000}"/>
    <cellStyle name="Normal 2 5 2 2 2 3 4" xfId="12435" xr:uid="{00000000-0005-0000-0000-000061250000}"/>
    <cellStyle name="Normal 2 5 2 2 2 3 4 2" xfId="42766" xr:uid="{00000000-0005-0000-0000-000062250000}"/>
    <cellStyle name="Normal 2 5 2 2 2 3 4 3" xfId="27533" xr:uid="{00000000-0005-0000-0000-000063250000}"/>
    <cellStyle name="Normal 2 5 2 2 2 3 5" xfId="7414" xr:uid="{00000000-0005-0000-0000-000064250000}"/>
    <cellStyle name="Normal 2 5 2 2 2 3 5 2" xfId="37749" xr:uid="{00000000-0005-0000-0000-000065250000}"/>
    <cellStyle name="Normal 2 5 2 2 2 3 5 3" xfId="22516" xr:uid="{00000000-0005-0000-0000-000066250000}"/>
    <cellStyle name="Normal 2 5 2 2 2 3 6" xfId="32737" xr:uid="{00000000-0005-0000-0000-000067250000}"/>
    <cellStyle name="Normal 2 5 2 2 2 3 7" xfId="17503" xr:uid="{00000000-0005-0000-0000-000068250000}"/>
    <cellStyle name="Normal 2 5 2 2 2 4" xfId="3196" xr:uid="{00000000-0005-0000-0000-000069250000}"/>
    <cellStyle name="Normal 2 5 2 2 2 4 2" xfId="13270" xr:uid="{00000000-0005-0000-0000-00006A250000}"/>
    <cellStyle name="Normal 2 5 2 2 2 4 2 2" xfId="43601" xr:uid="{00000000-0005-0000-0000-00006B250000}"/>
    <cellStyle name="Normal 2 5 2 2 2 4 2 3" xfId="28368" xr:uid="{00000000-0005-0000-0000-00006C250000}"/>
    <cellStyle name="Normal 2 5 2 2 2 4 3" xfId="8250" xr:uid="{00000000-0005-0000-0000-00006D250000}"/>
    <cellStyle name="Normal 2 5 2 2 2 4 3 2" xfId="38584" xr:uid="{00000000-0005-0000-0000-00006E250000}"/>
    <cellStyle name="Normal 2 5 2 2 2 4 3 3" xfId="23351" xr:uid="{00000000-0005-0000-0000-00006F250000}"/>
    <cellStyle name="Normal 2 5 2 2 2 4 4" xfId="33571" xr:uid="{00000000-0005-0000-0000-000070250000}"/>
    <cellStyle name="Normal 2 5 2 2 2 4 5" xfId="18338" xr:uid="{00000000-0005-0000-0000-000071250000}"/>
    <cellStyle name="Normal 2 5 2 2 2 5" xfId="4889" xr:uid="{00000000-0005-0000-0000-000072250000}"/>
    <cellStyle name="Normal 2 5 2 2 2 5 2" xfId="14941" xr:uid="{00000000-0005-0000-0000-000073250000}"/>
    <cellStyle name="Normal 2 5 2 2 2 5 2 2" xfId="45272" xr:uid="{00000000-0005-0000-0000-000074250000}"/>
    <cellStyle name="Normal 2 5 2 2 2 5 2 3" xfId="30039" xr:uid="{00000000-0005-0000-0000-000075250000}"/>
    <cellStyle name="Normal 2 5 2 2 2 5 3" xfId="9921" xr:uid="{00000000-0005-0000-0000-000076250000}"/>
    <cellStyle name="Normal 2 5 2 2 2 5 3 2" xfId="40255" xr:uid="{00000000-0005-0000-0000-000077250000}"/>
    <cellStyle name="Normal 2 5 2 2 2 5 3 3" xfId="25022" xr:uid="{00000000-0005-0000-0000-000078250000}"/>
    <cellStyle name="Normal 2 5 2 2 2 5 4" xfId="35242" xr:uid="{00000000-0005-0000-0000-000079250000}"/>
    <cellStyle name="Normal 2 5 2 2 2 5 5" xfId="20009" xr:uid="{00000000-0005-0000-0000-00007A250000}"/>
    <cellStyle name="Normal 2 5 2 2 2 6" xfId="11599" xr:uid="{00000000-0005-0000-0000-00007B250000}"/>
    <cellStyle name="Normal 2 5 2 2 2 6 2" xfId="41930" xr:uid="{00000000-0005-0000-0000-00007C250000}"/>
    <cellStyle name="Normal 2 5 2 2 2 6 3" xfId="26697" xr:uid="{00000000-0005-0000-0000-00007D250000}"/>
    <cellStyle name="Normal 2 5 2 2 2 7" xfId="6578" xr:uid="{00000000-0005-0000-0000-00007E250000}"/>
    <cellStyle name="Normal 2 5 2 2 2 7 2" xfId="36913" xr:uid="{00000000-0005-0000-0000-00007F250000}"/>
    <cellStyle name="Normal 2 5 2 2 2 7 3" xfId="21680" xr:uid="{00000000-0005-0000-0000-000080250000}"/>
    <cellStyle name="Normal 2 5 2 2 2 8" xfId="31901" xr:uid="{00000000-0005-0000-0000-000081250000}"/>
    <cellStyle name="Normal 2 5 2 2 2 9" xfId="16667" xr:uid="{00000000-0005-0000-0000-000082250000}"/>
    <cellStyle name="Normal 2 5 2 2 3" xfId="1714" xr:uid="{00000000-0005-0000-0000-000083250000}"/>
    <cellStyle name="Normal 2 5 2 2 3 2" xfId="2553" xr:uid="{00000000-0005-0000-0000-000084250000}"/>
    <cellStyle name="Normal 2 5 2 2 3 2 2" xfId="4243" xr:uid="{00000000-0005-0000-0000-000085250000}"/>
    <cellStyle name="Normal 2 5 2 2 3 2 2 2" xfId="14316" xr:uid="{00000000-0005-0000-0000-000086250000}"/>
    <cellStyle name="Normal 2 5 2 2 3 2 2 2 2" xfId="44647" xr:uid="{00000000-0005-0000-0000-000087250000}"/>
    <cellStyle name="Normal 2 5 2 2 3 2 2 2 3" xfId="29414" xr:uid="{00000000-0005-0000-0000-000088250000}"/>
    <cellStyle name="Normal 2 5 2 2 3 2 2 3" xfId="9296" xr:uid="{00000000-0005-0000-0000-000089250000}"/>
    <cellStyle name="Normal 2 5 2 2 3 2 2 3 2" xfId="39630" xr:uid="{00000000-0005-0000-0000-00008A250000}"/>
    <cellStyle name="Normal 2 5 2 2 3 2 2 3 3" xfId="24397" xr:uid="{00000000-0005-0000-0000-00008B250000}"/>
    <cellStyle name="Normal 2 5 2 2 3 2 2 4" xfId="34617" xr:uid="{00000000-0005-0000-0000-00008C250000}"/>
    <cellStyle name="Normal 2 5 2 2 3 2 2 5" xfId="19384" xr:uid="{00000000-0005-0000-0000-00008D250000}"/>
    <cellStyle name="Normal 2 5 2 2 3 2 3" xfId="5935" xr:uid="{00000000-0005-0000-0000-00008E250000}"/>
    <cellStyle name="Normal 2 5 2 2 3 2 3 2" xfId="15987" xr:uid="{00000000-0005-0000-0000-00008F250000}"/>
    <cellStyle name="Normal 2 5 2 2 3 2 3 2 2" xfId="46318" xr:uid="{00000000-0005-0000-0000-000090250000}"/>
    <cellStyle name="Normal 2 5 2 2 3 2 3 2 3" xfId="31085" xr:uid="{00000000-0005-0000-0000-000091250000}"/>
    <cellStyle name="Normal 2 5 2 2 3 2 3 3" xfId="10967" xr:uid="{00000000-0005-0000-0000-000092250000}"/>
    <cellStyle name="Normal 2 5 2 2 3 2 3 3 2" xfId="41301" xr:uid="{00000000-0005-0000-0000-000093250000}"/>
    <cellStyle name="Normal 2 5 2 2 3 2 3 3 3" xfId="26068" xr:uid="{00000000-0005-0000-0000-000094250000}"/>
    <cellStyle name="Normal 2 5 2 2 3 2 3 4" xfId="36288" xr:uid="{00000000-0005-0000-0000-000095250000}"/>
    <cellStyle name="Normal 2 5 2 2 3 2 3 5" xfId="21055" xr:uid="{00000000-0005-0000-0000-000096250000}"/>
    <cellStyle name="Normal 2 5 2 2 3 2 4" xfId="12645" xr:uid="{00000000-0005-0000-0000-000097250000}"/>
    <cellStyle name="Normal 2 5 2 2 3 2 4 2" xfId="42976" xr:uid="{00000000-0005-0000-0000-000098250000}"/>
    <cellStyle name="Normal 2 5 2 2 3 2 4 3" xfId="27743" xr:uid="{00000000-0005-0000-0000-000099250000}"/>
    <cellStyle name="Normal 2 5 2 2 3 2 5" xfId="7624" xr:uid="{00000000-0005-0000-0000-00009A250000}"/>
    <cellStyle name="Normal 2 5 2 2 3 2 5 2" xfId="37959" xr:uid="{00000000-0005-0000-0000-00009B250000}"/>
    <cellStyle name="Normal 2 5 2 2 3 2 5 3" xfId="22726" xr:uid="{00000000-0005-0000-0000-00009C250000}"/>
    <cellStyle name="Normal 2 5 2 2 3 2 6" xfId="32947" xr:uid="{00000000-0005-0000-0000-00009D250000}"/>
    <cellStyle name="Normal 2 5 2 2 3 2 7" xfId="17713" xr:uid="{00000000-0005-0000-0000-00009E250000}"/>
    <cellStyle name="Normal 2 5 2 2 3 3" xfId="3406" xr:uid="{00000000-0005-0000-0000-00009F250000}"/>
    <cellStyle name="Normal 2 5 2 2 3 3 2" xfId="13480" xr:uid="{00000000-0005-0000-0000-0000A0250000}"/>
    <cellStyle name="Normal 2 5 2 2 3 3 2 2" xfId="43811" xr:uid="{00000000-0005-0000-0000-0000A1250000}"/>
    <cellStyle name="Normal 2 5 2 2 3 3 2 3" xfId="28578" xr:uid="{00000000-0005-0000-0000-0000A2250000}"/>
    <cellStyle name="Normal 2 5 2 2 3 3 3" xfId="8460" xr:uid="{00000000-0005-0000-0000-0000A3250000}"/>
    <cellStyle name="Normal 2 5 2 2 3 3 3 2" xfId="38794" xr:uid="{00000000-0005-0000-0000-0000A4250000}"/>
    <cellStyle name="Normal 2 5 2 2 3 3 3 3" xfId="23561" xr:uid="{00000000-0005-0000-0000-0000A5250000}"/>
    <cellStyle name="Normal 2 5 2 2 3 3 4" xfId="33781" xr:uid="{00000000-0005-0000-0000-0000A6250000}"/>
    <cellStyle name="Normal 2 5 2 2 3 3 5" xfId="18548" xr:uid="{00000000-0005-0000-0000-0000A7250000}"/>
    <cellStyle name="Normal 2 5 2 2 3 4" xfId="5099" xr:uid="{00000000-0005-0000-0000-0000A8250000}"/>
    <cellStyle name="Normal 2 5 2 2 3 4 2" xfId="15151" xr:uid="{00000000-0005-0000-0000-0000A9250000}"/>
    <cellStyle name="Normal 2 5 2 2 3 4 2 2" xfId="45482" xr:uid="{00000000-0005-0000-0000-0000AA250000}"/>
    <cellStyle name="Normal 2 5 2 2 3 4 2 3" xfId="30249" xr:uid="{00000000-0005-0000-0000-0000AB250000}"/>
    <cellStyle name="Normal 2 5 2 2 3 4 3" xfId="10131" xr:uid="{00000000-0005-0000-0000-0000AC250000}"/>
    <cellStyle name="Normal 2 5 2 2 3 4 3 2" xfId="40465" xr:uid="{00000000-0005-0000-0000-0000AD250000}"/>
    <cellStyle name="Normal 2 5 2 2 3 4 3 3" xfId="25232" xr:uid="{00000000-0005-0000-0000-0000AE250000}"/>
    <cellStyle name="Normal 2 5 2 2 3 4 4" xfId="35452" xr:uid="{00000000-0005-0000-0000-0000AF250000}"/>
    <cellStyle name="Normal 2 5 2 2 3 4 5" xfId="20219" xr:uid="{00000000-0005-0000-0000-0000B0250000}"/>
    <cellStyle name="Normal 2 5 2 2 3 5" xfId="11809" xr:uid="{00000000-0005-0000-0000-0000B1250000}"/>
    <cellStyle name="Normal 2 5 2 2 3 5 2" xfId="42140" xr:uid="{00000000-0005-0000-0000-0000B2250000}"/>
    <cellStyle name="Normal 2 5 2 2 3 5 3" xfId="26907" xr:uid="{00000000-0005-0000-0000-0000B3250000}"/>
    <cellStyle name="Normal 2 5 2 2 3 6" xfId="6788" xr:uid="{00000000-0005-0000-0000-0000B4250000}"/>
    <cellStyle name="Normal 2 5 2 2 3 6 2" xfId="37123" xr:uid="{00000000-0005-0000-0000-0000B5250000}"/>
    <cellStyle name="Normal 2 5 2 2 3 6 3" xfId="21890" xr:uid="{00000000-0005-0000-0000-0000B6250000}"/>
    <cellStyle name="Normal 2 5 2 2 3 7" xfId="32111" xr:uid="{00000000-0005-0000-0000-0000B7250000}"/>
    <cellStyle name="Normal 2 5 2 2 3 8" xfId="16877" xr:uid="{00000000-0005-0000-0000-0000B8250000}"/>
    <cellStyle name="Normal 2 5 2 2 4" xfId="2135" xr:uid="{00000000-0005-0000-0000-0000B9250000}"/>
    <cellStyle name="Normal 2 5 2 2 4 2" xfId="3825" xr:uid="{00000000-0005-0000-0000-0000BA250000}"/>
    <cellStyle name="Normal 2 5 2 2 4 2 2" xfId="13898" xr:uid="{00000000-0005-0000-0000-0000BB250000}"/>
    <cellStyle name="Normal 2 5 2 2 4 2 2 2" xfId="44229" xr:uid="{00000000-0005-0000-0000-0000BC250000}"/>
    <cellStyle name="Normal 2 5 2 2 4 2 2 3" xfId="28996" xr:uid="{00000000-0005-0000-0000-0000BD250000}"/>
    <cellStyle name="Normal 2 5 2 2 4 2 3" xfId="8878" xr:uid="{00000000-0005-0000-0000-0000BE250000}"/>
    <cellStyle name="Normal 2 5 2 2 4 2 3 2" xfId="39212" xr:uid="{00000000-0005-0000-0000-0000BF250000}"/>
    <cellStyle name="Normal 2 5 2 2 4 2 3 3" xfId="23979" xr:uid="{00000000-0005-0000-0000-0000C0250000}"/>
    <cellStyle name="Normal 2 5 2 2 4 2 4" xfId="34199" xr:uid="{00000000-0005-0000-0000-0000C1250000}"/>
    <cellStyle name="Normal 2 5 2 2 4 2 5" xfId="18966" xr:uid="{00000000-0005-0000-0000-0000C2250000}"/>
    <cellStyle name="Normal 2 5 2 2 4 3" xfId="5517" xr:uid="{00000000-0005-0000-0000-0000C3250000}"/>
    <cellStyle name="Normal 2 5 2 2 4 3 2" xfId="15569" xr:uid="{00000000-0005-0000-0000-0000C4250000}"/>
    <cellStyle name="Normal 2 5 2 2 4 3 2 2" xfId="45900" xr:uid="{00000000-0005-0000-0000-0000C5250000}"/>
    <cellStyle name="Normal 2 5 2 2 4 3 2 3" xfId="30667" xr:uid="{00000000-0005-0000-0000-0000C6250000}"/>
    <cellStyle name="Normal 2 5 2 2 4 3 3" xfId="10549" xr:uid="{00000000-0005-0000-0000-0000C7250000}"/>
    <cellStyle name="Normal 2 5 2 2 4 3 3 2" xfId="40883" xr:uid="{00000000-0005-0000-0000-0000C8250000}"/>
    <cellStyle name="Normal 2 5 2 2 4 3 3 3" xfId="25650" xr:uid="{00000000-0005-0000-0000-0000C9250000}"/>
    <cellStyle name="Normal 2 5 2 2 4 3 4" xfId="35870" xr:uid="{00000000-0005-0000-0000-0000CA250000}"/>
    <cellStyle name="Normal 2 5 2 2 4 3 5" xfId="20637" xr:uid="{00000000-0005-0000-0000-0000CB250000}"/>
    <cellStyle name="Normal 2 5 2 2 4 4" xfId="12227" xr:uid="{00000000-0005-0000-0000-0000CC250000}"/>
    <cellStyle name="Normal 2 5 2 2 4 4 2" xfId="42558" xr:uid="{00000000-0005-0000-0000-0000CD250000}"/>
    <cellStyle name="Normal 2 5 2 2 4 4 3" xfId="27325" xr:uid="{00000000-0005-0000-0000-0000CE250000}"/>
    <cellStyle name="Normal 2 5 2 2 4 5" xfId="7206" xr:uid="{00000000-0005-0000-0000-0000CF250000}"/>
    <cellStyle name="Normal 2 5 2 2 4 5 2" xfId="37541" xr:uid="{00000000-0005-0000-0000-0000D0250000}"/>
    <cellStyle name="Normal 2 5 2 2 4 5 3" xfId="22308" xr:uid="{00000000-0005-0000-0000-0000D1250000}"/>
    <cellStyle name="Normal 2 5 2 2 4 6" xfId="32529" xr:uid="{00000000-0005-0000-0000-0000D2250000}"/>
    <cellStyle name="Normal 2 5 2 2 4 7" xfId="17295" xr:uid="{00000000-0005-0000-0000-0000D3250000}"/>
    <cellStyle name="Normal 2 5 2 2 5" xfId="2988" xr:uid="{00000000-0005-0000-0000-0000D4250000}"/>
    <cellStyle name="Normal 2 5 2 2 5 2" xfId="13062" xr:uid="{00000000-0005-0000-0000-0000D5250000}"/>
    <cellStyle name="Normal 2 5 2 2 5 2 2" xfId="43393" xr:uid="{00000000-0005-0000-0000-0000D6250000}"/>
    <cellStyle name="Normal 2 5 2 2 5 2 3" xfId="28160" xr:uid="{00000000-0005-0000-0000-0000D7250000}"/>
    <cellStyle name="Normal 2 5 2 2 5 3" xfId="8042" xr:uid="{00000000-0005-0000-0000-0000D8250000}"/>
    <cellStyle name="Normal 2 5 2 2 5 3 2" xfId="38376" xr:uid="{00000000-0005-0000-0000-0000D9250000}"/>
    <cellStyle name="Normal 2 5 2 2 5 3 3" xfId="23143" xr:uid="{00000000-0005-0000-0000-0000DA250000}"/>
    <cellStyle name="Normal 2 5 2 2 5 4" xfId="33363" xr:uid="{00000000-0005-0000-0000-0000DB250000}"/>
    <cellStyle name="Normal 2 5 2 2 5 5" xfId="18130" xr:uid="{00000000-0005-0000-0000-0000DC250000}"/>
    <cellStyle name="Normal 2 5 2 2 6" xfId="4681" xr:uid="{00000000-0005-0000-0000-0000DD250000}"/>
    <cellStyle name="Normal 2 5 2 2 6 2" xfId="14733" xr:uid="{00000000-0005-0000-0000-0000DE250000}"/>
    <cellStyle name="Normal 2 5 2 2 6 2 2" xfId="45064" xr:uid="{00000000-0005-0000-0000-0000DF250000}"/>
    <cellStyle name="Normal 2 5 2 2 6 2 3" xfId="29831" xr:uid="{00000000-0005-0000-0000-0000E0250000}"/>
    <cellStyle name="Normal 2 5 2 2 6 3" xfId="9713" xr:uid="{00000000-0005-0000-0000-0000E1250000}"/>
    <cellStyle name="Normal 2 5 2 2 6 3 2" xfId="40047" xr:uid="{00000000-0005-0000-0000-0000E2250000}"/>
    <cellStyle name="Normal 2 5 2 2 6 3 3" xfId="24814" xr:uid="{00000000-0005-0000-0000-0000E3250000}"/>
    <cellStyle name="Normal 2 5 2 2 6 4" xfId="35034" xr:uid="{00000000-0005-0000-0000-0000E4250000}"/>
    <cellStyle name="Normal 2 5 2 2 6 5" xfId="19801" xr:uid="{00000000-0005-0000-0000-0000E5250000}"/>
    <cellStyle name="Normal 2 5 2 2 7" xfId="11391" xr:uid="{00000000-0005-0000-0000-0000E6250000}"/>
    <cellStyle name="Normal 2 5 2 2 7 2" xfId="41722" xr:uid="{00000000-0005-0000-0000-0000E7250000}"/>
    <cellStyle name="Normal 2 5 2 2 7 3" xfId="26489" xr:uid="{00000000-0005-0000-0000-0000E8250000}"/>
    <cellStyle name="Normal 2 5 2 2 8" xfId="6370" xr:uid="{00000000-0005-0000-0000-0000E9250000}"/>
    <cellStyle name="Normal 2 5 2 2 8 2" xfId="36705" xr:uid="{00000000-0005-0000-0000-0000EA250000}"/>
    <cellStyle name="Normal 2 5 2 2 8 3" xfId="21472" xr:uid="{00000000-0005-0000-0000-0000EB250000}"/>
    <cellStyle name="Normal 2 5 2 2 9" xfId="31693" xr:uid="{00000000-0005-0000-0000-0000EC250000}"/>
    <cellStyle name="Normal 2 5 2 3" xfId="1397" xr:uid="{00000000-0005-0000-0000-0000ED250000}"/>
    <cellStyle name="Normal 2 5 2 3 2" xfId="1818" xr:uid="{00000000-0005-0000-0000-0000EE250000}"/>
    <cellStyle name="Normal 2 5 2 3 2 2" xfId="2657" xr:uid="{00000000-0005-0000-0000-0000EF250000}"/>
    <cellStyle name="Normal 2 5 2 3 2 2 2" xfId="4347" xr:uid="{00000000-0005-0000-0000-0000F0250000}"/>
    <cellStyle name="Normal 2 5 2 3 2 2 2 2" xfId="14420" xr:uid="{00000000-0005-0000-0000-0000F1250000}"/>
    <cellStyle name="Normal 2 5 2 3 2 2 2 2 2" xfId="44751" xr:uid="{00000000-0005-0000-0000-0000F2250000}"/>
    <cellStyle name="Normal 2 5 2 3 2 2 2 2 3" xfId="29518" xr:uid="{00000000-0005-0000-0000-0000F3250000}"/>
    <cellStyle name="Normal 2 5 2 3 2 2 2 3" xfId="9400" xr:uid="{00000000-0005-0000-0000-0000F4250000}"/>
    <cellStyle name="Normal 2 5 2 3 2 2 2 3 2" xfId="39734" xr:uid="{00000000-0005-0000-0000-0000F5250000}"/>
    <cellStyle name="Normal 2 5 2 3 2 2 2 3 3" xfId="24501" xr:uid="{00000000-0005-0000-0000-0000F6250000}"/>
    <cellStyle name="Normal 2 5 2 3 2 2 2 4" xfId="34721" xr:uid="{00000000-0005-0000-0000-0000F7250000}"/>
    <cellStyle name="Normal 2 5 2 3 2 2 2 5" xfId="19488" xr:uid="{00000000-0005-0000-0000-0000F8250000}"/>
    <cellStyle name="Normal 2 5 2 3 2 2 3" xfId="6039" xr:uid="{00000000-0005-0000-0000-0000F9250000}"/>
    <cellStyle name="Normal 2 5 2 3 2 2 3 2" xfId="16091" xr:uid="{00000000-0005-0000-0000-0000FA250000}"/>
    <cellStyle name="Normal 2 5 2 3 2 2 3 2 2" xfId="46422" xr:uid="{00000000-0005-0000-0000-0000FB250000}"/>
    <cellStyle name="Normal 2 5 2 3 2 2 3 2 3" xfId="31189" xr:uid="{00000000-0005-0000-0000-0000FC250000}"/>
    <cellStyle name="Normal 2 5 2 3 2 2 3 3" xfId="11071" xr:uid="{00000000-0005-0000-0000-0000FD250000}"/>
    <cellStyle name="Normal 2 5 2 3 2 2 3 3 2" xfId="41405" xr:uid="{00000000-0005-0000-0000-0000FE250000}"/>
    <cellStyle name="Normal 2 5 2 3 2 2 3 3 3" xfId="26172" xr:uid="{00000000-0005-0000-0000-0000FF250000}"/>
    <cellStyle name="Normal 2 5 2 3 2 2 3 4" xfId="36392" xr:uid="{00000000-0005-0000-0000-000000260000}"/>
    <cellStyle name="Normal 2 5 2 3 2 2 3 5" xfId="21159" xr:uid="{00000000-0005-0000-0000-000001260000}"/>
    <cellStyle name="Normal 2 5 2 3 2 2 4" xfId="12749" xr:uid="{00000000-0005-0000-0000-000002260000}"/>
    <cellStyle name="Normal 2 5 2 3 2 2 4 2" xfId="43080" xr:uid="{00000000-0005-0000-0000-000003260000}"/>
    <cellStyle name="Normal 2 5 2 3 2 2 4 3" xfId="27847" xr:uid="{00000000-0005-0000-0000-000004260000}"/>
    <cellStyle name="Normal 2 5 2 3 2 2 5" xfId="7728" xr:uid="{00000000-0005-0000-0000-000005260000}"/>
    <cellStyle name="Normal 2 5 2 3 2 2 5 2" xfId="38063" xr:uid="{00000000-0005-0000-0000-000006260000}"/>
    <cellStyle name="Normal 2 5 2 3 2 2 5 3" xfId="22830" xr:uid="{00000000-0005-0000-0000-000007260000}"/>
    <cellStyle name="Normal 2 5 2 3 2 2 6" xfId="33051" xr:uid="{00000000-0005-0000-0000-000008260000}"/>
    <cellStyle name="Normal 2 5 2 3 2 2 7" xfId="17817" xr:uid="{00000000-0005-0000-0000-000009260000}"/>
    <cellStyle name="Normal 2 5 2 3 2 2 8" xfId="46837" xr:uid="{20621B95-62C3-4CFB-84B4-F7BA03A5FA43}"/>
    <cellStyle name="Normal 2 5 2 3 2 3" xfId="3510" xr:uid="{00000000-0005-0000-0000-00000A260000}"/>
    <cellStyle name="Normal 2 5 2 3 2 3 2" xfId="13584" xr:uid="{00000000-0005-0000-0000-00000B260000}"/>
    <cellStyle name="Normal 2 5 2 3 2 3 2 2" xfId="43915" xr:uid="{00000000-0005-0000-0000-00000C260000}"/>
    <cellStyle name="Normal 2 5 2 3 2 3 2 3" xfId="28682" xr:uid="{00000000-0005-0000-0000-00000D260000}"/>
    <cellStyle name="Normal 2 5 2 3 2 3 3" xfId="8564" xr:uid="{00000000-0005-0000-0000-00000E260000}"/>
    <cellStyle name="Normal 2 5 2 3 2 3 3 2" xfId="38898" xr:uid="{00000000-0005-0000-0000-00000F260000}"/>
    <cellStyle name="Normal 2 5 2 3 2 3 3 3" xfId="23665" xr:uid="{00000000-0005-0000-0000-000010260000}"/>
    <cellStyle name="Normal 2 5 2 3 2 3 4" xfId="33885" xr:uid="{00000000-0005-0000-0000-000011260000}"/>
    <cellStyle name="Normal 2 5 2 3 2 3 5" xfId="18652" xr:uid="{00000000-0005-0000-0000-000012260000}"/>
    <cellStyle name="Normal 2 5 2 3 2 4" xfId="5203" xr:uid="{00000000-0005-0000-0000-000013260000}"/>
    <cellStyle name="Normal 2 5 2 3 2 4 2" xfId="15255" xr:uid="{00000000-0005-0000-0000-000014260000}"/>
    <cellStyle name="Normal 2 5 2 3 2 4 2 2" xfId="45586" xr:uid="{00000000-0005-0000-0000-000015260000}"/>
    <cellStyle name="Normal 2 5 2 3 2 4 2 3" xfId="30353" xr:uid="{00000000-0005-0000-0000-000016260000}"/>
    <cellStyle name="Normal 2 5 2 3 2 4 3" xfId="10235" xr:uid="{00000000-0005-0000-0000-000017260000}"/>
    <cellStyle name="Normal 2 5 2 3 2 4 3 2" xfId="40569" xr:uid="{00000000-0005-0000-0000-000018260000}"/>
    <cellStyle name="Normal 2 5 2 3 2 4 3 3" xfId="25336" xr:uid="{00000000-0005-0000-0000-000019260000}"/>
    <cellStyle name="Normal 2 5 2 3 2 4 4" xfId="35556" xr:uid="{00000000-0005-0000-0000-00001A260000}"/>
    <cellStyle name="Normal 2 5 2 3 2 4 5" xfId="20323" xr:uid="{00000000-0005-0000-0000-00001B260000}"/>
    <cellStyle name="Normal 2 5 2 3 2 5" xfId="11913" xr:uid="{00000000-0005-0000-0000-00001C260000}"/>
    <cellStyle name="Normal 2 5 2 3 2 5 2" xfId="42244" xr:uid="{00000000-0005-0000-0000-00001D260000}"/>
    <cellStyle name="Normal 2 5 2 3 2 5 3" xfId="27011" xr:uid="{00000000-0005-0000-0000-00001E260000}"/>
    <cellStyle name="Normal 2 5 2 3 2 6" xfId="6892" xr:uid="{00000000-0005-0000-0000-00001F260000}"/>
    <cellStyle name="Normal 2 5 2 3 2 6 2" xfId="37227" xr:uid="{00000000-0005-0000-0000-000020260000}"/>
    <cellStyle name="Normal 2 5 2 3 2 6 3" xfId="21994" xr:uid="{00000000-0005-0000-0000-000021260000}"/>
    <cellStyle name="Normal 2 5 2 3 2 7" xfId="32215" xr:uid="{00000000-0005-0000-0000-000022260000}"/>
    <cellStyle name="Normal 2 5 2 3 2 8" xfId="16981" xr:uid="{00000000-0005-0000-0000-000023260000}"/>
    <cellStyle name="Normal 2 5 2 3 3" xfId="2239" xr:uid="{00000000-0005-0000-0000-000024260000}"/>
    <cellStyle name="Normal 2 5 2 3 3 2" xfId="3929" xr:uid="{00000000-0005-0000-0000-000025260000}"/>
    <cellStyle name="Normal 2 5 2 3 3 2 2" xfId="14002" xr:uid="{00000000-0005-0000-0000-000026260000}"/>
    <cellStyle name="Normal 2 5 2 3 3 2 2 2" xfId="44333" xr:uid="{00000000-0005-0000-0000-000027260000}"/>
    <cellStyle name="Normal 2 5 2 3 3 2 2 3" xfId="29100" xr:uid="{00000000-0005-0000-0000-000028260000}"/>
    <cellStyle name="Normal 2 5 2 3 3 2 3" xfId="8982" xr:uid="{00000000-0005-0000-0000-000029260000}"/>
    <cellStyle name="Normal 2 5 2 3 3 2 3 2" xfId="39316" xr:uid="{00000000-0005-0000-0000-00002A260000}"/>
    <cellStyle name="Normal 2 5 2 3 3 2 3 3" xfId="24083" xr:uid="{00000000-0005-0000-0000-00002B260000}"/>
    <cellStyle name="Normal 2 5 2 3 3 2 4" xfId="34303" xr:uid="{00000000-0005-0000-0000-00002C260000}"/>
    <cellStyle name="Normal 2 5 2 3 3 2 5" xfId="19070" xr:uid="{00000000-0005-0000-0000-00002D260000}"/>
    <cellStyle name="Normal 2 5 2 3 3 3" xfId="5621" xr:uid="{00000000-0005-0000-0000-00002E260000}"/>
    <cellStyle name="Normal 2 5 2 3 3 3 2" xfId="15673" xr:uid="{00000000-0005-0000-0000-00002F260000}"/>
    <cellStyle name="Normal 2 5 2 3 3 3 2 2" xfId="46004" xr:uid="{00000000-0005-0000-0000-000030260000}"/>
    <cellStyle name="Normal 2 5 2 3 3 3 2 3" xfId="30771" xr:uid="{00000000-0005-0000-0000-000031260000}"/>
    <cellStyle name="Normal 2 5 2 3 3 3 3" xfId="10653" xr:uid="{00000000-0005-0000-0000-000032260000}"/>
    <cellStyle name="Normal 2 5 2 3 3 3 3 2" xfId="40987" xr:uid="{00000000-0005-0000-0000-000033260000}"/>
    <cellStyle name="Normal 2 5 2 3 3 3 3 3" xfId="25754" xr:uid="{00000000-0005-0000-0000-000034260000}"/>
    <cellStyle name="Normal 2 5 2 3 3 3 4" xfId="35974" xr:uid="{00000000-0005-0000-0000-000035260000}"/>
    <cellStyle name="Normal 2 5 2 3 3 3 5" xfId="20741" xr:uid="{00000000-0005-0000-0000-000036260000}"/>
    <cellStyle name="Normal 2 5 2 3 3 4" xfId="12331" xr:uid="{00000000-0005-0000-0000-000037260000}"/>
    <cellStyle name="Normal 2 5 2 3 3 4 2" xfId="42662" xr:uid="{00000000-0005-0000-0000-000038260000}"/>
    <cellStyle name="Normal 2 5 2 3 3 4 3" xfId="27429" xr:uid="{00000000-0005-0000-0000-000039260000}"/>
    <cellStyle name="Normal 2 5 2 3 3 5" xfId="7310" xr:uid="{00000000-0005-0000-0000-00003A260000}"/>
    <cellStyle name="Normal 2 5 2 3 3 5 2" xfId="37645" xr:uid="{00000000-0005-0000-0000-00003B260000}"/>
    <cellStyle name="Normal 2 5 2 3 3 5 3" xfId="22412" xr:uid="{00000000-0005-0000-0000-00003C260000}"/>
    <cellStyle name="Normal 2 5 2 3 3 6" xfId="32633" xr:uid="{00000000-0005-0000-0000-00003D260000}"/>
    <cellStyle name="Normal 2 5 2 3 3 7" xfId="17399" xr:uid="{00000000-0005-0000-0000-00003E260000}"/>
    <cellStyle name="Normal 2 5 2 3 4" xfId="3092" xr:uid="{00000000-0005-0000-0000-00003F260000}"/>
    <cellStyle name="Normal 2 5 2 3 4 2" xfId="13166" xr:uid="{00000000-0005-0000-0000-000040260000}"/>
    <cellStyle name="Normal 2 5 2 3 4 2 2" xfId="43497" xr:uid="{00000000-0005-0000-0000-000041260000}"/>
    <cellStyle name="Normal 2 5 2 3 4 2 3" xfId="28264" xr:uid="{00000000-0005-0000-0000-000042260000}"/>
    <cellStyle name="Normal 2 5 2 3 4 3" xfId="8146" xr:uid="{00000000-0005-0000-0000-000043260000}"/>
    <cellStyle name="Normal 2 5 2 3 4 3 2" xfId="38480" xr:uid="{00000000-0005-0000-0000-000044260000}"/>
    <cellStyle name="Normal 2 5 2 3 4 3 3" xfId="23247" xr:uid="{00000000-0005-0000-0000-000045260000}"/>
    <cellStyle name="Normal 2 5 2 3 4 4" xfId="33467" xr:uid="{00000000-0005-0000-0000-000046260000}"/>
    <cellStyle name="Normal 2 5 2 3 4 5" xfId="18234" xr:uid="{00000000-0005-0000-0000-000047260000}"/>
    <cellStyle name="Normal 2 5 2 3 5" xfId="4785" xr:uid="{00000000-0005-0000-0000-000048260000}"/>
    <cellStyle name="Normal 2 5 2 3 5 2" xfId="14837" xr:uid="{00000000-0005-0000-0000-000049260000}"/>
    <cellStyle name="Normal 2 5 2 3 5 2 2" xfId="45168" xr:uid="{00000000-0005-0000-0000-00004A260000}"/>
    <cellStyle name="Normal 2 5 2 3 5 2 3" xfId="29935" xr:uid="{00000000-0005-0000-0000-00004B260000}"/>
    <cellStyle name="Normal 2 5 2 3 5 3" xfId="9817" xr:uid="{00000000-0005-0000-0000-00004C260000}"/>
    <cellStyle name="Normal 2 5 2 3 5 3 2" xfId="40151" xr:uid="{00000000-0005-0000-0000-00004D260000}"/>
    <cellStyle name="Normal 2 5 2 3 5 3 3" xfId="24918" xr:uid="{00000000-0005-0000-0000-00004E260000}"/>
    <cellStyle name="Normal 2 5 2 3 5 4" xfId="35138" xr:uid="{00000000-0005-0000-0000-00004F260000}"/>
    <cellStyle name="Normal 2 5 2 3 5 5" xfId="19905" xr:uid="{00000000-0005-0000-0000-000050260000}"/>
    <cellStyle name="Normal 2 5 2 3 6" xfId="11495" xr:uid="{00000000-0005-0000-0000-000051260000}"/>
    <cellStyle name="Normal 2 5 2 3 6 2" xfId="41826" xr:uid="{00000000-0005-0000-0000-000052260000}"/>
    <cellStyle name="Normal 2 5 2 3 6 3" xfId="26593" xr:uid="{00000000-0005-0000-0000-000053260000}"/>
    <cellStyle name="Normal 2 5 2 3 7" xfId="6474" xr:uid="{00000000-0005-0000-0000-000054260000}"/>
    <cellStyle name="Normal 2 5 2 3 7 2" xfId="36809" xr:uid="{00000000-0005-0000-0000-000055260000}"/>
    <cellStyle name="Normal 2 5 2 3 7 3" xfId="21576" xr:uid="{00000000-0005-0000-0000-000056260000}"/>
    <cellStyle name="Normal 2 5 2 3 8" xfId="31797" xr:uid="{00000000-0005-0000-0000-000057260000}"/>
    <cellStyle name="Normal 2 5 2 3 9" xfId="16563" xr:uid="{00000000-0005-0000-0000-000058260000}"/>
    <cellStyle name="Normal 2 5 2 4" xfId="1610" xr:uid="{00000000-0005-0000-0000-000059260000}"/>
    <cellStyle name="Normal 2 5 2 4 2" xfId="2449" xr:uid="{00000000-0005-0000-0000-00005A260000}"/>
    <cellStyle name="Normal 2 5 2 4 2 2" xfId="4139" xr:uid="{00000000-0005-0000-0000-00005B260000}"/>
    <cellStyle name="Normal 2 5 2 4 2 2 2" xfId="14212" xr:uid="{00000000-0005-0000-0000-00005C260000}"/>
    <cellStyle name="Normal 2 5 2 4 2 2 2 2" xfId="44543" xr:uid="{00000000-0005-0000-0000-00005D260000}"/>
    <cellStyle name="Normal 2 5 2 4 2 2 2 3" xfId="29310" xr:uid="{00000000-0005-0000-0000-00005E260000}"/>
    <cellStyle name="Normal 2 5 2 4 2 2 3" xfId="9192" xr:uid="{00000000-0005-0000-0000-00005F260000}"/>
    <cellStyle name="Normal 2 5 2 4 2 2 3 2" xfId="39526" xr:uid="{00000000-0005-0000-0000-000060260000}"/>
    <cellStyle name="Normal 2 5 2 4 2 2 3 3" xfId="24293" xr:uid="{00000000-0005-0000-0000-000061260000}"/>
    <cellStyle name="Normal 2 5 2 4 2 2 4" xfId="34513" xr:uid="{00000000-0005-0000-0000-000062260000}"/>
    <cellStyle name="Normal 2 5 2 4 2 2 5" xfId="19280" xr:uid="{00000000-0005-0000-0000-000063260000}"/>
    <cellStyle name="Normal 2 5 2 4 2 3" xfId="5831" xr:uid="{00000000-0005-0000-0000-000064260000}"/>
    <cellStyle name="Normal 2 5 2 4 2 3 2" xfId="15883" xr:uid="{00000000-0005-0000-0000-000065260000}"/>
    <cellStyle name="Normal 2 5 2 4 2 3 2 2" xfId="46214" xr:uid="{00000000-0005-0000-0000-000066260000}"/>
    <cellStyle name="Normal 2 5 2 4 2 3 2 3" xfId="30981" xr:uid="{00000000-0005-0000-0000-000067260000}"/>
    <cellStyle name="Normal 2 5 2 4 2 3 3" xfId="10863" xr:uid="{00000000-0005-0000-0000-000068260000}"/>
    <cellStyle name="Normal 2 5 2 4 2 3 3 2" xfId="41197" xr:uid="{00000000-0005-0000-0000-000069260000}"/>
    <cellStyle name="Normal 2 5 2 4 2 3 3 3" xfId="25964" xr:uid="{00000000-0005-0000-0000-00006A260000}"/>
    <cellStyle name="Normal 2 5 2 4 2 3 4" xfId="36184" xr:uid="{00000000-0005-0000-0000-00006B260000}"/>
    <cellStyle name="Normal 2 5 2 4 2 3 5" xfId="20951" xr:uid="{00000000-0005-0000-0000-00006C260000}"/>
    <cellStyle name="Normal 2 5 2 4 2 4" xfId="12541" xr:uid="{00000000-0005-0000-0000-00006D260000}"/>
    <cellStyle name="Normal 2 5 2 4 2 4 2" xfId="42872" xr:uid="{00000000-0005-0000-0000-00006E260000}"/>
    <cellStyle name="Normal 2 5 2 4 2 4 3" xfId="27639" xr:uid="{00000000-0005-0000-0000-00006F260000}"/>
    <cellStyle name="Normal 2 5 2 4 2 5" xfId="7520" xr:uid="{00000000-0005-0000-0000-000070260000}"/>
    <cellStyle name="Normal 2 5 2 4 2 5 2" xfId="37855" xr:uid="{00000000-0005-0000-0000-000071260000}"/>
    <cellStyle name="Normal 2 5 2 4 2 5 3" xfId="22622" xr:uid="{00000000-0005-0000-0000-000072260000}"/>
    <cellStyle name="Normal 2 5 2 4 2 6" xfId="32843" xr:uid="{00000000-0005-0000-0000-000073260000}"/>
    <cellStyle name="Normal 2 5 2 4 2 7" xfId="17609" xr:uid="{00000000-0005-0000-0000-000074260000}"/>
    <cellStyle name="Normal 2 5 2 4 3" xfId="3302" xr:uid="{00000000-0005-0000-0000-000075260000}"/>
    <cellStyle name="Normal 2 5 2 4 3 2" xfId="13376" xr:uid="{00000000-0005-0000-0000-000076260000}"/>
    <cellStyle name="Normal 2 5 2 4 3 2 2" xfId="43707" xr:uid="{00000000-0005-0000-0000-000077260000}"/>
    <cellStyle name="Normal 2 5 2 4 3 2 3" xfId="28474" xr:uid="{00000000-0005-0000-0000-000078260000}"/>
    <cellStyle name="Normal 2 5 2 4 3 3" xfId="8356" xr:uid="{00000000-0005-0000-0000-000079260000}"/>
    <cellStyle name="Normal 2 5 2 4 3 3 2" xfId="38690" xr:uid="{00000000-0005-0000-0000-00007A260000}"/>
    <cellStyle name="Normal 2 5 2 4 3 3 3" xfId="23457" xr:uid="{00000000-0005-0000-0000-00007B260000}"/>
    <cellStyle name="Normal 2 5 2 4 3 4" xfId="33677" xr:uid="{00000000-0005-0000-0000-00007C260000}"/>
    <cellStyle name="Normal 2 5 2 4 3 5" xfId="18444" xr:uid="{00000000-0005-0000-0000-00007D260000}"/>
    <cellStyle name="Normal 2 5 2 4 4" xfId="4995" xr:uid="{00000000-0005-0000-0000-00007E260000}"/>
    <cellStyle name="Normal 2 5 2 4 4 2" xfId="15047" xr:uid="{00000000-0005-0000-0000-00007F260000}"/>
    <cellStyle name="Normal 2 5 2 4 4 2 2" xfId="45378" xr:uid="{00000000-0005-0000-0000-000080260000}"/>
    <cellStyle name="Normal 2 5 2 4 4 2 3" xfId="30145" xr:uid="{00000000-0005-0000-0000-000081260000}"/>
    <cellStyle name="Normal 2 5 2 4 4 3" xfId="10027" xr:uid="{00000000-0005-0000-0000-000082260000}"/>
    <cellStyle name="Normal 2 5 2 4 4 3 2" xfId="40361" xr:uid="{00000000-0005-0000-0000-000083260000}"/>
    <cellStyle name="Normal 2 5 2 4 4 3 3" xfId="25128" xr:uid="{00000000-0005-0000-0000-000084260000}"/>
    <cellStyle name="Normal 2 5 2 4 4 4" xfId="35348" xr:uid="{00000000-0005-0000-0000-000085260000}"/>
    <cellStyle name="Normal 2 5 2 4 4 5" xfId="20115" xr:uid="{00000000-0005-0000-0000-000086260000}"/>
    <cellStyle name="Normal 2 5 2 4 5" xfId="11705" xr:uid="{00000000-0005-0000-0000-000087260000}"/>
    <cellStyle name="Normal 2 5 2 4 5 2" xfId="42036" xr:uid="{00000000-0005-0000-0000-000088260000}"/>
    <cellStyle name="Normal 2 5 2 4 5 3" xfId="26803" xr:uid="{00000000-0005-0000-0000-000089260000}"/>
    <cellStyle name="Normal 2 5 2 4 6" xfId="6684" xr:uid="{00000000-0005-0000-0000-00008A260000}"/>
    <cellStyle name="Normal 2 5 2 4 6 2" xfId="37019" xr:uid="{00000000-0005-0000-0000-00008B260000}"/>
    <cellStyle name="Normal 2 5 2 4 6 3" xfId="21786" xr:uid="{00000000-0005-0000-0000-00008C260000}"/>
    <cellStyle name="Normal 2 5 2 4 7" xfId="32007" xr:uid="{00000000-0005-0000-0000-00008D260000}"/>
    <cellStyle name="Normal 2 5 2 4 8" xfId="16773" xr:uid="{00000000-0005-0000-0000-00008E260000}"/>
    <cellStyle name="Normal 2 5 2 5" xfId="2031" xr:uid="{00000000-0005-0000-0000-00008F260000}"/>
    <cellStyle name="Normal 2 5 2 5 2" xfId="3721" xr:uid="{00000000-0005-0000-0000-000090260000}"/>
    <cellStyle name="Normal 2 5 2 5 2 2" xfId="13794" xr:uid="{00000000-0005-0000-0000-000091260000}"/>
    <cellStyle name="Normal 2 5 2 5 2 2 2" xfId="44125" xr:uid="{00000000-0005-0000-0000-000092260000}"/>
    <cellStyle name="Normal 2 5 2 5 2 2 3" xfId="28892" xr:uid="{00000000-0005-0000-0000-000093260000}"/>
    <cellStyle name="Normal 2 5 2 5 2 3" xfId="8774" xr:uid="{00000000-0005-0000-0000-000094260000}"/>
    <cellStyle name="Normal 2 5 2 5 2 3 2" xfId="39108" xr:uid="{00000000-0005-0000-0000-000095260000}"/>
    <cellStyle name="Normal 2 5 2 5 2 3 3" xfId="23875" xr:uid="{00000000-0005-0000-0000-000096260000}"/>
    <cellStyle name="Normal 2 5 2 5 2 4" xfId="34095" xr:uid="{00000000-0005-0000-0000-000097260000}"/>
    <cellStyle name="Normal 2 5 2 5 2 5" xfId="18862" xr:uid="{00000000-0005-0000-0000-000098260000}"/>
    <cellStyle name="Normal 2 5 2 5 3" xfId="5413" xr:uid="{00000000-0005-0000-0000-000099260000}"/>
    <cellStyle name="Normal 2 5 2 5 3 2" xfId="15465" xr:uid="{00000000-0005-0000-0000-00009A260000}"/>
    <cellStyle name="Normal 2 5 2 5 3 2 2" xfId="45796" xr:uid="{00000000-0005-0000-0000-00009B260000}"/>
    <cellStyle name="Normal 2 5 2 5 3 2 3" xfId="30563" xr:uid="{00000000-0005-0000-0000-00009C260000}"/>
    <cellStyle name="Normal 2 5 2 5 3 3" xfId="10445" xr:uid="{00000000-0005-0000-0000-00009D260000}"/>
    <cellStyle name="Normal 2 5 2 5 3 3 2" xfId="40779" xr:uid="{00000000-0005-0000-0000-00009E260000}"/>
    <cellStyle name="Normal 2 5 2 5 3 3 3" xfId="25546" xr:uid="{00000000-0005-0000-0000-00009F260000}"/>
    <cellStyle name="Normal 2 5 2 5 3 4" xfId="35766" xr:uid="{00000000-0005-0000-0000-0000A0260000}"/>
    <cellStyle name="Normal 2 5 2 5 3 5" xfId="20533" xr:uid="{00000000-0005-0000-0000-0000A1260000}"/>
    <cellStyle name="Normal 2 5 2 5 4" xfId="12123" xr:uid="{00000000-0005-0000-0000-0000A2260000}"/>
    <cellStyle name="Normal 2 5 2 5 4 2" xfId="42454" xr:uid="{00000000-0005-0000-0000-0000A3260000}"/>
    <cellStyle name="Normal 2 5 2 5 4 3" xfId="27221" xr:uid="{00000000-0005-0000-0000-0000A4260000}"/>
    <cellStyle name="Normal 2 5 2 5 5" xfId="7102" xr:uid="{00000000-0005-0000-0000-0000A5260000}"/>
    <cellStyle name="Normal 2 5 2 5 5 2" xfId="37437" xr:uid="{00000000-0005-0000-0000-0000A6260000}"/>
    <cellStyle name="Normal 2 5 2 5 5 3" xfId="22204" xr:uid="{00000000-0005-0000-0000-0000A7260000}"/>
    <cellStyle name="Normal 2 5 2 5 6" xfId="32425" xr:uid="{00000000-0005-0000-0000-0000A8260000}"/>
    <cellStyle name="Normal 2 5 2 5 7" xfId="17191" xr:uid="{00000000-0005-0000-0000-0000A9260000}"/>
    <cellStyle name="Normal 2 5 2 6" xfId="2884" xr:uid="{00000000-0005-0000-0000-0000AA260000}"/>
    <cellStyle name="Normal 2 5 2 6 2" xfId="12958" xr:uid="{00000000-0005-0000-0000-0000AB260000}"/>
    <cellStyle name="Normal 2 5 2 6 2 2" xfId="43289" xr:uid="{00000000-0005-0000-0000-0000AC260000}"/>
    <cellStyle name="Normal 2 5 2 6 2 3" xfId="28056" xr:uid="{00000000-0005-0000-0000-0000AD260000}"/>
    <cellStyle name="Normal 2 5 2 6 3" xfId="7938" xr:uid="{00000000-0005-0000-0000-0000AE260000}"/>
    <cellStyle name="Normal 2 5 2 6 3 2" xfId="38272" xr:uid="{00000000-0005-0000-0000-0000AF260000}"/>
    <cellStyle name="Normal 2 5 2 6 3 3" xfId="23039" xr:uid="{00000000-0005-0000-0000-0000B0260000}"/>
    <cellStyle name="Normal 2 5 2 6 4" xfId="33259" xr:uid="{00000000-0005-0000-0000-0000B1260000}"/>
    <cellStyle name="Normal 2 5 2 6 5" xfId="18026" xr:uid="{00000000-0005-0000-0000-0000B2260000}"/>
    <cellStyle name="Normal 2 5 2 7" xfId="4577" xr:uid="{00000000-0005-0000-0000-0000B3260000}"/>
    <cellStyle name="Normal 2 5 2 7 2" xfId="14629" xr:uid="{00000000-0005-0000-0000-0000B4260000}"/>
    <cellStyle name="Normal 2 5 2 7 2 2" xfId="44960" xr:uid="{00000000-0005-0000-0000-0000B5260000}"/>
    <cellStyle name="Normal 2 5 2 7 2 3" xfId="29727" xr:uid="{00000000-0005-0000-0000-0000B6260000}"/>
    <cellStyle name="Normal 2 5 2 7 3" xfId="9609" xr:uid="{00000000-0005-0000-0000-0000B7260000}"/>
    <cellStyle name="Normal 2 5 2 7 3 2" xfId="39943" xr:uid="{00000000-0005-0000-0000-0000B8260000}"/>
    <cellStyle name="Normal 2 5 2 7 3 3" xfId="24710" xr:uid="{00000000-0005-0000-0000-0000B9260000}"/>
    <cellStyle name="Normal 2 5 2 7 4" xfId="34930" xr:uid="{00000000-0005-0000-0000-0000BA260000}"/>
    <cellStyle name="Normal 2 5 2 7 5" xfId="19697" xr:uid="{00000000-0005-0000-0000-0000BB260000}"/>
    <cellStyle name="Normal 2 5 2 8" xfId="11287" xr:uid="{00000000-0005-0000-0000-0000BC260000}"/>
    <cellStyle name="Normal 2 5 2 8 2" xfId="41618" xr:uid="{00000000-0005-0000-0000-0000BD260000}"/>
    <cellStyle name="Normal 2 5 2 8 3" xfId="26385" xr:uid="{00000000-0005-0000-0000-0000BE260000}"/>
    <cellStyle name="Normal 2 5 2 9" xfId="6266" xr:uid="{00000000-0005-0000-0000-0000BF260000}"/>
    <cellStyle name="Normal 2 5 2 9 2" xfId="36601" xr:uid="{00000000-0005-0000-0000-0000C0260000}"/>
    <cellStyle name="Normal 2 5 2 9 3" xfId="21368" xr:uid="{00000000-0005-0000-0000-0000C1260000}"/>
    <cellStyle name="Normal 2 5 3" xfId="1230" xr:uid="{00000000-0005-0000-0000-0000C2260000}"/>
    <cellStyle name="Normal 2 5 3 10" xfId="16407" xr:uid="{00000000-0005-0000-0000-0000C3260000}"/>
    <cellStyle name="Normal 2 5 3 2" xfId="1449" xr:uid="{00000000-0005-0000-0000-0000C4260000}"/>
    <cellStyle name="Normal 2 5 3 2 2" xfId="1870" xr:uid="{00000000-0005-0000-0000-0000C5260000}"/>
    <cellStyle name="Normal 2 5 3 2 2 2" xfId="2709" xr:uid="{00000000-0005-0000-0000-0000C6260000}"/>
    <cellStyle name="Normal 2 5 3 2 2 2 2" xfId="4399" xr:uid="{00000000-0005-0000-0000-0000C7260000}"/>
    <cellStyle name="Normal 2 5 3 2 2 2 2 2" xfId="14472" xr:uid="{00000000-0005-0000-0000-0000C8260000}"/>
    <cellStyle name="Normal 2 5 3 2 2 2 2 2 2" xfId="44803" xr:uid="{00000000-0005-0000-0000-0000C9260000}"/>
    <cellStyle name="Normal 2 5 3 2 2 2 2 2 3" xfId="29570" xr:uid="{00000000-0005-0000-0000-0000CA260000}"/>
    <cellStyle name="Normal 2 5 3 2 2 2 2 3" xfId="9452" xr:uid="{00000000-0005-0000-0000-0000CB260000}"/>
    <cellStyle name="Normal 2 5 3 2 2 2 2 3 2" xfId="39786" xr:uid="{00000000-0005-0000-0000-0000CC260000}"/>
    <cellStyle name="Normal 2 5 3 2 2 2 2 3 3" xfId="24553" xr:uid="{00000000-0005-0000-0000-0000CD260000}"/>
    <cellStyle name="Normal 2 5 3 2 2 2 2 4" xfId="34773" xr:uid="{00000000-0005-0000-0000-0000CE260000}"/>
    <cellStyle name="Normal 2 5 3 2 2 2 2 5" xfId="19540" xr:uid="{00000000-0005-0000-0000-0000CF260000}"/>
    <cellStyle name="Normal 2 5 3 2 2 2 3" xfId="6091" xr:uid="{00000000-0005-0000-0000-0000D0260000}"/>
    <cellStyle name="Normal 2 5 3 2 2 2 3 2" xfId="16143" xr:uid="{00000000-0005-0000-0000-0000D1260000}"/>
    <cellStyle name="Normal 2 5 3 2 2 2 3 2 2" xfId="46474" xr:uid="{00000000-0005-0000-0000-0000D2260000}"/>
    <cellStyle name="Normal 2 5 3 2 2 2 3 2 3" xfId="31241" xr:uid="{00000000-0005-0000-0000-0000D3260000}"/>
    <cellStyle name="Normal 2 5 3 2 2 2 3 3" xfId="11123" xr:uid="{00000000-0005-0000-0000-0000D4260000}"/>
    <cellStyle name="Normal 2 5 3 2 2 2 3 3 2" xfId="41457" xr:uid="{00000000-0005-0000-0000-0000D5260000}"/>
    <cellStyle name="Normal 2 5 3 2 2 2 3 3 3" xfId="26224" xr:uid="{00000000-0005-0000-0000-0000D6260000}"/>
    <cellStyle name="Normal 2 5 3 2 2 2 3 4" xfId="36444" xr:uid="{00000000-0005-0000-0000-0000D7260000}"/>
    <cellStyle name="Normal 2 5 3 2 2 2 3 5" xfId="21211" xr:uid="{00000000-0005-0000-0000-0000D8260000}"/>
    <cellStyle name="Normal 2 5 3 2 2 2 4" xfId="12801" xr:uid="{00000000-0005-0000-0000-0000D9260000}"/>
    <cellStyle name="Normal 2 5 3 2 2 2 4 2" xfId="43132" xr:uid="{00000000-0005-0000-0000-0000DA260000}"/>
    <cellStyle name="Normal 2 5 3 2 2 2 4 3" xfId="27899" xr:uid="{00000000-0005-0000-0000-0000DB260000}"/>
    <cellStyle name="Normal 2 5 3 2 2 2 5" xfId="7780" xr:uid="{00000000-0005-0000-0000-0000DC260000}"/>
    <cellStyle name="Normal 2 5 3 2 2 2 5 2" xfId="38115" xr:uid="{00000000-0005-0000-0000-0000DD260000}"/>
    <cellStyle name="Normal 2 5 3 2 2 2 5 3" xfId="22882" xr:uid="{00000000-0005-0000-0000-0000DE260000}"/>
    <cellStyle name="Normal 2 5 3 2 2 2 6" xfId="33103" xr:uid="{00000000-0005-0000-0000-0000DF260000}"/>
    <cellStyle name="Normal 2 5 3 2 2 2 7" xfId="17869" xr:uid="{00000000-0005-0000-0000-0000E0260000}"/>
    <cellStyle name="Normal 2 5 3 2 2 3" xfId="3562" xr:uid="{00000000-0005-0000-0000-0000E1260000}"/>
    <cellStyle name="Normal 2 5 3 2 2 3 2" xfId="13636" xr:uid="{00000000-0005-0000-0000-0000E2260000}"/>
    <cellStyle name="Normal 2 5 3 2 2 3 2 2" xfId="43967" xr:uid="{00000000-0005-0000-0000-0000E3260000}"/>
    <cellStyle name="Normal 2 5 3 2 2 3 2 3" xfId="28734" xr:uid="{00000000-0005-0000-0000-0000E4260000}"/>
    <cellStyle name="Normal 2 5 3 2 2 3 3" xfId="8616" xr:uid="{00000000-0005-0000-0000-0000E5260000}"/>
    <cellStyle name="Normal 2 5 3 2 2 3 3 2" xfId="38950" xr:uid="{00000000-0005-0000-0000-0000E6260000}"/>
    <cellStyle name="Normal 2 5 3 2 2 3 3 3" xfId="23717" xr:uid="{00000000-0005-0000-0000-0000E7260000}"/>
    <cellStyle name="Normal 2 5 3 2 2 3 4" xfId="33937" xr:uid="{00000000-0005-0000-0000-0000E8260000}"/>
    <cellStyle name="Normal 2 5 3 2 2 3 5" xfId="18704" xr:uid="{00000000-0005-0000-0000-0000E9260000}"/>
    <cellStyle name="Normal 2 5 3 2 2 4" xfId="5255" xr:uid="{00000000-0005-0000-0000-0000EA260000}"/>
    <cellStyle name="Normal 2 5 3 2 2 4 2" xfId="15307" xr:uid="{00000000-0005-0000-0000-0000EB260000}"/>
    <cellStyle name="Normal 2 5 3 2 2 4 2 2" xfId="45638" xr:uid="{00000000-0005-0000-0000-0000EC260000}"/>
    <cellStyle name="Normal 2 5 3 2 2 4 2 3" xfId="30405" xr:uid="{00000000-0005-0000-0000-0000ED260000}"/>
    <cellStyle name="Normal 2 5 3 2 2 4 3" xfId="10287" xr:uid="{00000000-0005-0000-0000-0000EE260000}"/>
    <cellStyle name="Normal 2 5 3 2 2 4 3 2" xfId="40621" xr:uid="{00000000-0005-0000-0000-0000EF260000}"/>
    <cellStyle name="Normal 2 5 3 2 2 4 3 3" xfId="25388" xr:uid="{00000000-0005-0000-0000-0000F0260000}"/>
    <cellStyle name="Normal 2 5 3 2 2 4 4" xfId="35608" xr:uid="{00000000-0005-0000-0000-0000F1260000}"/>
    <cellStyle name="Normal 2 5 3 2 2 4 5" xfId="20375" xr:uid="{00000000-0005-0000-0000-0000F2260000}"/>
    <cellStyle name="Normal 2 5 3 2 2 5" xfId="11965" xr:uid="{00000000-0005-0000-0000-0000F3260000}"/>
    <cellStyle name="Normal 2 5 3 2 2 5 2" xfId="42296" xr:uid="{00000000-0005-0000-0000-0000F4260000}"/>
    <cellStyle name="Normal 2 5 3 2 2 5 3" xfId="27063" xr:uid="{00000000-0005-0000-0000-0000F5260000}"/>
    <cellStyle name="Normal 2 5 3 2 2 6" xfId="6944" xr:uid="{00000000-0005-0000-0000-0000F6260000}"/>
    <cellStyle name="Normal 2 5 3 2 2 6 2" xfId="37279" xr:uid="{00000000-0005-0000-0000-0000F7260000}"/>
    <cellStyle name="Normal 2 5 3 2 2 6 3" xfId="22046" xr:uid="{00000000-0005-0000-0000-0000F8260000}"/>
    <cellStyle name="Normal 2 5 3 2 2 7" xfId="32267" xr:uid="{00000000-0005-0000-0000-0000F9260000}"/>
    <cellStyle name="Normal 2 5 3 2 2 8" xfId="17033" xr:uid="{00000000-0005-0000-0000-0000FA260000}"/>
    <cellStyle name="Normal 2 5 3 2 3" xfId="2291" xr:uid="{00000000-0005-0000-0000-0000FB260000}"/>
    <cellStyle name="Normal 2 5 3 2 3 2" xfId="3981" xr:uid="{00000000-0005-0000-0000-0000FC260000}"/>
    <cellStyle name="Normal 2 5 3 2 3 2 2" xfId="14054" xr:uid="{00000000-0005-0000-0000-0000FD260000}"/>
    <cellStyle name="Normal 2 5 3 2 3 2 2 2" xfId="44385" xr:uid="{00000000-0005-0000-0000-0000FE260000}"/>
    <cellStyle name="Normal 2 5 3 2 3 2 2 3" xfId="29152" xr:uid="{00000000-0005-0000-0000-0000FF260000}"/>
    <cellStyle name="Normal 2 5 3 2 3 2 3" xfId="9034" xr:uid="{00000000-0005-0000-0000-000000270000}"/>
    <cellStyle name="Normal 2 5 3 2 3 2 3 2" xfId="39368" xr:uid="{00000000-0005-0000-0000-000001270000}"/>
    <cellStyle name="Normal 2 5 3 2 3 2 3 3" xfId="24135" xr:uid="{00000000-0005-0000-0000-000002270000}"/>
    <cellStyle name="Normal 2 5 3 2 3 2 4" xfId="34355" xr:uid="{00000000-0005-0000-0000-000003270000}"/>
    <cellStyle name="Normal 2 5 3 2 3 2 5" xfId="19122" xr:uid="{00000000-0005-0000-0000-000004270000}"/>
    <cellStyle name="Normal 2 5 3 2 3 3" xfId="5673" xr:uid="{00000000-0005-0000-0000-000005270000}"/>
    <cellStyle name="Normal 2 5 3 2 3 3 2" xfId="15725" xr:uid="{00000000-0005-0000-0000-000006270000}"/>
    <cellStyle name="Normal 2 5 3 2 3 3 2 2" xfId="46056" xr:uid="{00000000-0005-0000-0000-000007270000}"/>
    <cellStyle name="Normal 2 5 3 2 3 3 2 3" xfId="30823" xr:uid="{00000000-0005-0000-0000-000008270000}"/>
    <cellStyle name="Normal 2 5 3 2 3 3 3" xfId="10705" xr:uid="{00000000-0005-0000-0000-000009270000}"/>
    <cellStyle name="Normal 2 5 3 2 3 3 3 2" xfId="41039" xr:uid="{00000000-0005-0000-0000-00000A270000}"/>
    <cellStyle name="Normal 2 5 3 2 3 3 3 3" xfId="25806" xr:uid="{00000000-0005-0000-0000-00000B270000}"/>
    <cellStyle name="Normal 2 5 3 2 3 3 4" xfId="36026" xr:uid="{00000000-0005-0000-0000-00000C270000}"/>
    <cellStyle name="Normal 2 5 3 2 3 3 5" xfId="20793" xr:uid="{00000000-0005-0000-0000-00000D270000}"/>
    <cellStyle name="Normal 2 5 3 2 3 4" xfId="12383" xr:uid="{00000000-0005-0000-0000-00000E270000}"/>
    <cellStyle name="Normal 2 5 3 2 3 4 2" xfId="42714" xr:uid="{00000000-0005-0000-0000-00000F270000}"/>
    <cellStyle name="Normal 2 5 3 2 3 4 3" xfId="27481" xr:uid="{00000000-0005-0000-0000-000010270000}"/>
    <cellStyle name="Normal 2 5 3 2 3 5" xfId="7362" xr:uid="{00000000-0005-0000-0000-000011270000}"/>
    <cellStyle name="Normal 2 5 3 2 3 5 2" xfId="37697" xr:uid="{00000000-0005-0000-0000-000012270000}"/>
    <cellStyle name="Normal 2 5 3 2 3 5 3" xfId="22464" xr:uid="{00000000-0005-0000-0000-000013270000}"/>
    <cellStyle name="Normal 2 5 3 2 3 6" xfId="32685" xr:uid="{00000000-0005-0000-0000-000014270000}"/>
    <cellStyle name="Normal 2 5 3 2 3 7" xfId="17451" xr:uid="{00000000-0005-0000-0000-000015270000}"/>
    <cellStyle name="Normal 2 5 3 2 4" xfId="3144" xr:uid="{00000000-0005-0000-0000-000016270000}"/>
    <cellStyle name="Normal 2 5 3 2 4 2" xfId="13218" xr:uid="{00000000-0005-0000-0000-000017270000}"/>
    <cellStyle name="Normal 2 5 3 2 4 2 2" xfId="43549" xr:uid="{00000000-0005-0000-0000-000018270000}"/>
    <cellStyle name="Normal 2 5 3 2 4 2 3" xfId="28316" xr:uid="{00000000-0005-0000-0000-000019270000}"/>
    <cellStyle name="Normal 2 5 3 2 4 3" xfId="8198" xr:uid="{00000000-0005-0000-0000-00001A270000}"/>
    <cellStyle name="Normal 2 5 3 2 4 3 2" xfId="38532" xr:uid="{00000000-0005-0000-0000-00001B270000}"/>
    <cellStyle name="Normal 2 5 3 2 4 3 3" xfId="23299" xr:uid="{00000000-0005-0000-0000-00001C270000}"/>
    <cellStyle name="Normal 2 5 3 2 4 4" xfId="33519" xr:uid="{00000000-0005-0000-0000-00001D270000}"/>
    <cellStyle name="Normal 2 5 3 2 4 5" xfId="18286" xr:uid="{00000000-0005-0000-0000-00001E270000}"/>
    <cellStyle name="Normal 2 5 3 2 5" xfId="4837" xr:uid="{00000000-0005-0000-0000-00001F270000}"/>
    <cellStyle name="Normal 2 5 3 2 5 2" xfId="14889" xr:uid="{00000000-0005-0000-0000-000020270000}"/>
    <cellStyle name="Normal 2 5 3 2 5 2 2" xfId="45220" xr:uid="{00000000-0005-0000-0000-000021270000}"/>
    <cellStyle name="Normal 2 5 3 2 5 2 3" xfId="29987" xr:uid="{00000000-0005-0000-0000-000022270000}"/>
    <cellStyle name="Normal 2 5 3 2 5 3" xfId="9869" xr:uid="{00000000-0005-0000-0000-000023270000}"/>
    <cellStyle name="Normal 2 5 3 2 5 3 2" xfId="40203" xr:uid="{00000000-0005-0000-0000-000024270000}"/>
    <cellStyle name="Normal 2 5 3 2 5 3 3" xfId="24970" xr:uid="{00000000-0005-0000-0000-000025270000}"/>
    <cellStyle name="Normal 2 5 3 2 5 4" xfId="35190" xr:uid="{00000000-0005-0000-0000-000026270000}"/>
    <cellStyle name="Normal 2 5 3 2 5 5" xfId="19957" xr:uid="{00000000-0005-0000-0000-000027270000}"/>
    <cellStyle name="Normal 2 5 3 2 6" xfId="11547" xr:uid="{00000000-0005-0000-0000-000028270000}"/>
    <cellStyle name="Normal 2 5 3 2 6 2" xfId="41878" xr:uid="{00000000-0005-0000-0000-000029270000}"/>
    <cellStyle name="Normal 2 5 3 2 6 3" xfId="26645" xr:uid="{00000000-0005-0000-0000-00002A270000}"/>
    <cellStyle name="Normal 2 5 3 2 7" xfId="6526" xr:uid="{00000000-0005-0000-0000-00002B270000}"/>
    <cellStyle name="Normal 2 5 3 2 7 2" xfId="36861" xr:uid="{00000000-0005-0000-0000-00002C270000}"/>
    <cellStyle name="Normal 2 5 3 2 7 3" xfId="21628" xr:uid="{00000000-0005-0000-0000-00002D270000}"/>
    <cellStyle name="Normal 2 5 3 2 8" xfId="31849" xr:uid="{00000000-0005-0000-0000-00002E270000}"/>
    <cellStyle name="Normal 2 5 3 2 9" xfId="16615" xr:uid="{00000000-0005-0000-0000-00002F270000}"/>
    <cellStyle name="Normal 2 5 3 3" xfId="1662" xr:uid="{00000000-0005-0000-0000-000030270000}"/>
    <cellStyle name="Normal 2 5 3 3 2" xfId="2501" xr:uid="{00000000-0005-0000-0000-000031270000}"/>
    <cellStyle name="Normal 2 5 3 3 2 2" xfId="4191" xr:uid="{00000000-0005-0000-0000-000032270000}"/>
    <cellStyle name="Normal 2 5 3 3 2 2 2" xfId="14264" xr:uid="{00000000-0005-0000-0000-000033270000}"/>
    <cellStyle name="Normal 2 5 3 3 2 2 2 2" xfId="44595" xr:uid="{00000000-0005-0000-0000-000034270000}"/>
    <cellStyle name="Normal 2 5 3 3 2 2 2 3" xfId="29362" xr:uid="{00000000-0005-0000-0000-000035270000}"/>
    <cellStyle name="Normal 2 5 3 3 2 2 3" xfId="9244" xr:uid="{00000000-0005-0000-0000-000036270000}"/>
    <cellStyle name="Normal 2 5 3 3 2 2 3 2" xfId="39578" xr:uid="{00000000-0005-0000-0000-000037270000}"/>
    <cellStyle name="Normal 2 5 3 3 2 2 3 3" xfId="24345" xr:uid="{00000000-0005-0000-0000-000038270000}"/>
    <cellStyle name="Normal 2 5 3 3 2 2 4" xfId="34565" xr:uid="{00000000-0005-0000-0000-000039270000}"/>
    <cellStyle name="Normal 2 5 3 3 2 2 5" xfId="19332" xr:uid="{00000000-0005-0000-0000-00003A270000}"/>
    <cellStyle name="Normal 2 5 3 3 2 3" xfId="5883" xr:uid="{00000000-0005-0000-0000-00003B270000}"/>
    <cellStyle name="Normal 2 5 3 3 2 3 2" xfId="15935" xr:uid="{00000000-0005-0000-0000-00003C270000}"/>
    <cellStyle name="Normal 2 5 3 3 2 3 2 2" xfId="46266" xr:uid="{00000000-0005-0000-0000-00003D270000}"/>
    <cellStyle name="Normal 2 5 3 3 2 3 2 3" xfId="31033" xr:uid="{00000000-0005-0000-0000-00003E270000}"/>
    <cellStyle name="Normal 2 5 3 3 2 3 3" xfId="10915" xr:uid="{00000000-0005-0000-0000-00003F270000}"/>
    <cellStyle name="Normal 2 5 3 3 2 3 3 2" xfId="41249" xr:uid="{00000000-0005-0000-0000-000040270000}"/>
    <cellStyle name="Normal 2 5 3 3 2 3 3 3" xfId="26016" xr:uid="{00000000-0005-0000-0000-000041270000}"/>
    <cellStyle name="Normal 2 5 3 3 2 3 4" xfId="36236" xr:uid="{00000000-0005-0000-0000-000042270000}"/>
    <cellStyle name="Normal 2 5 3 3 2 3 5" xfId="21003" xr:uid="{00000000-0005-0000-0000-000043270000}"/>
    <cellStyle name="Normal 2 5 3 3 2 4" xfId="12593" xr:uid="{00000000-0005-0000-0000-000044270000}"/>
    <cellStyle name="Normal 2 5 3 3 2 4 2" xfId="42924" xr:uid="{00000000-0005-0000-0000-000045270000}"/>
    <cellStyle name="Normal 2 5 3 3 2 4 3" xfId="27691" xr:uid="{00000000-0005-0000-0000-000046270000}"/>
    <cellStyle name="Normal 2 5 3 3 2 5" xfId="7572" xr:uid="{00000000-0005-0000-0000-000047270000}"/>
    <cellStyle name="Normal 2 5 3 3 2 5 2" xfId="37907" xr:uid="{00000000-0005-0000-0000-000048270000}"/>
    <cellStyle name="Normal 2 5 3 3 2 5 3" xfId="22674" xr:uid="{00000000-0005-0000-0000-000049270000}"/>
    <cellStyle name="Normal 2 5 3 3 2 6" xfId="32895" xr:uid="{00000000-0005-0000-0000-00004A270000}"/>
    <cellStyle name="Normal 2 5 3 3 2 7" xfId="17661" xr:uid="{00000000-0005-0000-0000-00004B270000}"/>
    <cellStyle name="Normal 2 5 3 3 3" xfId="3354" xr:uid="{00000000-0005-0000-0000-00004C270000}"/>
    <cellStyle name="Normal 2 5 3 3 3 2" xfId="13428" xr:uid="{00000000-0005-0000-0000-00004D270000}"/>
    <cellStyle name="Normal 2 5 3 3 3 2 2" xfId="43759" xr:uid="{00000000-0005-0000-0000-00004E270000}"/>
    <cellStyle name="Normal 2 5 3 3 3 2 3" xfId="28526" xr:uid="{00000000-0005-0000-0000-00004F270000}"/>
    <cellStyle name="Normal 2 5 3 3 3 3" xfId="8408" xr:uid="{00000000-0005-0000-0000-000050270000}"/>
    <cellStyle name="Normal 2 5 3 3 3 3 2" xfId="38742" xr:uid="{00000000-0005-0000-0000-000051270000}"/>
    <cellStyle name="Normal 2 5 3 3 3 3 3" xfId="23509" xr:uid="{00000000-0005-0000-0000-000052270000}"/>
    <cellStyle name="Normal 2 5 3 3 3 4" xfId="33729" xr:uid="{00000000-0005-0000-0000-000053270000}"/>
    <cellStyle name="Normal 2 5 3 3 3 5" xfId="18496" xr:uid="{00000000-0005-0000-0000-000054270000}"/>
    <cellStyle name="Normal 2 5 3 3 4" xfId="5047" xr:uid="{00000000-0005-0000-0000-000055270000}"/>
    <cellStyle name="Normal 2 5 3 3 4 2" xfId="15099" xr:uid="{00000000-0005-0000-0000-000056270000}"/>
    <cellStyle name="Normal 2 5 3 3 4 2 2" xfId="45430" xr:uid="{00000000-0005-0000-0000-000057270000}"/>
    <cellStyle name="Normal 2 5 3 3 4 2 3" xfId="30197" xr:uid="{00000000-0005-0000-0000-000058270000}"/>
    <cellStyle name="Normal 2 5 3 3 4 3" xfId="10079" xr:uid="{00000000-0005-0000-0000-000059270000}"/>
    <cellStyle name="Normal 2 5 3 3 4 3 2" xfId="40413" xr:uid="{00000000-0005-0000-0000-00005A270000}"/>
    <cellStyle name="Normal 2 5 3 3 4 3 3" xfId="25180" xr:uid="{00000000-0005-0000-0000-00005B270000}"/>
    <cellStyle name="Normal 2 5 3 3 4 4" xfId="35400" xr:uid="{00000000-0005-0000-0000-00005C270000}"/>
    <cellStyle name="Normal 2 5 3 3 4 5" xfId="20167" xr:uid="{00000000-0005-0000-0000-00005D270000}"/>
    <cellStyle name="Normal 2 5 3 3 5" xfId="11757" xr:uid="{00000000-0005-0000-0000-00005E270000}"/>
    <cellStyle name="Normal 2 5 3 3 5 2" xfId="42088" xr:uid="{00000000-0005-0000-0000-00005F270000}"/>
    <cellStyle name="Normal 2 5 3 3 5 3" xfId="26855" xr:uid="{00000000-0005-0000-0000-000060270000}"/>
    <cellStyle name="Normal 2 5 3 3 6" xfId="6736" xr:uid="{00000000-0005-0000-0000-000061270000}"/>
    <cellStyle name="Normal 2 5 3 3 6 2" xfId="37071" xr:uid="{00000000-0005-0000-0000-000062270000}"/>
    <cellStyle name="Normal 2 5 3 3 6 3" xfId="21838" xr:uid="{00000000-0005-0000-0000-000063270000}"/>
    <cellStyle name="Normal 2 5 3 3 7" xfId="32059" xr:uid="{00000000-0005-0000-0000-000064270000}"/>
    <cellStyle name="Normal 2 5 3 3 8" xfId="16825" xr:uid="{00000000-0005-0000-0000-000065270000}"/>
    <cellStyle name="Normal 2 5 3 4" xfId="2083" xr:uid="{00000000-0005-0000-0000-000066270000}"/>
    <cellStyle name="Normal 2 5 3 4 2" xfId="3773" xr:uid="{00000000-0005-0000-0000-000067270000}"/>
    <cellStyle name="Normal 2 5 3 4 2 2" xfId="13846" xr:uid="{00000000-0005-0000-0000-000068270000}"/>
    <cellStyle name="Normal 2 5 3 4 2 2 2" xfId="44177" xr:uid="{00000000-0005-0000-0000-000069270000}"/>
    <cellStyle name="Normal 2 5 3 4 2 2 3" xfId="28944" xr:uid="{00000000-0005-0000-0000-00006A270000}"/>
    <cellStyle name="Normal 2 5 3 4 2 3" xfId="8826" xr:uid="{00000000-0005-0000-0000-00006B270000}"/>
    <cellStyle name="Normal 2 5 3 4 2 3 2" xfId="39160" xr:uid="{00000000-0005-0000-0000-00006C270000}"/>
    <cellStyle name="Normal 2 5 3 4 2 3 3" xfId="23927" xr:uid="{00000000-0005-0000-0000-00006D270000}"/>
    <cellStyle name="Normal 2 5 3 4 2 4" xfId="34147" xr:uid="{00000000-0005-0000-0000-00006E270000}"/>
    <cellStyle name="Normal 2 5 3 4 2 5" xfId="18914" xr:uid="{00000000-0005-0000-0000-00006F270000}"/>
    <cellStyle name="Normal 2 5 3 4 3" xfId="5465" xr:uid="{00000000-0005-0000-0000-000070270000}"/>
    <cellStyle name="Normal 2 5 3 4 3 2" xfId="15517" xr:uid="{00000000-0005-0000-0000-000071270000}"/>
    <cellStyle name="Normal 2 5 3 4 3 2 2" xfId="45848" xr:uid="{00000000-0005-0000-0000-000072270000}"/>
    <cellStyle name="Normal 2 5 3 4 3 2 3" xfId="30615" xr:uid="{00000000-0005-0000-0000-000073270000}"/>
    <cellStyle name="Normal 2 5 3 4 3 3" xfId="10497" xr:uid="{00000000-0005-0000-0000-000074270000}"/>
    <cellStyle name="Normal 2 5 3 4 3 3 2" xfId="40831" xr:uid="{00000000-0005-0000-0000-000075270000}"/>
    <cellStyle name="Normal 2 5 3 4 3 3 3" xfId="25598" xr:uid="{00000000-0005-0000-0000-000076270000}"/>
    <cellStyle name="Normal 2 5 3 4 3 4" xfId="35818" xr:uid="{00000000-0005-0000-0000-000077270000}"/>
    <cellStyle name="Normal 2 5 3 4 3 5" xfId="20585" xr:uid="{00000000-0005-0000-0000-000078270000}"/>
    <cellStyle name="Normal 2 5 3 4 4" xfId="12175" xr:uid="{00000000-0005-0000-0000-000079270000}"/>
    <cellStyle name="Normal 2 5 3 4 4 2" xfId="42506" xr:uid="{00000000-0005-0000-0000-00007A270000}"/>
    <cellStyle name="Normal 2 5 3 4 4 3" xfId="27273" xr:uid="{00000000-0005-0000-0000-00007B270000}"/>
    <cellStyle name="Normal 2 5 3 4 5" xfId="7154" xr:uid="{00000000-0005-0000-0000-00007C270000}"/>
    <cellStyle name="Normal 2 5 3 4 5 2" xfId="37489" xr:uid="{00000000-0005-0000-0000-00007D270000}"/>
    <cellStyle name="Normal 2 5 3 4 5 3" xfId="22256" xr:uid="{00000000-0005-0000-0000-00007E270000}"/>
    <cellStyle name="Normal 2 5 3 4 6" xfId="32477" xr:uid="{00000000-0005-0000-0000-00007F270000}"/>
    <cellStyle name="Normal 2 5 3 4 7" xfId="17243" xr:uid="{00000000-0005-0000-0000-000080270000}"/>
    <cellStyle name="Normal 2 5 3 5" xfId="2936" xr:uid="{00000000-0005-0000-0000-000081270000}"/>
    <cellStyle name="Normal 2 5 3 5 2" xfId="13010" xr:uid="{00000000-0005-0000-0000-000082270000}"/>
    <cellStyle name="Normal 2 5 3 5 2 2" xfId="43341" xr:uid="{00000000-0005-0000-0000-000083270000}"/>
    <cellStyle name="Normal 2 5 3 5 2 3" xfId="28108" xr:uid="{00000000-0005-0000-0000-000084270000}"/>
    <cellStyle name="Normal 2 5 3 5 3" xfId="7990" xr:uid="{00000000-0005-0000-0000-000085270000}"/>
    <cellStyle name="Normal 2 5 3 5 3 2" xfId="38324" xr:uid="{00000000-0005-0000-0000-000086270000}"/>
    <cellStyle name="Normal 2 5 3 5 3 3" xfId="23091" xr:uid="{00000000-0005-0000-0000-000087270000}"/>
    <cellStyle name="Normal 2 5 3 5 4" xfId="33311" xr:uid="{00000000-0005-0000-0000-000088270000}"/>
    <cellStyle name="Normal 2 5 3 5 5" xfId="18078" xr:uid="{00000000-0005-0000-0000-000089270000}"/>
    <cellStyle name="Normal 2 5 3 6" xfId="4629" xr:uid="{00000000-0005-0000-0000-00008A270000}"/>
    <cellStyle name="Normal 2 5 3 6 2" xfId="14681" xr:uid="{00000000-0005-0000-0000-00008B270000}"/>
    <cellStyle name="Normal 2 5 3 6 2 2" xfId="45012" xr:uid="{00000000-0005-0000-0000-00008C270000}"/>
    <cellStyle name="Normal 2 5 3 6 2 3" xfId="29779" xr:uid="{00000000-0005-0000-0000-00008D270000}"/>
    <cellStyle name="Normal 2 5 3 6 3" xfId="9661" xr:uid="{00000000-0005-0000-0000-00008E270000}"/>
    <cellStyle name="Normal 2 5 3 6 3 2" xfId="39995" xr:uid="{00000000-0005-0000-0000-00008F270000}"/>
    <cellStyle name="Normal 2 5 3 6 3 3" xfId="24762" xr:uid="{00000000-0005-0000-0000-000090270000}"/>
    <cellStyle name="Normal 2 5 3 6 4" xfId="34982" xr:uid="{00000000-0005-0000-0000-000091270000}"/>
    <cellStyle name="Normal 2 5 3 6 5" xfId="19749" xr:uid="{00000000-0005-0000-0000-000092270000}"/>
    <cellStyle name="Normal 2 5 3 7" xfId="11339" xr:uid="{00000000-0005-0000-0000-000093270000}"/>
    <cellStyle name="Normal 2 5 3 7 2" xfId="41670" xr:uid="{00000000-0005-0000-0000-000094270000}"/>
    <cellStyle name="Normal 2 5 3 7 3" xfId="26437" xr:uid="{00000000-0005-0000-0000-000095270000}"/>
    <cellStyle name="Normal 2 5 3 8" xfId="6318" xr:uid="{00000000-0005-0000-0000-000096270000}"/>
    <cellStyle name="Normal 2 5 3 8 2" xfId="36653" xr:uid="{00000000-0005-0000-0000-000097270000}"/>
    <cellStyle name="Normal 2 5 3 8 3" xfId="21420" xr:uid="{00000000-0005-0000-0000-000098270000}"/>
    <cellStyle name="Normal 2 5 3 9" xfId="31642" xr:uid="{00000000-0005-0000-0000-000099270000}"/>
    <cellStyle name="Normal 2 5 4" xfId="1343" xr:uid="{00000000-0005-0000-0000-00009A270000}"/>
    <cellStyle name="Normal 2 5 4 2" xfId="1766" xr:uid="{00000000-0005-0000-0000-00009B270000}"/>
    <cellStyle name="Normal 2 5 4 2 2" xfId="2605" xr:uid="{00000000-0005-0000-0000-00009C270000}"/>
    <cellStyle name="Normal 2 5 4 2 2 2" xfId="4295" xr:uid="{00000000-0005-0000-0000-00009D270000}"/>
    <cellStyle name="Normal 2 5 4 2 2 2 2" xfId="14368" xr:uid="{00000000-0005-0000-0000-00009E270000}"/>
    <cellStyle name="Normal 2 5 4 2 2 2 2 2" xfId="44699" xr:uid="{00000000-0005-0000-0000-00009F270000}"/>
    <cellStyle name="Normal 2 5 4 2 2 2 2 3" xfId="29466" xr:uid="{00000000-0005-0000-0000-0000A0270000}"/>
    <cellStyle name="Normal 2 5 4 2 2 2 3" xfId="9348" xr:uid="{00000000-0005-0000-0000-0000A1270000}"/>
    <cellStyle name="Normal 2 5 4 2 2 2 3 2" xfId="39682" xr:uid="{00000000-0005-0000-0000-0000A2270000}"/>
    <cellStyle name="Normal 2 5 4 2 2 2 3 3" xfId="24449" xr:uid="{00000000-0005-0000-0000-0000A3270000}"/>
    <cellStyle name="Normal 2 5 4 2 2 2 4" xfId="34669" xr:uid="{00000000-0005-0000-0000-0000A4270000}"/>
    <cellStyle name="Normal 2 5 4 2 2 2 5" xfId="19436" xr:uid="{00000000-0005-0000-0000-0000A5270000}"/>
    <cellStyle name="Normal 2 5 4 2 2 3" xfId="5987" xr:uid="{00000000-0005-0000-0000-0000A6270000}"/>
    <cellStyle name="Normal 2 5 4 2 2 3 2" xfId="16039" xr:uid="{00000000-0005-0000-0000-0000A7270000}"/>
    <cellStyle name="Normal 2 5 4 2 2 3 2 2" xfId="46370" xr:uid="{00000000-0005-0000-0000-0000A8270000}"/>
    <cellStyle name="Normal 2 5 4 2 2 3 2 3" xfId="31137" xr:uid="{00000000-0005-0000-0000-0000A9270000}"/>
    <cellStyle name="Normal 2 5 4 2 2 3 3" xfId="11019" xr:uid="{00000000-0005-0000-0000-0000AA270000}"/>
    <cellStyle name="Normal 2 5 4 2 2 3 3 2" xfId="41353" xr:uid="{00000000-0005-0000-0000-0000AB270000}"/>
    <cellStyle name="Normal 2 5 4 2 2 3 3 3" xfId="26120" xr:uid="{00000000-0005-0000-0000-0000AC270000}"/>
    <cellStyle name="Normal 2 5 4 2 2 3 4" xfId="36340" xr:uid="{00000000-0005-0000-0000-0000AD270000}"/>
    <cellStyle name="Normal 2 5 4 2 2 3 5" xfId="21107" xr:uid="{00000000-0005-0000-0000-0000AE270000}"/>
    <cellStyle name="Normal 2 5 4 2 2 4" xfId="12697" xr:uid="{00000000-0005-0000-0000-0000AF270000}"/>
    <cellStyle name="Normal 2 5 4 2 2 4 2" xfId="43028" xr:uid="{00000000-0005-0000-0000-0000B0270000}"/>
    <cellStyle name="Normal 2 5 4 2 2 4 3" xfId="27795" xr:uid="{00000000-0005-0000-0000-0000B1270000}"/>
    <cellStyle name="Normal 2 5 4 2 2 5" xfId="7676" xr:uid="{00000000-0005-0000-0000-0000B2270000}"/>
    <cellStyle name="Normal 2 5 4 2 2 5 2" xfId="38011" xr:uid="{00000000-0005-0000-0000-0000B3270000}"/>
    <cellStyle name="Normal 2 5 4 2 2 5 3" xfId="22778" xr:uid="{00000000-0005-0000-0000-0000B4270000}"/>
    <cellStyle name="Normal 2 5 4 2 2 6" xfId="32999" xr:uid="{00000000-0005-0000-0000-0000B5270000}"/>
    <cellStyle name="Normal 2 5 4 2 2 7" xfId="17765" xr:uid="{00000000-0005-0000-0000-0000B6270000}"/>
    <cellStyle name="Normal 2 5 4 2 3" xfId="3458" xr:uid="{00000000-0005-0000-0000-0000B7270000}"/>
    <cellStyle name="Normal 2 5 4 2 3 2" xfId="13532" xr:uid="{00000000-0005-0000-0000-0000B8270000}"/>
    <cellStyle name="Normal 2 5 4 2 3 2 2" xfId="43863" xr:uid="{00000000-0005-0000-0000-0000B9270000}"/>
    <cellStyle name="Normal 2 5 4 2 3 2 3" xfId="28630" xr:uid="{00000000-0005-0000-0000-0000BA270000}"/>
    <cellStyle name="Normal 2 5 4 2 3 3" xfId="8512" xr:uid="{00000000-0005-0000-0000-0000BB270000}"/>
    <cellStyle name="Normal 2 5 4 2 3 3 2" xfId="38846" xr:uid="{00000000-0005-0000-0000-0000BC270000}"/>
    <cellStyle name="Normal 2 5 4 2 3 3 3" xfId="23613" xr:uid="{00000000-0005-0000-0000-0000BD270000}"/>
    <cellStyle name="Normal 2 5 4 2 3 4" xfId="33833" xr:uid="{00000000-0005-0000-0000-0000BE270000}"/>
    <cellStyle name="Normal 2 5 4 2 3 5" xfId="18600" xr:uid="{00000000-0005-0000-0000-0000BF270000}"/>
    <cellStyle name="Normal 2 5 4 2 4" xfId="5151" xr:uid="{00000000-0005-0000-0000-0000C0270000}"/>
    <cellStyle name="Normal 2 5 4 2 4 2" xfId="15203" xr:uid="{00000000-0005-0000-0000-0000C1270000}"/>
    <cellStyle name="Normal 2 5 4 2 4 2 2" xfId="45534" xr:uid="{00000000-0005-0000-0000-0000C2270000}"/>
    <cellStyle name="Normal 2 5 4 2 4 2 3" xfId="30301" xr:uid="{00000000-0005-0000-0000-0000C3270000}"/>
    <cellStyle name="Normal 2 5 4 2 4 3" xfId="10183" xr:uid="{00000000-0005-0000-0000-0000C4270000}"/>
    <cellStyle name="Normal 2 5 4 2 4 3 2" xfId="40517" xr:uid="{00000000-0005-0000-0000-0000C5270000}"/>
    <cellStyle name="Normal 2 5 4 2 4 3 3" xfId="25284" xr:uid="{00000000-0005-0000-0000-0000C6270000}"/>
    <cellStyle name="Normal 2 5 4 2 4 4" xfId="35504" xr:uid="{00000000-0005-0000-0000-0000C7270000}"/>
    <cellStyle name="Normal 2 5 4 2 4 5" xfId="20271" xr:uid="{00000000-0005-0000-0000-0000C8270000}"/>
    <cellStyle name="Normal 2 5 4 2 5" xfId="11861" xr:uid="{00000000-0005-0000-0000-0000C9270000}"/>
    <cellStyle name="Normal 2 5 4 2 5 2" xfId="42192" xr:uid="{00000000-0005-0000-0000-0000CA270000}"/>
    <cellStyle name="Normal 2 5 4 2 5 3" xfId="26959" xr:uid="{00000000-0005-0000-0000-0000CB270000}"/>
    <cellStyle name="Normal 2 5 4 2 6" xfId="6840" xr:uid="{00000000-0005-0000-0000-0000CC270000}"/>
    <cellStyle name="Normal 2 5 4 2 6 2" xfId="37175" xr:uid="{00000000-0005-0000-0000-0000CD270000}"/>
    <cellStyle name="Normal 2 5 4 2 6 3" xfId="21942" xr:uid="{00000000-0005-0000-0000-0000CE270000}"/>
    <cellStyle name="Normal 2 5 4 2 7" xfId="32163" xr:uid="{00000000-0005-0000-0000-0000CF270000}"/>
    <cellStyle name="Normal 2 5 4 2 8" xfId="16929" xr:uid="{00000000-0005-0000-0000-0000D0270000}"/>
    <cellStyle name="Normal 2 5 4 3" xfId="2187" xr:uid="{00000000-0005-0000-0000-0000D1270000}"/>
    <cellStyle name="Normal 2 5 4 3 2" xfId="3877" xr:uid="{00000000-0005-0000-0000-0000D2270000}"/>
    <cellStyle name="Normal 2 5 4 3 2 2" xfId="13950" xr:uid="{00000000-0005-0000-0000-0000D3270000}"/>
    <cellStyle name="Normal 2 5 4 3 2 2 2" xfId="44281" xr:uid="{00000000-0005-0000-0000-0000D4270000}"/>
    <cellStyle name="Normal 2 5 4 3 2 2 3" xfId="29048" xr:uid="{00000000-0005-0000-0000-0000D5270000}"/>
    <cellStyle name="Normal 2 5 4 3 2 3" xfId="8930" xr:uid="{00000000-0005-0000-0000-0000D6270000}"/>
    <cellStyle name="Normal 2 5 4 3 2 3 2" xfId="39264" xr:uid="{00000000-0005-0000-0000-0000D7270000}"/>
    <cellStyle name="Normal 2 5 4 3 2 3 3" xfId="24031" xr:uid="{00000000-0005-0000-0000-0000D8270000}"/>
    <cellStyle name="Normal 2 5 4 3 2 4" xfId="34251" xr:uid="{00000000-0005-0000-0000-0000D9270000}"/>
    <cellStyle name="Normal 2 5 4 3 2 5" xfId="19018" xr:uid="{00000000-0005-0000-0000-0000DA270000}"/>
    <cellStyle name="Normal 2 5 4 3 3" xfId="5569" xr:uid="{00000000-0005-0000-0000-0000DB270000}"/>
    <cellStyle name="Normal 2 5 4 3 3 2" xfId="15621" xr:uid="{00000000-0005-0000-0000-0000DC270000}"/>
    <cellStyle name="Normal 2 5 4 3 3 2 2" xfId="45952" xr:uid="{00000000-0005-0000-0000-0000DD270000}"/>
    <cellStyle name="Normal 2 5 4 3 3 2 3" xfId="30719" xr:uid="{00000000-0005-0000-0000-0000DE270000}"/>
    <cellStyle name="Normal 2 5 4 3 3 3" xfId="10601" xr:uid="{00000000-0005-0000-0000-0000DF270000}"/>
    <cellStyle name="Normal 2 5 4 3 3 3 2" xfId="40935" xr:uid="{00000000-0005-0000-0000-0000E0270000}"/>
    <cellStyle name="Normal 2 5 4 3 3 3 3" xfId="25702" xr:uid="{00000000-0005-0000-0000-0000E1270000}"/>
    <cellStyle name="Normal 2 5 4 3 3 4" xfId="35922" xr:uid="{00000000-0005-0000-0000-0000E2270000}"/>
    <cellStyle name="Normal 2 5 4 3 3 5" xfId="20689" xr:uid="{00000000-0005-0000-0000-0000E3270000}"/>
    <cellStyle name="Normal 2 5 4 3 4" xfId="12279" xr:uid="{00000000-0005-0000-0000-0000E4270000}"/>
    <cellStyle name="Normal 2 5 4 3 4 2" xfId="42610" xr:uid="{00000000-0005-0000-0000-0000E5270000}"/>
    <cellStyle name="Normal 2 5 4 3 4 3" xfId="27377" xr:uid="{00000000-0005-0000-0000-0000E6270000}"/>
    <cellStyle name="Normal 2 5 4 3 5" xfId="7258" xr:uid="{00000000-0005-0000-0000-0000E7270000}"/>
    <cellStyle name="Normal 2 5 4 3 5 2" xfId="37593" xr:uid="{00000000-0005-0000-0000-0000E8270000}"/>
    <cellStyle name="Normal 2 5 4 3 5 3" xfId="22360" xr:uid="{00000000-0005-0000-0000-0000E9270000}"/>
    <cellStyle name="Normal 2 5 4 3 6" xfId="32581" xr:uid="{00000000-0005-0000-0000-0000EA270000}"/>
    <cellStyle name="Normal 2 5 4 3 7" xfId="17347" xr:uid="{00000000-0005-0000-0000-0000EB270000}"/>
    <cellStyle name="Normal 2 5 4 4" xfId="3040" xr:uid="{00000000-0005-0000-0000-0000EC270000}"/>
    <cellStyle name="Normal 2 5 4 4 2" xfId="13114" xr:uid="{00000000-0005-0000-0000-0000ED270000}"/>
    <cellStyle name="Normal 2 5 4 4 2 2" xfId="43445" xr:uid="{00000000-0005-0000-0000-0000EE270000}"/>
    <cellStyle name="Normal 2 5 4 4 2 3" xfId="28212" xr:uid="{00000000-0005-0000-0000-0000EF270000}"/>
    <cellStyle name="Normal 2 5 4 4 3" xfId="8094" xr:uid="{00000000-0005-0000-0000-0000F0270000}"/>
    <cellStyle name="Normal 2 5 4 4 3 2" xfId="38428" xr:uid="{00000000-0005-0000-0000-0000F1270000}"/>
    <cellStyle name="Normal 2 5 4 4 3 3" xfId="23195" xr:uid="{00000000-0005-0000-0000-0000F2270000}"/>
    <cellStyle name="Normal 2 5 4 4 4" xfId="33415" xr:uid="{00000000-0005-0000-0000-0000F3270000}"/>
    <cellStyle name="Normal 2 5 4 4 5" xfId="18182" xr:uid="{00000000-0005-0000-0000-0000F4270000}"/>
    <cellStyle name="Normal 2 5 4 5" xfId="4733" xr:uid="{00000000-0005-0000-0000-0000F5270000}"/>
    <cellStyle name="Normal 2 5 4 5 2" xfId="14785" xr:uid="{00000000-0005-0000-0000-0000F6270000}"/>
    <cellStyle name="Normal 2 5 4 5 2 2" xfId="45116" xr:uid="{00000000-0005-0000-0000-0000F7270000}"/>
    <cellStyle name="Normal 2 5 4 5 2 3" xfId="29883" xr:uid="{00000000-0005-0000-0000-0000F8270000}"/>
    <cellStyle name="Normal 2 5 4 5 3" xfId="9765" xr:uid="{00000000-0005-0000-0000-0000F9270000}"/>
    <cellStyle name="Normal 2 5 4 5 3 2" xfId="40099" xr:uid="{00000000-0005-0000-0000-0000FA270000}"/>
    <cellStyle name="Normal 2 5 4 5 3 3" xfId="24866" xr:uid="{00000000-0005-0000-0000-0000FB270000}"/>
    <cellStyle name="Normal 2 5 4 5 4" xfId="35086" xr:uid="{00000000-0005-0000-0000-0000FC270000}"/>
    <cellStyle name="Normal 2 5 4 5 5" xfId="19853" xr:uid="{00000000-0005-0000-0000-0000FD270000}"/>
    <cellStyle name="Normal 2 5 4 6" xfId="11443" xr:uid="{00000000-0005-0000-0000-0000FE270000}"/>
    <cellStyle name="Normal 2 5 4 6 2" xfId="41774" xr:uid="{00000000-0005-0000-0000-0000FF270000}"/>
    <cellStyle name="Normal 2 5 4 6 3" xfId="26541" xr:uid="{00000000-0005-0000-0000-000000280000}"/>
    <cellStyle name="Normal 2 5 4 7" xfId="6422" xr:uid="{00000000-0005-0000-0000-000001280000}"/>
    <cellStyle name="Normal 2 5 4 7 2" xfId="36757" xr:uid="{00000000-0005-0000-0000-000002280000}"/>
    <cellStyle name="Normal 2 5 4 7 3" xfId="21524" xr:uid="{00000000-0005-0000-0000-000003280000}"/>
    <cellStyle name="Normal 2 5 4 8" xfId="31745" xr:uid="{00000000-0005-0000-0000-000004280000}"/>
    <cellStyle name="Normal 2 5 4 9" xfId="16511" xr:uid="{00000000-0005-0000-0000-000005280000}"/>
    <cellStyle name="Normal 2 5 5" xfId="1556" xr:uid="{00000000-0005-0000-0000-000006280000}"/>
    <cellStyle name="Normal 2 5 5 2" xfId="2397" xr:uid="{00000000-0005-0000-0000-000007280000}"/>
    <cellStyle name="Normal 2 5 5 2 2" xfId="4087" xr:uid="{00000000-0005-0000-0000-000008280000}"/>
    <cellStyle name="Normal 2 5 5 2 2 2" xfId="14160" xr:uid="{00000000-0005-0000-0000-000009280000}"/>
    <cellStyle name="Normal 2 5 5 2 2 2 2" xfId="44491" xr:uid="{00000000-0005-0000-0000-00000A280000}"/>
    <cellStyle name="Normal 2 5 5 2 2 2 3" xfId="29258" xr:uid="{00000000-0005-0000-0000-00000B280000}"/>
    <cellStyle name="Normal 2 5 5 2 2 3" xfId="9140" xr:uid="{00000000-0005-0000-0000-00000C280000}"/>
    <cellStyle name="Normal 2 5 5 2 2 3 2" xfId="39474" xr:uid="{00000000-0005-0000-0000-00000D280000}"/>
    <cellStyle name="Normal 2 5 5 2 2 3 3" xfId="24241" xr:uid="{00000000-0005-0000-0000-00000E280000}"/>
    <cellStyle name="Normal 2 5 5 2 2 4" xfId="34461" xr:uid="{00000000-0005-0000-0000-00000F280000}"/>
    <cellStyle name="Normal 2 5 5 2 2 5" xfId="19228" xr:uid="{00000000-0005-0000-0000-000010280000}"/>
    <cellStyle name="Normal 2 5 5 2 3" xfId="5779" xr:uid="{00000000-0005-0000-0000-000011280000}"/>
    <cellStyle name="Normal 2 5 5 2 3 2" xfId="15831" xr:uid="{00000000-0005-0000-0000-000012280000}"/>
    <cellStyle name="Normal 2 5 5 2 3 2 2" xfId="46162" xr:uid="{00000000-0005-0000-0000-000013280000}"/>
    <cellStyle name="Normal 2 5 5 2 3 2 3" xfId="30929" xr:uid="{00000000-0005-0000-0000-000014280000}"/>
    <cellStyle name="Normal 2 5 5 2 3 3" xfId="10811" xr:uid="{00000000-0005-0000-0000-000015280000}"/>
    <cellStyle name="Normal 2 5 5 2 3 3 2" xfId="41145" xr:uid="{00000000-0005-0000-0000-000016280000}"/>
    <cellStyle name="Normal 2 5 5 2 3 3 3" xfId="25912" xr:uid="{00000000-0005-0000-0000-000017280000}"/>
    <cellStyle name="Normal 2 5 5 2 3 4" xfId="36132" xr:uid="{00000000-0005-0000-0000-000018280000}"/>
    <cellStyle name="Normal 2 5 5 2 3 5" xfId="20899" xr:uid="{00000000-0005-0000-0000-000019280000}"/>
    <cellStyle name="Normal 2 5 5 2 4" xfId="12489" xr:uid="{00000000-0005-0000-0000-00001A280000}"/>
    <cellStyle name="Normal 2 5 5 2 4 2" xfId="42820" xr:uid="{00000000-0005-0000-0000-00001B280000}"/>
    <cellStyle name="Normal 2 5 5 2 4 3" xfId="27587" xr:uid="{00000000-0005-0000-0000-00001C280000}"/>
    <cellStyle name="Normal 2 5 5 2 5" xfId="7468" xr:uid="{00000000-0005-0000-0000-00001D280000}"/>
    <cellStyle name="Normal 2 5 5 2 5 2" xfId="37803" xr:uid="{00000000-0005-0000-0000-00001E280000}"/>
    <cellStyle name="Normal 2 5 5 2 5 3" xfId="22570" xr:uid="{00000000-0005-0000-0000-00001F280000}"/>
    <cellStyle name="Normal 2 5 5 2 6" xfId="32791" xr:uid="{00000000-0005-0000-0000-000020280000}"/>
    <cellStyle name="Normal 2 5 5 2 7" xfId="17557" xr:uid="{00000000-0005-0000-0000-000021280000}"/>
    <cellStyle name="Normal 2 5 5 3" xfId="3250" xr:uid="{00000000-0005-0000-0000-000022280000}"/>
    <cellStyle name="Normal 2 5 5 3 2" xfId="13324" xr:uid="{00000000-0005-0000-0000-000023280000}"/>
    <cellStyle name="Normal 2 5 5 3 2 2" xfId="43655" xr:uid="{00000000-0005-0000-0000-000024280000}"/>
    <cellStyle name="Normal 2 5 5 3 2 3" xfId="28422" xr:uid="{00000000-0005-0000-0000-000025280000}"/>
    <cellStyle name="Normal 2 5 5 3 3" xfId="8304" xr:uid="{00000000-0005-0000-0000-000026280000}"/>
    <cellStyle name="Normal 2 5 5 3 3 2" xfId="38638" xr:uid="{00000000-0005-0000-0000-000027280000}"/>
    <cellStyle name="Normal 2 5 5 3 3 3" xfId="23405" xr:uid="{00000000-0005-0000-0000-000028280000}"/>
    <cellStyle name="Normal 2 5 5 3 4" xfId="33625" xr:uid="{00000000-0005-0000-0000-000029280000}"/>
    <cellStyle name="Normal 2 5 5 3 5" xfId="18392" xr:uid="{00000000-0005-0000-0000-00002A280000}"/>
    <cellStyle name="Normal 2 5 5 4" xfId="4943" xr:uid="{00000000-0005-0000-0000-00002B280000}"/>
    <cellStyle name="Normal 2 5 5 4 2" xfId="14995" xr:uid="{00000000-0005-0000-0000-00002C280000}"/>
    <cellStyle name="Normal 2 5 5 4 2 2" xfId="45326" xr:uid="{00000000-0005-0000-0000-00002D280000}"/>
    <cellStyle name="Normal 2 5 5 4 2 3" xfId="30093" xr:uid="{00000000-0005-0000-0000-00002E280000}"/>
    <cellStyle name="Normal 2 5 5 4 3" xfId="9975" xr:uid="{00000000-0005-0000-0000-00002F280000}"/>
    <cellStyle name="Normal 2 5 5 4 3 2" xfId="40309" xr:uid="{00000000-0005-0000-0000-000030280000}"/>
    <cellStyle name="Normal 2 5 5 4 3 3" xfId="25076" xr:uid="{00000000-0005-0000-0000-000031280000}"/>
    <cellStyle name="Normal 2 5 5 4 4" xfId="35296" xr:uid="{00000000-0005-0000-0000-000032280000}"/>
    <cellStyle name="Normal 2 5 5 4 5" xfId="20063" xr:uid="{00000000-0005-0000-0000-000033280000}"/>
    <cellStyle name="Normal 2 5 5 5" xfId="11653" xr:uid="{00000000-0005-0000-0000-000034280000}"/>
    <cellStyle name="Normal 2 5 5 5 2" xfId="41984" xr:uid="{00000000-0005-0000-0000-000035280000}"/>
    <cellStyle name="Normal 2 5 5 5 3" xfId="26751" xr:uid="{00000000-0005-0000-0000-000036280000}"/>
    <cellStyle name="Normal 2 5 5 6" xfId="6632" xr:uid="{00000000-0005-0000-0000-000037280000}"/>
    <cellStyle name="Normal 2 5 5 6 2" xfId="36967" xr:uid="{00000000-0005-0000-0000-000038280000}"/>
    <cellStyle name="Normal 2 5 5 6 3" xfId="21734" xr:uid="{00000000-0005-0000-0000-000039280000}"/>
    <cellStyle name="Normal 2 5 5 7" xfId="31955" xr:uid="{00000000-0005-0000-0000-00003A280000}"/>
    <cellStyle name="Normal 2 5 5 8" xfId="16721" xr:uid="{00000000-0005-0000-0000-00003B280000}"/>
    <cellStyle name="Normal 2 5 5 9" xfId="46836" xr:uid="{E29E1EB1-08B4-43C6-B3C0-12630F2EBE6C}"/>
    <cellStyle name="Normal 2 5 6" xfId="1977" xr:uid="{00000000-0005-0000-0000-00003C280000}"/>
    <cellStyle name="Normal 2 5 6 2" xfId="3669" xr:uid="{00000000-0005-0000-0000-00003D280000}"/>
    <cellStyle name="Normal 2 5 6 2 2" xfId="13742" xr:uid="{00000000-0005-0000-0000-00003E280000}"/>
    <cellStyle name="Normal 2 5 6 2 2 2" xfId="44073" xr:uid="{00000000-0005-0000-0000-00003F280000}"/>
    <cellStyle name="Normal 2 5 6 2 2 3" xfId="28840" xr:uid="{00000000-0005-0000-0000-000040280000}"/>
    <cellStyle name="Normal 2 5 6 2 3" xfId="8722" xr:uid="{00000000-0005-0000-0000-000041280000}"/>
    <cellStyle name="Normal 2 5 6 2 3 2" xfId="39056" xr:uid="{00000000-0005-0000-0000-000042280000}"/>
    <cellStyle name="Normal 2 5 6 2 3 3" xfId="23823" xr:uid="{00000000-0005-0000-0000-000043280000}"/>
    <cellStyle name="Normal 2 5 6 2 4" xfId="34043" xr:uid="{00000000-0005-0000-0000-000044280000}"/>
    <cellStyle name="Normal 2 5 6 2 5" xfId="18810" xr:uid="{00000000-0005-0000-0000-000045280000}"/>
    <cellStyle name="Normal 2 5 6 3" xfId="5361" xr:uid="{00000000-0005-0000-0000-000046280000}"/>
    <cellStyle name="Normal 2 5 6 3 2" xfId="15413" xr:uid="{00000000-0005-0000-0000-000047280000}"/>
    <cellStyle name="Normal 2 5 6 3 2 2" xfId="45744" xr:uid="{00000000-0005-0000-0000-000048280000}"/>
    <cellStyle name="Normal 2 5 6 3 2 3" xfId="30511" xr:uid="{00000000-0005-0000-0000-000049280000}"/>
    <cellStyle name="Normal 2 5 6 3 3" xfId="10393" xr:uid="{00000000-0005-0000-0000-00004A280000}"/>
    <cellStyle name="Normal 2 5 6 3 3 2" xfId="40727" xr:uid="{00000000-0005-0000-0000-00004B280000}"/>
    <cellStyle name="Normal 2 5 6 3 3 3" xfId="25494" xr:uid="{00000000-0005-0000-0000-00004C280000}"/>
    <cellStyle name="Normal 2 5 6 3 4" xfId="35714" xr:uid="{00000000-0005-0000-0000-00004D280000}"/>
    <cellStyle name="Normal 2 5 6 3 5" xfId="20481" xr:uid="{00000000-0005-0000-0000-00004E280000}"/>
    <cellStyle name="Normal 2 5 6 4" xfId="12071" xr:uid="{00000000-0005-0000-0000-00004F280000}"/>
    <cellStyle name="Normal 2 5 6 4 2" xfId="42402" xr:uid="{00000000-0005-0000-0000-000050280000}"/>
    <cellStyle name="Normal 2 5 6 4 3" xfId="27169" xr:uid="{00000000-0005-0000-0000-000051280000}"/>
    <cellStyle name="Normal 2 5 6 5" xfId="7050" xr:uid="{00000000-0005-0000-0000-000052280000}"/>
    <cellStyle name="Normal 2 5 6 5 2" xfId="37385" xr:uid="{00000000-0005-0000-0000-000053280000}"/>
    <cellStyle name="Normal 2 5 6 5 3" xfId="22152" xr:uid="{00000000-0005-0000-0000-000054280000}"/>
    <cellStyle name="Normal 2 5 6 6" xfId="32373" xr:uid="{00000000-0005-0000-0000-000055280000}"/>
    <cellStyle name="Normal 2 5 6 7" xfId="17139" xr:uid="{00000000-0005-0000-0000-000056280000}"/>
    <cellStyle name="Normal 2 5 7" xfId="2828" xr:uid="{00000000-0005-0000-0000-000057280000}"/>
    <cellStyle name="Normal 2 5 7 2" xfId="12906" xr:uid="{00000000-0005-0000-0000-000058280000}"/>
    <cellStyle name="Normal 2 5 7 2 2" xfId="43237" xr:uid="{00000000-0005-0000-0000-000059280000}"/>
    <cellStyle name="Normal 2 5 7 2 3" xfId="28004" xr:uid="{00000000-0005-0000-0000-00005A280000}"/>
    <cellStyle name="Normal 2 5 7 3" xfId="7886" xr:uid="{00000000-0005-0000-0000-00005B280000}"/>
    <cellStyle name="Normal 2 5 7 3 2" xfId="38220" xr:uid="{00000000-0005-0000-0000-00005C280000}"/>
    <cellStyle name="Normal 2 5 7 3 3" xfId="22987" xr:uid="{00000000-0005-0000-0000-00005D280000}"/>
    <cellStyle name="Normal 2 5 7 4" xfId="33207" xr:uid="{00000000-0005-0000-0000-00005E280000}"/>
    <cellStyle name="Normal 2 5 7 5" xfId="17974" xr:uid="{00000000-0005-0000-0000-00005F280000}"/>
    <cellStyle name="Normal 2 5 8" xfId="4522" xr:uid="{00000000-0005-0000-0000-000060280000}"/>
    <cellStyle name="Normal 2 5 8 2" xfId="14577" xr:uid="{00000000-0005-0000-0000-000061280000}"/>
    <cellStyle name="Normal 2 5 8 2 2" xfId="44908" xr:uid="{00000000-0005-0000-0000-000062280000}"/>
    <cellStyle name="Normal 2 5 8 2 3" xfId="29675" xr:uid="{00000000-0005-0000-0000-000063280000}"/>
    <cellStyle name="Normal 2 5 8 3" xfId="9557" xr:uid="{00000000-0005-0000-0000-000064280000}"/>
    <cellStyle name="Normal 2 5 8 3 2" xfId="39891" xr:uid="{00000000-0005-0000-0000-000065280000}"/>
    <cellStyle name="Normal 2 5 8 3 3" xfId="24658" xr:uid="{00000000-0005-0000-0000-000066280000}"/>
    <cellStyle name="Normal 2 5 8 4" xfId="34878" xr:uid="{00000000-0005-0000-0000-000067280000}"/>
    <cellStyle name="Normal 2 5 8 5" xfId="19645" xr:uid="{00000000-0005-0000-0000-000068280000}"/>
    <cellStyle name="Normal 2 5 9" xfId="11233" xr:uid="{00000000-0005-0000-0000-000069280000}"/>
    <cellStyle name="Normal 2 5 9 2" xfId="41566" xr:uid="{00000000-0005-0000-0000-00006A280000}"/>
    <cellStyle name="Normal 2 5 9 3" xfId="26333" xr:uid="{00000000-0005-0000-0000-00006B280000}"/>
    <cellStyle name="Normal 2 6" xfId="31435" xr:uid="{00000000-0005-0000-0000-00006C280000}"/>
    <cellStyle name="Normal 2 7" xfId="46792" xr:uid="{00000000-0005-0000-0000-00006D280000}"/>
    <cellStyle name="Normal 20" xfId="137" xr:uid="{00000000-0005-0000-0000-00006E280000}"/>
    <cellStyle name="Normal 21" xfId="138" xr:uid="{00000000-0005-0000-0000-00006F280000}"/>
    <cellStyle name="Normal 22" xfId="139" xr:uid="{00000000-0005-0000-0000-000070280000}"/>
    <cellStyle name="Normal 23" xfId="140" xr:uid="{00000000-0005-0000-0000-000071280000}"/>
    <cellStyle name="Normal 24" xfId="141" xr:uid="{00000000-0005-0000-0000-000072280000}"/>
    <cellStyle name="Normal 25" xfId="142" xr:uid="{00000000-0005-0000-0000-000073280000}"/>
    <cellStyle name="Normal 26" xfId="143" xr:uid="{00000000-0005-0000-0000-000074280000}"/>
    <cellStyle name="Normal 26 2" xfId="144" xr:uid="{00000000-0005-0000-0000-000075280000}"/>
    <cellStyle name="Normal 26_Sheet2" xfId="360" xr:uid="{00000000-0005-0000-0000-000076280000}"/>
    <cellStyle name="Normal 27" xfId="145" xr:uid="{00000000-0005-0000-0000-000077280000}"/>
    <cellStyle name="Normal 27 2" xfId="146" xr:uid="{00000000-0005-0000-0000-000078280000}"/>
    <cellStyle name="Normal 27_Sheet2" xfId="359" xr:uid="{00000000-0005-0000-0000-000079280000}"/>
    <cellStyle name="Normal 28" xfId="147" xr:uid="{00000000-0005-0000-0000-00007A280000}"/>
    <cellStyle name="Normal 28 2" xfId="148" xr:uid="{00000000-0005-0000-0000-00007B280000}"/>
    <cellStyle name="Normal 28 3" xfId="844" xr:uid="{00000000-0005-0000-0000-00007C280000}"/>
    <cellStyle name="Normal 28 3 10" xfId="6213" xr:uid="{00000000-0005-0000-0000-00007D280000}"/>
    <cellStyle name="Normal 28 3 10 2" xfId="36550" xr:uid="{00000000-0005-0000-0000-00007E280000}"/>
    <cellStyle name="Normal 28 3 10 3" xfId="21317" xr:uid="{00000000-0005-0000-0000-00007F280000}"/>
    <cellStyle name="Normal 28 3 11" xfId="31541" xr:uid="{00000000-0005-0000-0000-000080280000}"/>
    <cellStyle name="Normal 28 3 12" xfId="16302" xr:uid="{00000000-0005-0000-0000-000081280000}"/>
    <cellStyle name="Normal 28 3 2" xfId="1177" xr:uid="{00000000-0005-0000-0000-000082280000}"/>
    <cellStyle name="Normal 28 3 2 10" xfId="31593" xr:uid="{00000000-0005-0000-0000-000083280000}"/>
    <cellStyle name="Normal 28 3 2 11" xfId="16356" xr:uid="{00000000-0005-0000-0000-000084280000}"/>
    <cellStyle name="Normal 28 3 2 2" xfId="1285" xr:uid="{00000000-0005-0000-0000-000085280000}"/>
    <cellStyle name="Normal 28 3 2 2 10" xfId="16460" xr:uid="{00000000-0005-0000-0000-000086280000}"/>
    <cellStyle name="Normal 28 3 2 2 2" xfId="1502" xr:uid="{00000000-0005-0000-0000-000087280000}"/>
    <cellStyle name="Normal 28 3 2 2 2 2" xfId="1923" xr:uid="{00000000-0005-0000-0000-000088280000}"/>
    <cellStyle name="Normal 28 3 2 2 2 2 2" xfId="2762" xr:uid="{00000000-0005-0000-0000-000089280000}"/>
    <cellStyle name="Normal 28 3 2 2 2 2 2 2" xfId="4452" xr:uid="{00000000-0005-0000-0000-00008A280000}"/>
    <cellStyle name="Normal 28 3 2 2 2 2 2 2 2" xfId="14525" xr:uid="{00000000-0005-0000-0000-00008B280000}"/>
    <cellStyle name="Normal 28 3 2 2 2 2 2 2 2 2" xfId="44856" xr:uid="{00000000-0005-0000-0000-00008C280000}"/>
    <cellStyle name="Normal 28 3 2 2 2 2 2 2 2 3" xfId="29623" xr:uid="{00000000-0005-0000-0000-00008D280000}"/>
    <cellStyle name="Normal 28 3 2 2 2 2 2 2 3" xfId="9505" xr:uid="{00000000-0005-0000-0000-00008E280000}"/>
    <cellStyle name="Normal 28 3 2 2 2 2 2 2 3 2" xfId="39839" xr:uid="{00000000-0005-0000-0000-00008F280000}"/>
    <cellStyle name="Normal 28 3 2 2 2 2 2 2 3 3" xfId="24606" xr:uid="{00000000-0005-0000-0000-000090280000}"/>
    <cellStyle name="Normal 28 3 2 2 2 2 2 2 4" xfId="34826" xr:uid="{00000000-0005-0000-0000-000091280000}"/>
    <cellStyle name="Normal 28 3 2 2 2 2 2 2 5" xfId="19593" xr:uid="{00000000-0005-0000-0000-000092280000}"/>
    <cellStyle name="Normal 28 3 2 2 2 2 2 3" xfId="6144" xr:uid="{00000000-0005-0000-0000-000093280000}"/>
    <cellStyle name="Normal 28 3 2 2 2 2 2 3 2" xfId="16196" xr:uid="{00000000-0005-0000-0000-000094280000}"/>
    <cellStyle name="Normal 28 3 2 2 2 2 2 3 2 2" xfId="46527" xr:uid="{00000000-0005-0000-0000-000095280000}"/>
    <cellStyle name="Normal 28 3 2 2 2 2 2 3 2 3" xfId="31294" xr:uid="{00000000-0005-0000-0000-000096280000}"/>
    <cellStyle name="Normal 28 3 2 2 2 2 2 3 3" xfId="11176" xr:uid="{00000000-0005-0000-0000-000097280000}"/>
    <cellStyle name="Normal 28 3 2 2 2 2 2 3 3 2" xfId="41510" xr:uid="{00000000-0005-0000-0000-000098280000}"/>
    <cellStyle name="Normal 28 3 2 2 2 2 2 3 3 3" xfId="26277" xr:uid="{00000000-0005-0000-0000-000099280000}"/>
    <cellStyle name="Normal 28 3 2 2 2 2 2 3 4" xfId="36497" xr:uid="{00000000-0005-0000-0000-00009A280000}"/>
    <cellStyle name="Normal 28 3 2 2 2 2 2 3 5" xfId="21264" xr:uid="{00000000-0005-0000-0000-00009B280000}"/>
    <cellStyle name="Normal 28 3 2 2 2 2 2 4" xfId="12854" xr:uid="{00000000-0005-0000-0000-00009C280000}"/>
    <cellStyle name="Normal 28 3 2 2 2 2 2 4 2" xfId="43185" xr:uid="{00000000-0005-0000-0000-00009D280000}"/>
    <cellStyle name="Normal 28 3 2 2 2 2 2 4 3" xfId="27952" xr:uid="{00000000-0005-0000-0000-00009E280000}"/>
    <cellStyle name="Normal 28 3 2 2 2 2 2 5" xfId="7833" xr:uid="{00000000-0005-0000-0000-00009F280000}"/>
    <cellStyle name="Normal 28 3 2 2 2 2 2 5 2" xfId="38168" xr:uid="{00000000-0005-0000-0000-0000A0280000}"/>
    <cellStyle name="Normal 28 3 2 2 2 2 2 5 3" xfId="22935" xr:uid="{00000000-0005-0000-0000-0000A1280000}"/>
    <cellStyle name="Normal 28 3 2 2 2 2 2 6" xfId="33156" xr:uid="{00000000-0005-0000-0000-0000A2280000}"/>
    <cellStyle name="Normal 28 3 2 2 2 2 2 7" xfId="17922" xr:uid="{00000000-0005-0000-0000-0000A3280000}"/>
    <cellStyle name="Normal 28 3 2 2 2 2 3" xfId="3615" xr:uid="{00000000-0005-0000-0000-0000A4280000}"/>
    <cellStyle name="Normal 28 3 2 2 2 2 3 2" xfId="13689" xr:uid="{00000000-0005-0000-0000-0000A5280000}"/>
    <cellStyle name="Normal 28 3 2 2 2 2 3 2 2" xfId="44020" xr:uid="{00000000-0005-0000-0000-0000A6280000}"/>
    <cellStyle name="Normal 28 3 2 2 2 2 3 2 3" xfId="28787" xr:uid="{00000000-0005-0000-0000-0000A7280000}"/>
    <cellStyle name="Normal 28 3 2 2 2 2 3 3" xfId="8669" xr:uid="{00000000-0005-0000-0000-0000A8280000}"/>
    <cellStyle name="Normal 28 3 2 2 2 2 3 3 2" xfId="39003" xr:uid="{00000000-0005-0000-0000-0000A9280000}"/>
    <cellStyle name="Normal 28 3 2 2 2 2 3 3 3" xfId="23770" xr:uid="{00000000-0005-0000-0000-0000AA280000}"/>
    <cellStyle name="Normal 28 3 2 2 2 2 3 4" xfId="33990" xr:uid="{00000000-0005-0000-0000-0000AB280000}"/>
    <cellStyle name="Normal 28 3 2 2 2 2 3 5" xfId="18757" xr:uid="{00000000-0005-0000-0000-0000AC280000}"/>
    <cellStyle name="Normal 28 3 2 2 2 2 4" xfId="5308" xr:uid="{00000000-0005-0000-0000-0000AD280000}"/>
    <cellStyle name="Normal 28 3 2 2 2 2 4 2" xfId="15360" xr:uid="{00000000-0005-0000-0000-0000AE280000}"/>
    <cellStyle name="Normal 28 3 2 2 2 2 4 2 2" xfId="45691" xr:uid="{00000000-0005-0000-0000-0000AF280000}"/>
    <cellStyle name="Normal 28 3 2 2 2 2 4 2 3" xfId="30458" xr:uid="{00000000-0005-0000-0000-0000B0280000}"/>
    <cellStyle name="Normal 28 3 2 2 2 2 4 3" xfId="10340" xr:uid="{00000000-0005-0000-0000-0000B1280000}"/>
    <cellStyle name="Normal 28 3 2 2 2 2 4 3 2" xfId="40674" xr:uid="{00000000-0005-0000-0000-0000B2280000}"/>
    <cellStyle name="Normal 28 3 2 2 2 2 4 3 3" xfId="25441" xr:uid="{00000000-0005-0000-0000-0000B3280000}"/>
    <cellStyle name="Normal 28 3 2 2 2 2 4 4" xfId="35661" xr:uid="{00000000-0005-0000-0000-0000B4280000}"/>
    <cellStyle name="Normal 28 3 2 2 2 2 4 5" xfId="20428" xr:uid="{00000000-0005-0000-0000-0000B5280000}"/>
    <cellStyle name="Normal 28 3 2 2 2 2 5" xfId="12018" xr:uid="{00000000-0005-0000-0000-0000B6280000}"/>
    <cellStyle name="Normal 28 3 2 2 2 2 5 2" xfId="42349" xr:uid="{00000000-0005-0000-0000-0000B7280000}"/>
    <cellStyle name="Normal 28 3 2 2 2 2 5 3" xfId="27116" xr:uid="{00000000-0005-0000-0000-0000B8280000}"/>
    <cellStyle name="Normal 28 3 2 2 2 2 6" xfId="6997" xr:uid="{00000000-0005-0000-0000-0000B9280000}"/>
    <cellStyle name="Normal 28 3 2 2 2 2 6 2" xfId="37332" xr:uid="{00000000-0005-0000-0000-0000BA280000}"/>
    <cellStyle name="Normal 28 3 2 2 2 2 6 3" xfId="22099" xr:uid="{00000000-0005-0000-0000-0000BB280000}"/>
    <cellStyle name="Normal 28 3 2 2 2 2 7" xfId="32320" xr:uid="{00000000-0005-0000-0000-0000BC280000}"/>
    <cellStyle name="Normal 28 3 2 2 2 2 8" xfId="17086" xr:uid="{00000000-0005-0000-0000-0000BD280000}"/>
    <cellStyle name="Normal 28 3 2 2 2 3" xfId="2344" xr:uid="{00000000-0005-0000-0000-0000BE280000}"/>
    <cellStyle name="Normal 28 3 2 2 2 3 2" xfId="4034" xr:uid="{00000000-0005-0000-0000-0000BF280000}"/>
    <cellStyle name="Normal 28 3 2 2 2 3 2 2" xfId="14107" xr:uid="{00000000-0005-0000-0000-0000C0280000}"/>
    <cellStyle name="Normal 28 3 2 2 2 3 2 2 2" xfId="44438" xr:uid="{00000000-0005-0000-0000-0000C1280000}"/>
    <cellStyle name="Normal 28 3 2 2 2 3 2 2 3" xfId="29205" xr:uid="{00000000-0005-0000-0000-0000C2280000}"/>
    <cellStyle name="Normal 28 3 2 2 2 3 2 3" xfId="9087" xr:uid="{00000000-0005-0000-0000-0000C3280000}"/>
    <cellStyle name="Normal 28 3 2 2 2 3 2 3 2" xfId="39421" xr:uid="{00000000-0005-0000-0000-0000C4280000}"/>
    <cellStyle name="Normal 28 3 2 2 2 3 2 3 3" xfId="24188" xr:uid="{00000000-0005-0000-0000-0000C5280000}"/>
    <cellStyle name="Normal 28 3 2 2 2 3 2 4" xfId="34408" xr:uid="{00000000-0005-0000-0000-0000C6280000}"/>
    <cellStyle name="Normal 28 3 2 2 2 3 2 5" xfId="19175" xr:uid="{00000000-0005-0000-0000-0000C7280000}"/>
    <cellStyle name="Normal 28 3 2 2 2 3 3" xfId="5726" xr:uid="{00000000-0005-0000-0000-0000C8280000}"/>
    <cellStyle name="Normal 28 3 2 2 2 3 3 2" xfId="15778" xr:uid="{00000000-0005-0000-0000-0000C9280000}"/>
    <cellStyle name="Normal 28 3 2 2 2 3 3 2 2" xfId="46109" xr:uid="{00000000-0005-0000-0000-0000CA280000}"/>
    <cellStyle name="Normal 28 3 2 2 2 3 3 2 3" xfId="30876" xr:uid="{00000000-0005-0000-0000-0000CB280000}"/>
    <cellStyle name="Normal 28 3 2 2 2 3 3 3" xfId="10758" xr:uid="{00000000-0005-0000-0000-0000CC280000}"/>
    <cellStyle name="Normal 28 3 2 2 2 3 3 3 2" xfId="41092" xr:uid="{00000000-0005-0000-0000-0000CD280000}"/>
    <cellStyle name="Normal 28 3 2 2 2 3 3 3 3" xfId="25859" xr:uid="{00000000-0005-0000-0000-0000CE280000}"/>
    <cellStyle name="Normal 28 3 2 2 2 3 3 4" xfId="36079" xr:uid="{00000000-0005-0000-0000-0000CF280000}"/>
    <cellStyle name="Normal 28 3 2 2 2 3 3 5" xfId="20846" xr:uid="{00000000-0005-0000-0000-0000D0280000}"/>
    <cellStyle name="Normal 28 3 2 2 2 3 4" xfId="12436" xr:uid="{00000000-0005-0000-0000-0000D1280000}"/>
    <cellStyle name="Normal 28 3 2 2 2 3 4 2" xfId="42767" xr:uid="{00000000-0005-0000-0000-0000D2280000}"/>
    <cellStyle name="Normal 28 3 2 2 2 3 4 3" xfId="27534" xr:uid="{00000000-0005-0000-0000-0000D3280000}"/>
    <cellStyle name="Normal 28 3 2 2 2 3 5" xfId="7415" xr:uid="{00000000-0005-0000-0000-0000D4280000}"/>
    <cellStyle name="Normal 28 3 2 2 2 3 5 2" xfId="37750" xr:uid="{00000000-0005-0000-0000-0000D5280000}"/>
    <cellStyle name="Normal 28 3 2 2 2 3 5 3" xfId="22517" xr:uid="{00000000-0005-0000-0000-0000D6280000}"/>
    <cellStyle name="Normal 28 3 2 2 2 3 6" xfId="32738" xr:uid="{00000000-0005-0000-0000-0000D7280000}"/>
    <cellStyle name="Normal 28 3 2 2 2 3 7" xfId="17504" xr:uid="{00000000-0005-0000-0000-0000D8280000}"/>
    <cellStyle name="Normal 28 3 2 2 2 4" xfId="3197" xr:uid="{00000000-0005-0000-0000-0000D9280000}"/>
    <cellStyle name="Normal 28 3 2 2 2 4 2" xfId="13271" xr:uid="{00000000-0005-0000-0000-0000DA280000}"/>
    <cellStyle name="Normal 28 3 2 2 2 4 2 2" xfId="43602" xr:uid="{00000000-0005-0000-0000-0000DB280000}"/>
    <cellStyle name="Normal 28 3 2 2 2 4 2 3" xfId="28369" xr:uid="{00000000-0005-0000-0000-0000DC280000}"/>
    <cellStyle name="Normal 28 3 2 2 2 4 3" xfId="8251" xr:uid="{00000000-0005-0000-0000-0000DD280000}"/>
    <cellStyle name="Normal 28 3 2 2 2 4 3 2" xfId="38585" xr:uid="{00000000-0005-0000-0000-0000DE280000}"/>
    <cellStyle name="Normal 28 3 2 2 2 4 3 3" xfId="23352" xr:uid="{00000000-0005-0000-0000-0000DF280000}"/>
    <cellStyle name="Normal 28 3 2 2 2 4 4" xfId="33572" xr:uid="{00000000-0005-0000-0000-0000E0280000}"/>
    <cellStyle name="Normal 28 3 2 2 2 4 5" xfId="18339" xr:uid="{00000000-0005-0000-0000-0000E1280000}"/>
    <cellStyle name="Normal 28 3 2 2 2 5" xfId="4890" xr:uid="{00000000-0005-0000-0000-0000E2280000}"/>
    <cellStyle name="Normal 28 3 2 2 2 5 2" xfId="14942" xr:uid="{00000000-0005-0000-0000-0000E3280000}"/>
    <cellStyle name="Normal 28 3 2 2 2 5 2 2" xfId="45273" xr:uid="{00000000-0005-0000-0000-0000E4280000}"/>
    <cellStyle name="Normal 28 3 2 2 2 5 2 3" xfId="30040" xr:uid="{00000000-0005-0000-0000-0000E5280000}"/>
    <cellStyle name="Normal 28 3 2 2 2 5 3" xfId="9922" xr:uid="{00000000-0005-0000-0000-0000E6280000}"/>
    <cellStyle name="Normal 28 3 2 2 2 5 3 2" xfId="40256" xr:uid="{00000000-0005-0000-0000-0000E7280000}"/>
    <cellStyle name="Normal 28 3 2 2 2 5 3 3" xfId="25023" xr:uid="{00000000-0005-0000-0000-0000E8280000}"/>
    <cellStyle name="Normal 28 3 2 2 2 5 4" xfId="35243" xr:uid="{00000000-0005-0000-0000-0000E9280000}"/>
    <cellStyle name="Normal 28 3 2 2 2 5 5" xfId="20010" xr:uid="{00000000-0005-0000-0000-0000EA280000}"/>
    <cellStyle name="Normal 28 3 2 2 2 6" xfId="11600" xr:uid="{00000000-0005-0000-0000-0000EB280000}"/>
    <cellStyle name="Normal 28 3 2 2 2 6 2" xfId="41931" xr:uid="{00000000-0005-0000-0000-0000EC280000}"/>
    <cellStyle name="Normal 28 3 2 2 2 6 3" xfId="26698" xr:uid="{00000000-0005-0000-0000-0000ED280000}"/>
    <cellStyle name="Normal 28 3 2 2 2 7" xfId="6579" xr:uid="{00000000-0005-0000-0000-0000EE280000}"/>
    <cellStyle name="Normal 28 3 2 2 2 7 2" xfId="36914" xr:uid="{00000000-0005-0000-0000-0000EF280000}"/>
    <cellStyle name="Normal 28 3 2 2 2 7 3" xfId="21681" xr:uid="{00000000-0005-0000-0000-0000F0280000}"/>
    <cellStyle name="Normal 28 3 2 2 2 8" xfId="31902" xr:uid="{00000000-0005-0000-0000-0000F1280000}"/>
    <cellStyle name="Normal 28 3 2 2 2 9" xfId="16668" xr:uid="{00000000-0005-0000-0000-0000F2280000}"/>
    <cellStyle name="Normal 28 3 2 2 3" xfId="1715" xr:uid="{00000000-0005-0000-0000-0000F3280000}"/>
    <cellStyle name="Normal 28 3 2 2 3 2" xfId="2554" xr:uid="{00000000-0005-0000-0000-0000F4280000}"/>
    <cellStyle name="Normal 28 3 2 2 3 2 2" xfId="4244" xr:uid="{00000000-0005-0000-0000-0000F5280000}"/>
    <cellStyle name="Normal 28 3 2 2 3 2 2 2" xfId="14317" xr:uid="{00000000-0005-0000-0000-0000F6280000}"/>
    <cellStyle name="Normal 28 3 2 2 3 2 2 2 2" xfId="44648" xr:uid="{00000000-0005-0000-0000-0000F7280000}"/>
    <cellStyle name="Normal 28 3 2 2 3 2 2 2 3" xfId="29415" xr:uid="{00000000-0005-0000-0000-0000F8280000}"/>
    <cellStyle name="Normal 28 3 2 2 3 2 2 3" xfId="9297" xr:uid="{00000000-0005-0000-0000-0000F9280000}"/>
    <cellStyle name="Normal 28 3 2 2 3 2 2 3 2" xfId="39631" xr:uid="{00000000-0005-0000-0000-0000FA280000}"/>
    <cellStyle name="Normal 28 3 2 2 3 2 2 3 3" xfId="24398" xr:uid="{00000000-0005-0000-0000-0000FB280000}"/>
    <cellStyle name="Normal 28 3 2 2 3 2 2 4" xfId="34618" xr:uid="{00000000-0005-0000-0000-0000FC280000}"/>
    <cellStyle name="Normal 28 3 2 2 3 2 2 5" xfId="19385" xr:uid="{00000000-0005-0000-0000-0000FD280000}"/>
    <cellStyle name="Normal 28 3 2 2 3 2 3" xfId="5936" xr:uid="{00000000-0005-0000-0000-0000FE280000}"/>
    <cellStyle name="Normal 28 3 2 2 3 2 3 2" xfId="15988" xr:uid="{00000000-0005-0000-0000-0000FF280000}"/>
    <cellStyle name="Normal 28 3 2 2 3 2 3 2 2" xfId="46319" xr:uid="{00000000-0005-0000-0000-000000290000}"/>
    <cellStyle name="Normal 28 3 2 2 3 2 3 2 3" xfId="31086" xr:uid="{00000000-0005-0000-0000-000001290000}"/>
    <cellStyle name="Normal 28 3 2 2 3 2 3 3" xfId="10968" xr:uid="{00000000-0005-0000-0000-000002290000}"/>
    <cellStyle name="Normal 28 3 2 2 3 2 3 3 2" xfId="41302" xr:uid="{00000000-0005-0000-0000-000003290000}"/>
    <cellStyle name="Normal 28 3 2 2 3 2 3 3 3" xfId="26069" xr:uid="{00000000-0005-0000-0000-000004290000}"/>
    <cellStyle name="Normal 28 3 2 2 3 2 3 4" xfId="36289" xr:uid="{00000000-0005-0000-0000-000005290000}"/>
    <cellStyle name="Normal 28 3 2 2 3 2 3 5" xfId="21056" xr:uid="{00000000-0005-0000-0000-000006290000}"/>
    <cellStyle name="Normal 28 3 2 2 3 2 4" xfId="12646" xr:uid="{00000000-0005-0000-0000-000007290000}"/>
    <cellStyle name="Normal 28 3 2 2 3 2 4 2" xfId="42977" xr:uid="{00000000-0005-0000-0000-000008290000}"/>
    <cellStyle name="Normal 28 3 2 2 3 2 4 3" xfId="27744" xr:uid="{00000000-0005-0000-0000-000009290000}"/>
    <cellStyle name="Normal 28 3 2 2 3 2 5" xfId="7625" xr:uid="{00000000-0005-0000-0000-00000A290000}"/>
    <cellStyle name="Normal 28 3 2 2 3 2 5 2" xfId="37960" xr:uid="{00000000-0005-0000-0000-00000B290000}"/>
    <cellStyle name="Normal 28 3 2 2 3 2 5 3" xfId="22727" xr:uid="{00000000-0005-0000-0000-00000C290000}"/>
    <cellStyle name="Normal 28 3 2 2 3 2 6" xfId="32948" xr:uid="{00000000-0005-0000-0000-00000D290000}"/>
    <cellStyle name="Normal 28 3 2 2 3 2 7" xfId="17714" xr:uid="{00000000-0005-0000-0000-00000E290000}"/>
    <cellStyle name="Normal 28 3 2 2 3 3" xfId="3407" xr:uid="{00000000-0005-0000-0000-00000F290000}"/>
    <cellStyle name="Normal 28 3 2 2 3 3 2" xfId="13481" xr:uid="{00000000-0005-0000-0000-000010290000}"/>
    <cellStyle name="Normal 28 3 2 2 3 3 2 2" xfId="43812" xr:uid="{00000000-0005-0000-0000-000011290000}"/>
    <cellStyle name="Normal 28 3 2 2 3 3 2 3" xfId="28579" xr:uid="{00000000-0005-0000-0000-000012290000}"/>
    <cellStyle name="Normal 28 3 2 2 3 3 3" xfId="8461" xr:uid="{00000000-0005-0000-0000-000013290000}"/>
    <cellStyle name="Normal 28 3 2 2 3 3 3 2" xfId="38795" xr:uid="{00000000-0005-0000-0000-000014290000}"/>
    <cellStyle name="Normal 28 3 2 2 3 3 3 3" xfId="23562" xr:uid="{00000000-0005-0000-0000-000015290000}"/>
    <cellStyle name="Normal 28 3 2 2 3 3 4" xfId="33782" xr:uid="{00000000-0005-0000-0000-000016290000}"/>
    <cellStyle name="Normal 28 3 2 2 3 3 5" xfId="18549" xr:uid="{00000000-0005-0000-0000-000017290000}"/>
    <cellStyle name="Normal 28 3 2 2 3 4" xfId="5100" xr:uid="{00000000-0005-0000-0000-000018290000}"/>
    <cellStyle name="Normal 28 3 2 2 3 4 2" xfId="15152" xr:uid="{00000000-0005-0000-0000-000019290000}"/>
    <cellStyle name="Normal 28 3 2 2 3 4 2 2" xfId="45483" xr:uid="{00000000-0005-0000-0000-00001A290000}"/>
    <cellStyle name="Normal 28 3 2 2 3 4 2 3" xfId="30250" xr:uid="{00000000-0005-0000-0000-00001B290000}"/>
    <cellStyle name="Normal 28 3 2 2 3 4 3" xfId="10132" xr:uid="{00000000-0005-0000-0000-00001C290000}"/>
    <cellStyle name="Normal 28 3 2 2 3 4 3 2" xfId="40466" xr:uid="{00000000-0005-0000-0000-00001D290000}"/>
    <cellStyle name="Normal 28 3 2 2 3 4 3 3" xfId="25233" xr:uid="{00000000-0005-0000-0000-00001E290000}"/>
    <cellStyle name="Normal 28 3 2 2 3 4 4" xfId="35453" xr:uid="{00000000-0005-0000-0000-00001F290000}"/>
    <cellStyle name="Normal 28 3 2 2 3 4 5" xfId="20220" xr:uid="{00000000-0005-0000-0000-000020290000}"/>
    <cellStyle name="Normal 28 3 2 2 3 5" xfId="11810" xr:uid="{00000000-0005-0000-0000-000021290000}"/>
    <cellStyle name="Normal 28 3 2 2 3 5 2" xfId="42141" xr:uid="{00000000-0005-0000-0000-000022290000}"/>
    <cellStyle name="Normal 28 3 2 2 3 5 3" xfId="26908" xr:uid="{00000000-0005-0000-0000-000023290000}"/>
    <cellStyle name="Normal 28 3 2 2 3 6" xfId="6789" xr:uid="{00000000-0005-0000-0000-000024290000}"/>
    <cellStyle name="Normal 28 3 2 2 3 6 2" xfId="37124" xr:uid="{00000000-0005-0000-0000-000025290000}"/>
    <cellStyle name="Normal 28 3 2 2 3 6 3" xfId="21891" xr:uid="{00000000-0005-0000-0000-000026290000}"/>
    <cellStyle name="Normal 28 3 2 2 3 7" xfId="32112" xr:uid="{00000000-0005-0000-0000-000027290000}"/>
    <cellStyle name="Normal 28 3 2 2 3 8" xfId="16878" xr:uid="{00000000-0005-0000-0000-000028290000}"/>
    <cellStyle name="Normal 28 3 2 2 4" xfId="2136" xr:uid="{00000000-0005-0000-0000-000029290000}"/>
    <cellStyle name="Normal 28 3 2 2 4 2" xfId="3826" xr:uid="{00000000-0005-0000-0000-00002A290000}"/>
    <cellStyle name="Normal 28 3 2 2 4 2 2" xfId="13899" xr:uid="{00000000-0005-0000-0000-00002B290000}"/>
    <cellStyle name="Normal 28 3 2 2 4 2 2 2" xfId="44230" xr:uid="{00000000-0005-0000-0000-00002C290000}"/>
    <cellStyle name="Normal 28 3 2 2 4 2 2 3" xfId="28997" xr:uid="{00000000-0005-0000-0000-00002D290000}"/>
    <cellStyle name="Normal 28 3 2 2 4 2 3" xfId="8879" xr:uid="{00000000-0005-0000-0000-00002E290000}"/>
    <cellStyle name="Normal 28 3 2 2 4 2 3 2" xfId="39213" xr:uid="{00000000-0005-0000-0000-00002F290000}"/>
    <cellStyle name="Normal 28 3 2 2 4 2 3 3" xfId="23980" xr:uid="{00000000-0005-0000-0000-000030290000}"/>
    <cellStyle name="Normal 28 3 2 2 4 2 4" xfId="34200" xr:uid="{00000000-0005-0000-0000-000031290000}"/>
    <cellStyle name="Normal 28 3 2 2 4 2 5" xfId="18967" xr:uid="{00000000-0005-0000-0000-000032290000}"/>
    <cellStyle name="Normal 28 3 2 2 4 3" xfId="5518" xr:uid="{00000000-0005-0000-0000-000033290000}"/>
    <cellStyle name="Normal 28 3 2 2 4 3 2" xfId="15570" xr:uid="{00000000-0005-0000-0000-000034290000}"/>
    <cellStyle name="Normal 28 3 2 2 4 3 2 2" xfId="45901" xr:uid="{00000000-0005-0000-0000-000035290000}"/>
    <cellStyle name="Normal 28 3 2 2 4 3 2 3" xfId="30668" xr:uid="{00000000-0005-0000-0000-000036290000}"/>
    <cellStyle name="Normal 28 3 2 2 4 3 3" xfId="10550" xr:uid="{00000000-0005-0000-0000-000037290000}"/>
    <cellStyle name="Normal 28 3 2 2 4 3 3 2" xfId="40884" xr:uid="{00000000-0005-0000-0000-000038290000}"/>
    <cellStyle name="Normal 28 3 2 2 4 3 3 3" xfId="25651" xr:uid="{00000000-0005-0000-0000-000039290000}"/>
    <cellStyle name="Normal 28 3 2 2 4 3 4" xfId="35871" xr:uid="{00000000-0005-0000-0000-00003A290000}"/>
    <cellStyle name="Normal 28 3 2 2 4 3 5" xfId="20638" xr:uid="{00000000-0005-0000-0000-00003B290000}"/>
    <cellStyle name="Normal 28 3 2 2 4 4" xfId="12228" xr:uid="{00000000-0005-0000-0000-00003C290000}"/>
    <cellStyle name="Normal 28 3 2 2 4 4 2" xfId="42559" xr:uid="{00000000-0005-0000-0000-00003D290000}"/>
    <cellStyle name="Normal 28 3 2 2 4 4 3" xfId="27326" xr:uid="{00000000-0005-0000-0000-00003E290000}"/>
    <cellStyle name="Normal 28 3 2 2 4 5" xfId="7207" xr:uid="{00000000-0005-0000-0000-00003F290000}"/>
    <cellStyle name="Normal 28 3 2 2 4 5 2" xfId="37542" xr:uid="{00000000-0005-0000-0000-000040290000}"/>
    <cellStyle name="Normal 28 3 2 2 4 5 3" xfId="22309" xr:uid="{00000000-0005-0000-0000-000041290000}"/>
    <cellStyle name="Normal 28 3 2 2 4 6" xfId="32530" xr:uid="{00000000-0005-0000-0000-000042290000}"/>
    <cellStyle name="Normal 28 3 2 2 4 7" xfId="17296" xr:uid="{00000000-0005-0000-0000-000043290000}"/>
    <cellStyle name="Normal 28 3 2 2 5" xfId="2989" xr:uid="{00000000-0005-0000-0000-000044290000}"/>
    <cellStyle name="Normal 28 3 2 2 5 2" xfId="13063" xr:uid="{00000000-0005-0000-0000-000045290000}"/>
    <cellStyle name="Normal 28 3 2 2 5 2 2" xfId="43394" xr:uid="{00000000-0005-0000-0000-000046290000}"/>
    <cellStyle name="Normal 28 3 2 2 5 2 3" xfId="28161" xr:uid="{00000000-0005-0000-0000-000047290000}"/>
    <cellStyle name="Normal 28 3 2 2 5 3" xfId="8043" xr:uid="{00000000-0005-0000-0000-000048290000}"/>
    <cellStyle name="Normal 28 3 2 2 5 3 2" xfId="38377" xr:uid="{00000000-0005-0000-0000-000049290000}"/>
    <cellStyle name="Normal 28 3 2 2 5 3 3" xfId="23144" xr:uid="{00000000-0005-0000-0000-00004A290000}"/>
    <cellStyle name="Normal 28 3 2 2 5 4" xfId="33364" xr:uid="{00000000-0005-0000-0000-00004B290000}"/>
    <cellStyle name="Normal 28 3 2 2 5 5" xfId="18131" xr:uid="{00000000-0005-0000-0000-00004C290000}"/>
    <cellStyle name="Normal 28 3 2 2 6" xfId="4682" xr:uid="{00000000-0005-0000-0000-00004D290000}"/>
    <cellStyle name="Normal 28 3 2 2 6 2" xfId="14734" xr:uid="{00000000-0005-0000-0000-00004E290000}"/>
    <cellStyle name="Normal 28 3 2 2 6 2 2" xfId="45065" xr:uid="{00000000-0005-0000-0000-00004F290000}"/>
    <cellStyle name="Normal 28 3 2 2 6 2 3" xfId="29832" xr:uid="{00000000-0005-0000-0000-000050290000}"/>
    <cellStyle name="Normal 28 3 2 2 6 3" xfId="9714" xr:uid="{00000000-0005-0000-0000-000051290000}"/>
    <cellStyle name="Normal 28 3 2 2 6 3 2" xfId="40048" xr:uid="{00000000-0005-0000-0000-000052290000}"/>
    <cellStyle name="Normal 28 3 2 2 6 3 3" xfId="24815" xr:uid="{00000000-0005-0000-0000-000053290000}"/>
    <cellStyle name="Normal 28 3 2 2 6 4" xfId="35035" xr:uid="{00000000-0005-0000-0000-000054290000}"/>
    <cellStyle name="Normal 28 3 2 2 6 5" xfId="19802" xr:uid="{00000000-0005-0000-0000-000055290000}"/>
    <cellStyle name="Normal 28 3 2 2 7" xfId="11392" xr:uid="{00000000-0005-0000-0000-000056290000}"/>
    <cellStyle name="Normal 28 3 2 2 7 2" xfId="41723" xr:uid="{00000000-0005-0000-0000-000057290000}"/>
    <cellStyle name="Normal 28 3 2 2 7 3" xfId="26490" xr:uid="{00000000-0005-0000-0000-000058290000}"/>
    <cellStyle name="Normal 28 3 2 2 8" xfId="6371" xr:uid="{00000000-0005-0000-0000-000059290000}"/>
    <cellStyle name="Normal 28 3 2 2 8 2" xfId="36706" xr:uid="{00000000-0005-0000-0000-00005A290000}"/>
    <cellStyle name="Normal 28 3 2 2 8 3" xfId="21473" xr:uid="{00000000-0005-0000-0000-00005B290000}"/>
    <cellStyle name="Normal 28 3 2 2 9" xfId="31694" xr:uid="{00000000-0005-0000-0000-00005C290000}"/>
    <cellStyle name="Normal 28 3 2 3" xfId="1398" xr:uid="{00000000-0005-0000-0000-00005D290000}"/>
    <cellStyle name="Normal 28 3 2 3 2" xfId="1819" xr:uid="{00000000-0005-0000-0000-00005E290000}"/>
    <cellStyle name="Normal 28 3 2 3 2 2" xfId="2658" xr:uid="{00000000-0005-0000-0000-00005F290000}"/>
    <cellStyle name="Normal 28 3 2 3 2 2 2" xfId="4348" xr:uid="{00000000-0005-0000-0000-000060290000}"/>
    <cellStyle name="Normal 28 3 2 3 2 2 2 2" xfId="14421" xr:uid="{00000000-0005-0000-0000-000061290000}"/>
    <cellStyle name="Normal 28 3 2 3 2 2 2 2 2" xfId="44752" xr:uid="{00000000-0005-0000-0000-000062290000}"/>
    <cellStyle name="Normal 28 3 2 3 2 2 2 2 3" xfId="29519" xr:uid="{00000000-0005-0000-0000-000063290000}"/>
    <cellStyle name="Normal 28 3 2 3 2 2 2 3" xfId="9401" xr:uid="{00000000-0005-0000-0000-000064290000}"/>
    <cellStyle name="Normal 28 3 2 3 2 2 2 3 2" xfId="39735" xr:uid="{00000000-0005-0000-0000-000065290000}"/>
    <cellStyle name="Normal 28 3 2 3 2 2 2 3 3" xfId="24502" xr:uid="{00000000-0005-0000-0000-000066290000}"/>
    <cellStyle name="Normal 28 3 2 3 2 2 2 4" xfId="34722" xr:uid="{00000000-0005-0000-0000-000067290000}"/>
    <cellStyle name="Normal 28 3 2 3 2 2 2 5" xfId="19489" xr:uid="{00000000-0005-0000-0000-000068290000}"/>
    <cellStyle name="Normal 28 3 2 3 2 2 3" xfId="6040" xr:uid="{00000000-0005-0000-0000-000069290000}"/>
    <cellStyle name="Normal 28 3 2 3 2 2 3 2" xfId="16092" xr:uid="{00000000-0005-0000-0000-00006A290000}"/>
    <cellStyle name="Normal 28 3 2 3 2 2 3 2 2" xfId="46423" xr:uid="{00000000-0005-0000-0000-00006B290000}"/>
    <cellStyle name="Normal 28 3 2 3 2 2 3 2 3" xfId="31190" xr:uid="{00000000-0005-0000-0000-00006C290000}"/>
    <cellStyle name="Normal 28 3 2 3 2 2 3 3" xfId="11072" xr:uid="{00000000-0005-0000-0000-00006D290000}"/>
    <cellStyle name="Normal 28 3 2 3 2 2 3 3 2" xfId="41406" xr:uid="{00000000-0005-0000-0000-00006E290000}"/>
    <cellStyle name="Normal 28 3 2 3 2 2 3 3 3" xfId="26173" xr:uid="{00000000-0005-0000-0000-00006F290000}"/>
    <cellStyle name="Normal 28 3 2 3 2 2 3 4" xfId="36393" xr:uid="{00000000-0005-0000-0000-000070290000}"/>
    <cellStyle name="Normal 28 3 2 3 2 2 3 5" xfId="21160" xr:uid="{00000000-0005-0000-0000-000071290000}"/>
    <cellStyle name="Normal 28 3 2 3 2 2 4" xfId="12750" xr:uid="{00000000-0005-0000-0000-000072290000}"/>
    <cellStyle name="Normal 28 3 2 3 2 2 4 2" xfId="43081" xr:uid="{00000000-0005-0000-0000-000073290000}"/>
    <cellStyle name="Normal 28 3 2 3 2 2 4 3" xfId="27848" xr:uid="{00000000-0005-0000-0000-000074290000}"/>
    <cellStyle name="Normal 28 3 2 3 2 2 5" xfId="7729" xr:uid="{00000000-0005-0000-0000-000075290000}"/>
    <cellStyle name="Normal 28 3 2 3 2 2 5 2" xfId="38064" xr:uid="{00000000-0005-0000-0000-000076290000}"/>
    <cellStyle name="Normal 28 3 2 3 2 2 5 3" xfId="22831" xr:uid="{00000000-0005-0000-0000-000077290000}"/>
    <cellStyle name="Normal 28 3 2 3 2 2 6" xfId="33052" xr:uid="{00000000-0005-0000-0000-000078290000}"/>
    <cellStyle name="Normal 28 3 2 3 2 2 7" xfId="17818" xr:uid="{00000000-0005-0000-0000-000079290000}"/>
    <cellStyle name="Normal 28 3 2 3 2 3" xfId="3511" xr:uid="{00000000-0005-0000-0000-00007A290000}"/>
    <cellStyle name="Normal 28 3 2 3 2 3 2" xfId="13585" xr:uid="{00000000-0005-0000-0000-00007B290000}"/>
    <cellStyle name="Normal 28 3 2 3 2 3 2 2" xfId="43916" xr:uid="{00000000-0005-0000-0000-00007C290000}"/>
    <cellStyle name="Normal 28 3 2 3 2 3 2 3" xfId="28683" xr:uid="{00000000-0005-0000-0000-00007D290000}"/>
    <cellStyle name="Normal 28 3 2 3 2 3 3" xfId="8565" xr:uid="{00000000-0005-0000-0000-00007E290000}"/>
    <cellStyle name="Normal 28 3 2 3 2 3 3 2" xfId="38899" xr:uid="{00000000-0005-0000-0000-00007F290000}"/>
    <cellStyle name="Normal 28 3 2 3 2 3 3 3" xfId="23666" xr:uid="{00000000-0005-0000-0000-000080290000}"/>
    <cellStyle name="Normal 28 3 2 3 2 3 4" xfId="33886" xr:uid="{00000000-0005-0000-0000-000081290000}"/>
    <cellStyle name="Normal 28 3 2 3 2 3 5" xfId="18653" xr:uid="{00000000-0005-0000-0000-000082290000}"/>
    <cellStyle name="Normal 28 3 2 3 2 4" xfId="5204" xr:uid="{00000000-0005-0000-0000-000083290000}"/>
    <cellStyle name="Normal 28 3 2 3 2 4 2" xfId="15256" xr:uid="{00000000-0005-0000-0000-000084290000}"/>
    <cellStyle name="Normal 28 3 2 3 2 4 2 2" xfId="45587" xr:uid="{00000000-0005-0000-0000-000085290000}"/>
    <cellStyle name="Normal 28 3 2 3 2 4 2 3" xfId="30354" xr:uid="{00000000-0005-0000-0000-000086290000}"/>
    <cellStyle name="Normal 28 3 2 3 2 4 3" xfId="10236" xr:uid="{00000000-0005-0000-0000-000087290000}"/>
    <cellStyle name="Normal 28 3 2 3 2 4 3 2" xfId="40570" xr:uid="{00000000-0005-0000-0000-000088290000}"/>
    <cellStyle name="Normal 28 3 2 3 2 4 3 3" xfId="25337" xr:uid="{00000000-0005-0000-0000-000089290000}"/>
    <cellStyle name="Normal 28 3 2 3 2 4 4" xfId="35557" xr:uid="{00000000-0005-0000-0000-00008A290000}"/>
    <cellStyle name="Normal 28 3 2 3 2 4 5" xfId="20324" xr:uid="{00000000-0005-0000-0000-00008B290000}"/>
    <cellStyle name="Normal 28 3 2 3 2 5" xfId="11914" xr:uid="{00000000-0005-0000-0000-00008C290000}"/>
    <cellStyle name="Normal 28 3 2 3 2 5 2" xfId="42245" xr:uid="{00000000-0005-0000-0000-00008D290000}"/>
    <cellStyle name="Normal 28 3 2 3 2 5 3" xfId="27012" xr:uid="{00000000-0005-0000-0000-00008E290000}"/>
    <cellStyle name="Normal 28 3 2 3 2 6" xfId="6893" xr:uid="{00000000-0005-0000-0000-00008F290000}"/>
    <cellStyle name="Normal 28 3 2 3 2 6 2" xfId="37228" xr:uid="{00000000-0005-0000-0000-000090290000}"/>
    <cellStyle name="Normal 28 3 2 3 2 6 3" xfId="21995" xr:uid="{00000000-0005-0000-0000-000091290000}"/>
    <cellStyle name="Normal 28 3 2 3 2 7" xfId="32216" xr:uid="{00000000-0005-0000-0000-000092290000}"/>
    <cellStyle name="Normal 28 3 2 3 2 8" xfId="16982" xr:uid="{00000000-0005-0000-0000-000093290000}"/>
    <cellStyle name="Normal 28 3 2 3 3" xfId="2240" xr:uid="{00000000-0005-0000-0000-000094290000}"/>
    <cellStyle name="Normal 28 3 2 3 3 2" xfId="3930" xr:uid="{00000000-0005-0000-0000-000095290000}"/>
    <cellStyle name="Normal 28 3 2 3 3 2 2" xfId="14003" xr:uid="{00000000-0005-0000-0000-000096290000}"/>
    <cellStyle name="Normal 28 3 2 3 3 2 2 2" xfId="44334" xr:uid="{00000000-0005-0000-0000-000097290000}"/>
    <cellStyle name="Normal 28 3 2 3 3 2 2 3" xfId="29101" xr:uid="{00000000-0005-0000-0000-000098290000}"/>
    <cellStyle name="Normal 28 3 2 3 3 2 3" xfId="8983" xr:uid="{00000000-0005-0000-0000-000099290000}"/>
    <cellStyle name="Normal 28 3 2 3 3 2 3 2" xfId="39317" xr:uid="{00000000-0005-0000-0000-00009A290000}"/>
    <cellStyle name="Normal 28 3 2 3 3 2 3 3" xfId="24084" xr:uid="{00000000-0005-0000-0000-00009B290000}"/>
    <cellStyle name="Normal 28 3 2 3 3 2 4" xfId="34304" xr:uid="{00000000-0005-0000-0000-00009C290000}"/>
    <cellStyle name="Normal 28 3 2 3 3 2 5" xfId="19071" xr:uid="{00000000-0005-0000-0000-00009D290000}"/>
    <cellStyle name="Normal 28 3 2 3 3 3" xfId="5622" xr:uid="{00000000-0005-0000-0000-00009E290000}"/>
    <cellStyle name="Normal 28 3 2 3 3 3 2" xfId="15674" xr:uid="{00000000-0005-0000-0000-00009F290000}"/>
    <cellStyle name="Normal 28 3 2 3 3 3 2 2" xfId="46005" xr:uid="{00000000-0005-0000-0000-0000A0290000}"/>
    <cellStyle name="Normal 28 3 2 3 3 3 2 3" xfId="30772" xr:uid="{00000000-0005-0000-0000-0000A1290000}"/>
    <cellStyle name="Normal 28 3 2 3 3 3 3" xfId="10654" xr:uid="{00000000-0005-0000-0000-0000A2290000}"/>
    <cellStyle name="Normal 28 3 2 3 3 3 3 2" xfId="40988" xr:uid="{00000000-0005-0000-0000-0000A3290000}"/>
    <cellStyle name="Normal 28 3 2 3 3 3 3 3" xfId="25755" xr:uid="{00000000-0005-0000-0000-0000A4290000}"/>
    <cellStyle name="Normal 28 3 2 3 3 3 4" xfId="35975" xr:uid="{00000000-0005-0000-0000-0000A5290000}"/>
    <cellStyle name="Normal 28 3 2 3 3 3 5" xfId="20742" xr:uid="{00000000-0005-0000-0000-0000A6290000}"/>
    <cellStyle name="Normal 28 3 2 3 3 4" xfId="12332" xr:uid="{00000000-0005-0000-0000-0000A7290000}"/>
    <cellStyle name="Normal 28 3 2 3 3 4 2" xfId="42663" xr:uid="{00000000-0005-0000-0000-0000A8290000}"/>
    <cellStyle name="Normal 28 3 2 3 3 4 3" xfId="27430" xr:uid="{00000000-0005-0000-0000-0000A9290000}"/>
    <cellStyle name="Normal 28 3 2 3 3 5" xfId="7311" xr:uid="{00000000-0005-0000-0000-0000AA290000}"/>
    <cellStyle name="Normal 28 3 2 3 3 5 2" xfId="37646" xr:uid="{00000000-0005-0000-0000-0000AB290000}"/>
    <cellStyle name="Normal 28 3 2 3 3 5 3" xfId="22413" xr:uid="{00000000-0005-0000-0000-0000AC290000}"/>
    <cellStyle name="Normal 28 3 2 3 3 6" xfId="32634" xr:uid="{00000000-0005-0000-0000-0000AD290000}"/>
    <cellStyle name="Normal 28 3 2 3 3 7" xfId="17400" xr:uid="{00000000-0005-0000-0000-0000AE290000}"/>
    <cellStyle name="Normal 28 3 2 3 4" xfId="3093" xr:uid="{00000000-0005-0000-0000-0000AF290000}"/>
    <cellStyle name="Normal 28 3 2 3 4 2" xfId="13167" xr:uid="{00000000-0005-0000-0000-0000B0290000}"/>
    <cellStyle name="Normal 28 3 2 3 4 2 2" xfId="43498" xr:uid="{00000000-0005-0000-0000-0000B1290000}"/>
    <cellStyle name="Normal 28 3 2 3 4 2 3" xfId="28265" xr:uid="{00000000-0005-0000-0000-0000B2290000}"/>
    <cellStyle name="Normal 28 3 2 3 4 3" xfId="8147" xr:uid="{00000000-0005-0000-0000-0000B3290000}"/>
    <cellStyle name="Normal 28 3 2 3 4 3 2" xfId="38481" xr:uid="{00000000-0005-0000-0000-0000B4290000}"/>
    <cellStyle name="Normal 28 3 2 3 4 3 3" xfId="23248" xr:uid="{00000000-0005-0000-0000-0000B5290000}"/>
    <cellStyle name="Normal 28 3 2 3 4 4" xfId="33468" xr:uid="{00000000-0005-0000-0000-0000B6290000}"/>
    <cellStyle name="Normal 28 3 2 3 4 5" xfId="18235" xr:uid="{00000000-0005-0000-0000-0000B7290000}"/>
    <cellStyle name="Normal 28 3 2 3 5" xfId="4786" xr:uid="{00000000-0005-0000-0000-0000B8290000}"/>
    <cellStyle name="Normal 28 3 2 3 5 2" xfId="14838" xr:uid="{00000000-0005-0000-0000-0000B9290000}"/>
    <cellStyle name="Normal 28 3 2 3 5 2 2" xfId="45169" xr:uid="{00000000-0005-0000-0000-0000BA290000}"/>
    <cellStyle name="Normal 28 3 2 3 5 2 3" xfId="29936" xr:uid="{00000000-0005-0000-0000-0000BB290000}"/>
    <cellStyle name="Normal 28 3 2 3 5 3" xfId="9818" xr:uid="{00000000-0005-0000-0000-0000BC290000}"/>
    <cellStyle name="Normal 28 3 2 3 5 3 2" xfId="40152" xr:uid="{00000000-0005-0000-0000-0000BD290000}"/>
    <cellStyle name="Normal 28 3 2 3 5 3 3" xfId="24919" xr:uid="{00000000-0005-0000-0000-0000BE290000}"/>
    <cellStyle name="Normal 28 3 2 3 5 4" xfId="35139" xr:uid="{00000000-0005-0000-0000-0000BF290000}"/>
    <cellStyle name="Normal 28 3 2 3 5 5" xfId="19906" xr:uid="{00000000-0005-0000-0000-0000C0290000}"/>
    <cellStyle name="Normal 28 3 2 3 6" xfId="11496" xr:uid="{00000000-0005-0000-0000-0000C1290000}"/>
    <cellStyle name="Normal 28 3 2 3 6 2" xfId="41827" xr:uid="{00000000-0005-0000-0000-0000C2290000}"/>
    <cellStyle name="Normal 28 3 2 3 6 3" xfId="26594" xr:uid="{00000000-0005-0000-0000-0000C3290000}"/>
    <cellStyle name="Normal 28 3 2 3 7" xfId="6475" xr:uid="{00000000-0005-0000-0000-0000C4290000}"/>
    <cellStyle name="Normal 28 3 2 3 7 2" xfId="36810" xr:uid="{00000000-0005-0000-0000-0000C5290000}"/>
    <cellStyle name="Normal 28 3 2 3 7 3" xfId="21577" xr:uid="{00000000-0005-0000-0000-0000C6290000}"/>
    <cellStyle name="Normal 28 3 2 3 8" xfId="31798" xr:uid="{00000000-0005-0000-0000-0000C7290000}"/>
    <cellStyle name="Normal 28 3 2 3 9" xfId="16564" xr:uid="{00000000-0005-0000-0000-0000C8290000}"/>
    <cellStyle name="Normal 28 3 2 4" xfId="1611" xr:uid="{00000000-0005-0000-0000-0000C9290000}"/>
    <cellStyle name="Normal 28 3 2 4 2" xfId="2450" xr:uid="{00000000-0005-0000-0000-0000CA290000}"/>
    <cellStyle name="Normal 28 3 2 4 2 2" xfId="4140" xr:uid="{00000000-0005-0000-0000-0000CB290000}"/>
    <cellStyle name="Normal 28 3 2 4 2 2 2" xfId="14213" xr:uid="{00000000-0005-0000-0000-0000CC290000}"/>
    <cellStyle name="Normal 28 3 2 4 2 2 2 2" xfId="44544" xr:uid="{00000000-0005-0000-0000-0000CD290000}"/>
    <cellStyle name="Normal 28 3 2 4 2 2 2 3" xfId="29311" xr:uid="{00000000-0005-0000-0000-0000CE290000}"/>
    <cellStyle name="Normal 28 3 2 4 2 2 3" xfId="9193" xr:uid="{00000000-0005-0000-0000-0000CF290000}"/>
    <cellStyle name="Normal 28 3 2 4 2 2 3 2" xfId="39527" xr:uid="{00000000-0005-0000-0000-0000D0290000}"/>
    <cellStyle name="Normal 28 3 2 4 2 2 3 3" xfId="24294" xr:uid="{00000000-0005-0000-0000-0000D1290000}"/>
    <cellStyle name="Normal 28 3 2 4 2 2 4" xfId="34514" xr:uid="{00000000-0005-0000-0000-0000D2290000}"/>
    <cellStyle name="Normal 28 3 2 4 2 2 5" xfId="19281" xr:uid="{00000000-0005-0000-0000-0000D3290000}"/>
    <cellStyle name="Normal 28 3 2 4 2 3" xfId="5832" xr:uid="{00000000-0005-0000-0000-0000D4290000}"/>
    <cellStyle name="Normal 28 3 2 4 2 3 2" xfId="15884" xr:uid="{00000000-0005-0000-0000-0000D5290000}"/>
    <cellStyle name="Normal 28 3 2 4 2 3 2 2" xfId="46215" xr:uid="{00000000-0005-0000-0000-0000D6290000}"/>
    <cellStyle name="Normal 28 3 2 4 2 3 2 3" xfId="30982" xr:uid="{00000000-0005-0000-0000-0000D7290000}"/>
    <cellStyle name="Normal 28 3 2 4 2 3 3" xfId="10864" xr:uid="{00000000-0005-0000-0000-0000D8290000}"/>
    <cellStyle name="Normal 28 3 2 4 2 3 3 2" xfId="41198" xr:uid="{00000000-0005-0000-0000-0000D9290000}"/>
    <cellStyle name="Normal 28 3 2 4 2 3 3 3" xfId="25965" xr:uid="{00000000-0005-0000-0000-0000DA290000}"/>
    <cellStyle name="Normal 28 3 2 4 2 3 4" xfId="36185" xr:uid="{00000000-0005-0000-0000-0000DB290000}"/>
    <cellStyle name="Normal 28 3 2 4 2 3 5" xfId="20952" xr:uid="{00000000-0005-0000-0000-0000DC290000}"/>
    <cellStyle name="Normal 28 3 2 4 2 4" xfId="12542" xr:uid="{00000000-0005-0000-0000-0000DD290000}"/>
    <cellStyle name="Normal 28 3 2 4 2 4 2" xfId="42873" xr:uid="{00000000-0005-0000-0000-0000DE290000}"/>
    <cellStyle name="Normal 28 3 2 4 2 4 3" xfId="27640" xr:uid="{00000000-0005-0000-0000-0000DF290000}"/>
    <cellStyle name="Normal 28 3 2 4 2 5" xfId="7521" xr:uid="{00000000-0005-0000-0000-0000E0290000}"/>
    <cellStyle name="Normal 28 3 2 4 2 5 2" xfId="37856" xr:uid="{00000000-0005-0000-0000-0000E1290000}"/>
    <cellStyle name="Normal 28 3 2 4 2 5 3" xfId="22623" xr:uid="{00000000-0005-0000-0000-0000E2290000}"/>
    <cellStyle name="Normal 28 3 2 4 2 6" xfId="32844" xr:uid="{00000000-0005-0000-0000-0000E3290000}"/>
    <cellStyle name="Normal 28 3 2 4 2 7" xfId="17610" xr:uid="{00000000-0005-0000-0000-0000E4290000}"/>
    <cellStyle name="Normal 28 3 2 4 3" xfId="3303" xr:uid="{00000000-0005-0000-0000-0000E5290000}"/>
    <cellStyle name="Normal 28 3 2 4 3 2" xfId="13377" xr:uid="{00000000-0005-0000-0000-0000E6290000}"/>
    <cellStyle name="Normal 28 3 2 4 3 2 2" xfId="43708" xr:uid="{00000000-0005-0000-0000-0000E7290000}"/>
    <cellStyle name="Normal 28 3 2 4 3 2 3" xfId="28475" xr:uid="{00000000-0005-0000-0000-0000E8290000}"/>
    <cellStyle name="Normal 28 3 2 4 3 3" xfId="8357" xr:uid="{00000000-0005-0000-0000-0000E9290000}"/>
    <cellStyle name="Normal 28 3 2 4 3 3 2" xfId="38691" xr:uid="{00000000-0005-0000-0000-0000EA290000}"/>
    <cellStyle name="Normal 28 3 2 4 3 3 3" xfId="23458" xr:uid="{00000000-0005-0000-0000-0000EB290000}"/>
    <cellStyle name="Normal 28 3 2 4 3 4" xfId="33678" xr:uid="{00000000-0005-0000-0000-0000EC290000}"/>
    <cellStyle name="Normal 28 3 2 4 3 5" xfId="18445" xr:uid="{00000000-0005-0000-0000-0000ED290000}"/>
    <cellStyle name="Normal 28 3 2 4 4" xfId="4996" xr:uid="{00000000-0005-0000-0000-0000EE290000}"/>
    <cellStyle name="Normal 28 3 2 4 4 2" xfId="15048" xr:uid="{00000000-0005-0000-0000-0000EF290000}"/>
    <cellStyle name="Normal 28 3 2 4 4 2 2" xfId="45379" xr:uid="{00000000-0005-0000-0000-0000F0290000}"/>
    <cellStyle name="Normal 28 3 2 4 4 2 3" xfId="30146" xr:uid="{00000000-0005-0000-0000-0000F1290000}"/>
    <cellStyle name="Normal 28 3 2 4 4 3" xfId="10028" xr:uid="{00000000-0005-0000-0000-0000F2290000}"/>
    <cellStyle name="Normal 28 3 2 4 4 3 2" xfId="40362" xr:uid="{00000000-0005-0000-0000-0000F3290000}"/>
    <cellStyle name="Normal 28 3 2 4 4 3 3" xfId="25129" xr:uid="{00000000-0005-0000-0000-0000F4290000}"/>
    <cellStyle name="Normal 28 3 2 4 4 4" xfId="35349" xr:uid="{00000000-0005-0000-0000-0000F5290000}"/>
    <cellStyle name="Normal 28 3 2 4 4 5" xfId="20116" xr:uid="{00000000-0005-0000-0000-0000F6290000}"/>
    <cellStyle name="Normal 28 3 2 4 5" xfId="11706" xr:uid="{00000000-0005-0000-0000-0000F7290000}"/>
    <cellStyle name="Normal 28 3 2 4 5 2" xfId="42037" xr:uid="{00000000-0005-0000-0000-0000F8290000}"/>
    <cellStyle name="Normal 28 3 2 4 5 3" xfId="26804" xr:uid="{00000000-0005-0000-0000-0000F9290000}"/>
    <cellStyle name="Normal 28 3 2 4 6" xfId="6685" xr:uid="{00000000-0005-0000-0000-0000FA290000}"/>
    <cellStyle name="Normal 28 3 2 4 6 2" xfId="37020" xr:uid="{00000000-0005-0000-0000-0000FB290000}"/>
    <cellStyle name="Normal 28 3 2 4 6 3" xfId="21787" xr:uid="{00000000-0005-0000-0000-0000FC290000}"/>
    <cellStyle name="Normal 28 3 2 4 7" xfId="32008" xr:uid="{00000000-0005-0000-0000-0000FD290000}"/>
    <cellStyle name="Normal 28 3 2 4 8" xfId="16774" xr:uid="{00000000-0005-0000-0000-0000FE290000}"/>
    <cellStyle name="Normal 28 3 2 5" xfId="2032" xr:uid="{00000000-0005-0000-0000-0000FF290000}"/>
    <cellStyle name="Normal 28 3 2 5 2" xfId="3722" xr:uid="{00000000-0005-0000-0000-0000002A0000}"/>
    <cellStyle name="Normal 28 3 2 5 2 2" xfId="13795" xr:uid="{00000000-0005-0000-0000-0000012A0000}"/>
    <cellStyle name="Normal 28 3 2 5 2 2 2" xfId="44126" xr:uid="{00000000-0005-0000-0000-0000022A0000}"/>
    <cellStyle name="Normal 28 3 2 5 2 2 3" xfId="28893" xr:uid="{00000000-0005-0000-0000-0000032A0000}"/>
    <cellStyle name="Normal 28 3 2 5 2 3" xfId="8775" xr:uid="{00000000-0005-0000-0000-0000042A0000}"/>
    <cellStyle name="Normal 28 3 2 5 2 3 2" xfId="39109" xr:uid="{00000000-0005-0000-0000-0000052A0000}"/>
    <cellStyle name="Normal 28 3 2 5 2 3 3" xfId="23876" xr:uid="{00000000-0005-0000-0000-0000062A0000}"/>
    <cellStyle name="Normal 28 3 2 5 2 4" xfId="34096" xr:uid="{00000000-0005-0000-0000-0000072A0000}"/>
    <cellStyle name="Normal 28 3 2 5 2 5" xfId="18863" xr:uid="{00000000-0005-0000-0000-0000082A0000}"/>
    <cellStyle name="Normal 28 3 2 5 3" xfId="5414" xr:uid="{00000000-0005-0000-0000-0000092A0000}"/>
    <cellStyle name="Normal 28 3 2 5 3 2" xfId="15466" xr:uid="{00000000-0005-0000-0000-00000A2A0000}"/>
    <cellStyle name="Normal 28 3 2 5 3 2 2" xfId="45797" xr:uid="{00000000-0005-0000-0000-00000B2A0000}"/>
    <cellStyle name="Normal 28 3 2 5 3 2 3" xfId="30564" xr:uid="{00000000-0005-0000-0000-00000C2A0000}"/>
    <cellStyle name="Normal 28 3 2 5 3 3" xfId="10446" xr:uid="{00000000-0005-0000-0000-00000D2A0000}"/>
    <cellStyle name="Normal 28 3 2 5 3 3 2" xfId="40780" xr:uid="{00000000-0005-0000-0000-00000E2A0000}"/>
    <cellStyle name="Normal 28 3 2 5 3 3 3" xfId="25547" xr:uid="{00000000-0005-0000-0000-00000F2A0000}"/>
    <cellStyle name="Normal 28 3 2 5 3 4" xfId="35767" xr:uid="{00000000-0005-0000-0000-0000102A0000}"/>
    <cellStyle name="Normal 28 3 2 5 3 5" xfId="20534" xr:uid="{00000000-0005-0000-0000-0000112A0000}"/>
    <cellStyle name="Normal 28 3 2 5 4" xfId="12124" xr:uid="{00000000-0005-0000-0000-0000122A0000}"/>
    <cellStyle name="Normal 28 3 2 5 4 2" xfId="42455" xr:uid="{00000000-0005-0000-0000-0000132A0000}"/>
    <cellStyle name="Normal 28 3 2 5 4 3" xfId="27222" xr:uid="{00000000-0005-0000-0000-0000142A0000}"/>
    <cellStyle name="Normal 28 3 2 5 5" xfId="7103" xr:uid="{00000000-0005-0000-0000-0000152A0000}"/>
    <cellStyle name="Normal 28 3 2 5 5 2" xfId="37438" xr:uid="{00000000-0005-0000-0000-0000162A0000}"/>
    <cellStyle name="Normal 28 3 2 5 5 3" xfId="22205" xr:uid="{00000000-0005-0000-0000-0000172A0000}"/>
    <cellStyle name="Normal 28 3 2 5 6" xfId="32426" xr:uid="{00000000-0005-0000-0000-0000182A0000}"/>
    <cellStyle name="Normal 28 3 2 5 7" xfId="17192" xr:uid="{00000000-0005-0000-0000-0000192A0000}"/>
    <cellStyle name="Normal 28 3 2 6" xfId="2885" xr:uid="{00000000-0005-0000-0000-00001A2A0000}"/>
    <cellStyle name="Normal 28 3 2 6 2" xfId="12959" xr:uid="{00000000-0005-0000-0000-00001B2A0000}"/>
    <cellStyle name="Normal 28 3 2 6 2 2" xfId="43290" xr:uid="{00000000-0005-0000-0000-00001C2A0000}"/>
    <cellStyle name="Normal 28 3 2 6 2 3" xfId="28057" xr:uid="{00000000-0005-0000-0000-00001D2A0000}"/>
    <cellStyle name="Normal 28 3 2 6 3" xfId="7939" xr:uid="{00000000-0005-0000-0000-00001E2A0000}"/>
    <cellStyle name="Normal 28 3 2 6 3 2" xfId="38273" xr:uid="{00000000-0005-0000-0000-00001F2A0000}"/>
    <cellStyle name="Normal 28 3 2 6 3 3" xfId="23040" xr:uid="{00000000-0005-0000-0000-0000202A0000}"/>
    <cellStyle name="Normal 28 3 2 6 4" xfId="33260" xr:uid="{00000000-0005-0000-0000-0000212A0000}"/>
    <cellStyle name="Normal 28 3 2 6 5" xfId="18027" xr:uid="{00000000-0005-0000-0000-0000222A0000}"/>
    <cellStyle name="Normal 28 3 2 7" xfId="4578" xr:uid="{00000000-0005-0000-0000-0000232A0000}"/>
    <cellStyle name="Normal 28 3 2 7 2" xfId="14630" xr:uid="{00000000-0005-0000-0000-0000242A0000}"/>
    <cellStyle name="Normal 28 3 2 7 2 2" xfId="44961" xr:uid="{00000000-0005-0000-0000-0000252A0000}"/>
    <cellStyle name="Normal 28 3 2 7 2 3" xfId="29728" xr:uid="{00000000-0005-0000-0000-0000262A0000}"/>
    <cellStyle name="Normal 28 3 2 7 3" xfId="9610" xr:uid="{00000000-0005-0000-0000-0000272A0000}"/>
    <cellStyle name="Normal 28 3 2 7 3 2" xfId="39944" xr:uid="{00000000-0005-0000-0000-0000282A0000}"/>
    <cellStyle name="Normal 28 3 2 7 3 3" xfId="24711" xr:uid="{00000000-0005-0000-0000-0000292A0000}"/>
    <cellStyle name="Normal 28 3 2 7 4" xfId="34931" xr:uid="{00000000-0005-0000-0000-00002A2A0000}"/>
    <cellStyle name="Normal 28 3 2 7 5" xfId="19698" xr:uid="{00000000-0005-0000-0000-00002B2A0000}"/>
    <cellStyle name="Normal 28 3 2 8" xfId="11288" xr:uid="{00000000-0005-0000-0000-00002C2A0000}"/>
    <cellStyle name="Normal 28 3 2 8 2" xfId="41619" xr:uid="{00000000-0005-0000-0000-00002D2A0000}"/>
    <cellStyle name="Normal 28 3 2 8 3" xfId="26386" xr:uid="{00000000-0005-0000-0000-00002E2A0000}"/>
    <cellStyle name="Normal 28 3 2 9" xfId="6267" xr:uid="{00000000-0005-0000-0000-00002F2A0000}"/>
    <cellStyle name="Normal 28 3 2 9 2" xfId="36602" xr:uid="{00000000-0005-0000-0000-0000302A0000}"/>
    <cellStyle name="Normal 28 3 2 9 3" xfId="21369" xr:uid="{00000000-0005-0000-0000-0000312A0000}"/>
    <cellStyle name="Normal 28 3 3" xfId="1231" xr:uid="{00000000-0005-0000-0000-0000322A0000}"/>
    <cellStyle name="Normal 28 3 3 10" xfId="16408" xr:uid="{00000000-0005-0000-0000-0000332A0000}"/>
    <cellStyle name="Normal 28 3 3 2" xfId="1450" xr:uid="{00000000-0005-0000-0000-0000342A0000}"/>
    <cellStyle name="Normal 28 3 3 2 2" xfId="1871" xr:uid="{00000000-0005-0000-0000-0000352A0000}"/>
    <cellStyle name="Normal 28 3 3 2 2 2" xfId="2710" xr:uid="{00000000-0005-0000-0000-0000362A0000}"/>
    <cellStyle name="Normal 28 3 3 2 2 2 2" xfId="4400" xr:uid="{00000000-0005-0000-0000-0000372A0000}"/>
    <cellStyle name="Normal 28 3 3 2 2 2 2 2" xfId="14473" xr:uid="{00000000-0005-0000-0000-0000382A0000}"/>
    <cellStyle name="Normal 28 3 3 2 2 2 2 2 2" xfId="44804" xr:uid="{00000000-0005-0000-0000-0000392A0000}"/>
    <cellStyle name="Normal 28 3 3 2 2 2 2 2 3" xfId="29571" xr:uid="{00000000-0005-0000-0000-00003A2A0000}"/>
    <cellStyle name="Normal 28 3 3 2 2 2 2 3" xfId="9453" xr:uid="{00000000-0005-0000-0000-00003B2A0000}"/>
    <cellStyle name="Normal 28 3 3 2 2 2 2 3 2" xfId="39787" xr:uid="{00000000-0005-0000-0000-00003C2A0000}"/>
    <cellStyle name="Normal 28 3 3 2 2 2 2 3 3" xfId="24554" xr:uid="{00000000-0005-0000-0000-00003D2A0000}"/>
    <cellStyle name="Normal 28 3 3 2 2 2 2 4" xfId="34774" xr:uid="{00000000-0005-0000-0000-00003E2A0000}"/>
    <cellStyle name="Normal 28 3 3 2 2 2 2 5" xfId="19541" xr:uid="{00000000-0005-0000-0000-00003F2A0000}"/>
    <cellStyle name="Normal 28 3 3 2 2 2 3" xfId="6092" xr:uid="{00000000-0005-0000-0000-0000402A0000}"/>
    <cellStyle name="Normal 28 3 3 2 2 2 3 2" xfId="16144" xr:uid="{00000000-0005-0000-0000-0000412A0000}"/>
    <cellStyle name="Normal 28 3 3 2 2 2 3 2 2" xfId="46475" xr:uid="{00000000-0005-0000-0000-0000422A0000}"/>
    <cellStyle name="Normal 28 3 3 2 2 2 3 2 3" xfId="31242" xr:uid="{00000000-0005-0000-0000-0000432A0000}"/>
    <cellStyle name="Normal 28 3 3 2 2 2 3 3" xfId="11124" xr:uid="{00000000-0005-0000-0000-0000442A0000}"/>
    <cellStyle name="Normal 28 3 3 2 2 2 3 3 2" xfId="41458" xr:uid="{00000000-0005-0000-0000-0000452A0000}"/>
    <cellStyle name="Normal 28 3 3 2 2 2 3 3 3" xfId="26225" xr:uid="{00000000-0005-0000-0000-0000462A0000}"/>
    <cellStyle name="Normal 28 3 3 2 2 2 3 4" xfId="36445" xr:uid="{00000000-0005-0000-0000-0000472A0000}"/>
    <cellStyle name="Normal 28 3 3 2 2 2 3 5" xfId="21212" xr:uid="{00000000-0005-0000-0000-0000482A0000}"/>
    <cellStyle name="Normal 28 3 3 2 2 2 4" xfId="12802" xr:uid="{00000000-0005-0000-0000-0000492A0000}"/>
    <cellStyle name="Normal 28 3 3 2 2 2 4 2" xfId="43133" xr:uid="{00000000-0005-0000-0000-00004A2A0000}"/>
    <cellStyle name="Normal 28 3 3 2 2 2 4 3" xfId="27900" xr:uid="{00000000-0005-0000-0000-00004B2A0000}"/>
    <cellStyle name="Normal 28 3 3 2 2 2 5" xfId="7781" xr:uid="{00000000-0005-0000-0000-00004C2A0000}"/>
    <cellStyle name="Normal 28 3 3 2 2 2 5 2" xfId="38116" xr:uid="{00000000-0005-0000-0000-00004D2A0000}"/>
    <cellStyle name="Normal 28 3 3 2 2 2 5 3" xfId="22883" xr:uid="{00000000-0005-0000-0000-00004E2A0000}"/>
    <cellStyle name="Normal 28 3 3 2 2 2 6" xfId="33104" xr:uid="{00000000-0005-0000-0000-00004F2A0000}"/>
    <cellStyle name="Normal 28 3 3 2 2 2 7" xfId="17870" xr:uid="{00000000-0005-0000-0000-0000502A0000}"/>
    <cellStyle name="Normal 28 3 3 2 2 3" xfId="3563" xr:uid="{00000000-0005-0000-0000-0000512A0000}"/>
    <cellStyle name="Normal 28 3 3 2 2 3 2" xfId="13637" xr:uid="{00000000-0005-0000-0000-0000522A0000}"/>
    <cellStyle name="Normal 28 3 3 2 2 3 2 2" xfId="43968" xr:uid="{00000000-0005-0000-0000-0000532A0000}"/>
    <cellStyle name="Normal 28 3 3 2 2 3 2 3" xfId="28735" xr:uid="{00000000-0005-0000-0000-0000542A0000}"/>
    <cellStyle name="Normal 28 3 3 2 2 3 3" xfId="8617" xr:uid="{00000000-0005-0000-0000-0000552A0000}"/>
    <cellStyle name="Normal 28 3 3 2 2 3 3 2" xfId="38951" xr:uid="{00000000-0005-0000-0000-0000562A0000}"/>
    <cellStyle name="Normal 28 3 3 2 2 3 3 3" xfId="23718" xr:uid="{00000000-0005-0000-0000-0000572A0000}"/>
    <cellStyle name="Normal 28 3 3 2 2 3 4" xfId="33938" xr:uid="{00000000-0005-0000-0000-0000582A0000}"/>
    <cellStyle name="Normal 28 3 3 2 2 3 5" xfId="18705" xr:uid="{00000000-0005-0000-0000-0000592A0000}"/>
    <cellStyle name="Normal 28 3 3 2 2 4" xfId="5256" xr:uid="{00000000-0005-0000-0000-00005A2A0000}"/>
    <cellStyle name="Normal 28 3 3 2 2 4 2" xfId="15308" xr:uid="{00000000-0005-0000-0000-00005B2A0000}"/>
    <cellStyle name="Normal 28 3 3 2 2 4 2 2" xfId="45639" xr:uid="{00000000-0005-0000-0000-00005C2A0000}"/>
    <cellStyle name="Normal 28 3 3 2 2 4 2 3" xfId="30406" xr:uid="{00000000-0005-0000-0000-00005D2A0000}"/>
    <cellStyle name="Normal 28 3 3 2 2 4 3" xfId="10288" xr:uid="{00000000-0005-0000-0000-00005E2A0000}"/>
    <cellStyle name="Normal 28 3 3 2 2 4 3 2" xfId="40622" xr:uid="{00000000-0005-0000-0000-00005F2A0000}"/>
    <cellStyle name="Normal 28 3 3 2 2 4 3 3" xfId="25389" xr:uid="{00000000-0005-0000-0000-0000602A0000}"/>
    <cellStyle name="Normal 28 3 3 2 2 4 4" xfId="35609" xr:uid="{00000000-0005-0000-0000-0000612A0000}"/>
    <cellStyle name="Normal 28 3 3 2 2 4 5" xfId="20376" xr:uid="{00000000-0005-0000-0000-0000622A0000}"/>
    <cellStyle name="Normal 28 3 3 2 2 5" xfId="11966" xr:uid="{00000000-0005-0000-0000-0000632A0000}"/>
    <cellStyle name="Normal 28 3 3 2 2 5 2" xfId="42297" xr:uid="{00000000-0005-0000-0000-0000642A0000}"/>
    <cellStyle name="Normal 28 3 3 2 2 5 3" xfId="27064" xr:uid="{00000000-0005-0000-0000-0000652A0000}"/>
    <cellStyle name="Normal 28 3 3 2 2 6" xfId="6945" xr:uid="{00000000-0005-0000-0000-0000662A0000}"/>
    <cellStyle name="Normal 28 3 3 2 2 6 2" xfId="37280" xr:uid="{00000000-0005-0000-0000-0000672A0000}"/>
    <cellStyle name="Normal 28 3 3 2 2 6 3" xfId="22047" xr:uid="{00000000-0005-0000-0000-0000682A0000}"/>
    <cellStyle name="Normal 28 3 3 2 2 7" xfId="32268" xr:uid="{00000000-0005-0000-0000-0000692A0000}"/>
    <cellStyle name="Normal 28 3 3 2 2 8" xfId="17034" xr:uid="{00000000-0005-0000-0000-00006A2A0000}"/>
    <cellStyle name="Normal 28 3 3 2 3" xfId="2292" xr:uid="{00000000-0005-0000-0000-00006B2A0000}"/>
    <cellStyle name="Normal 28 3 3 2 3 2" xfId="3982" xr:uid="{00000000-0005-0000-0000-00006C2A0000}"/>
    <cellStyle name="Normal 28 3 3 2 3 2 2" xfId="14055" xr:uid="{00000000-0005-0000-0000-00006D2A0000}"/>
    <cellStyle name="Normal 28 3 3 2 3 2 2 2" xfId="44386" xr:uid="{00000000-0005-0000-0000-00006E2A0000}"/>
    <cellStyle name="Normal 28 3 3 2 3 2 2 3" xfId="29153" xr:uid="{00000000-0005-0000-0000-00006F2A0000}"/>
    <cellStyle name="Normal 28 3 3 2 3 2 3" xfId="9035" xr:uid="{00000000-0005-0000-0000-0000702A0000}"/>
    <cellStyle name="Normal 28 3 3 2 3 2 3 2" xfId="39369" xr:uid="{00000000-0005-0000-0000-0000712A0000}"/>
    <cellStyle name="Normal 28 3 3 2 3 2 3 3" xfId="24136" xr:uid="{00000000-0005-0000-0000-0000722A0000}"/>
    <cellStyle name="Normal 28 3 3 2 3 2 4" xfId="34356" xr:uid="{00000000-0005-0000-0000-0000732A0000}"/>
    <cellStyle name="Normal 28 3 3 2 3 2 5" xfId="19123" xr:uid="{00000000-0005-0000-0000-0000742A0000}"/>
    <cellStyle name="Normal 28 3 3 2 3 3" xfId="5674" xr:uid="{00000000-0005-0000-0000-0000752A0000}"/>
    <cellStyle name="Normal 28 3 3 2 3 3 2" xfId="15726" xr:uid="{00000000-0005-0000-0000-0000762A0000}"/>
    <cellStyle name="Normal 28 3 3 2 3 3 2 2" xfId="46057" xr:uid="{00000000-0005-0000-0000-0000772A0000}"/>
    <cellStyle name="Normal 28 3 3 2 3 3 2 3" xfId="30824" xr:uid="{00000000-0005-0000-0000-0000782A0000}"/>
    <cellStyle name="Normal 28 3 3 2 3 3 3" xfId="10706" xr:uid="{00000000-0005-0000-0000-0000792A0000}"/>
    <cellStyle name="Normal 28 3 3 2 3 3 3 2" xfId="41040" xr:uid="{00000000-0005-0000-0000-00007A2A0000}"/>
    <cellStyle name="Normal 28 3 3 2 3 3 3 3" xfId="25807" xr:uid="{00000000-0005-0000-0000-00007B2A0000}"/>
    <cellStyle name="Normal 28 3 3 2 3 3 4" xfId="36027" xr:uid="{00000000-0005-0000-0000-00007C2A0000}"/>
    <cellStyle name="Normal 28 3 3 2 3 3 5" xfId="20794" xr:uid="{00000000-0005-0000-0000-00007D2A0000}"/>
    <cellStyle name="Normal 28 3 3 2 3 4" xfId="12384" xr:uid="{00000000-0005-0000-0000-00007E2A0000}"/>
    <cellStyle name="Normal 28 3 3 2 3 4 2" xfId="42715" xr:uid="{00000000-0005-0000-0000-00007F2A0000}"/>
    <cellStyle name="Normal 28 3 3 2 3 4 3" xfId="27482" xr:uid="{00000000-0005-0000-0000-0000802A0000}"/>
    <cellStyle name="Normal 28 3 3 2 3 5" xfId="7363" xr:uid="{00000000-0005-0000-0000-0000812A0000}"/>
    <cellStyle name="Normal 28 3 3 2 3 5 2" xfId="37698" xr:uid="{00000000-0005-0000-0000-0000822A0000}"/>
    <cellStyle name="Normal 28 3 3 2 3 5 3" xfId="22465" xr:uid="{00000000-0005-0000-0000-0000832A0000}"/>
    <cellStyle name="Normal 28 3 3 2 3 6" xfId="32686" xr:uid="{00000000-0005-0000-0000-0000842A0000}"/>
    <cellStyle name="Normal 28 3 3 2 3 7" xfId="17452" xr:uid="{00000000-0005-0000-0000-0000852A0000}"/>
    <cellStyle name="Normal 28 3 3 2 4" xfId="3145" xr:uid="{00000000-0005-0000-0000-0000862A0000}"/>
    <cellStyle name="Normal 28 3 3 2 4 2" xfId="13219" xr:uid="{00000000-0005-0000-0000-0000872A0000}"/>
    <cellStyle name="Normal 28 3 3 2 4 2 2" xfId="43550" xr:uid="{00000000-0005-0000-0000-0000882A0000}"/>
    <cellStyle name="Normal 28 3 3 2 4 2 3" xfId="28317" xr:uid="{00000000-0005-0000-0000-0000892A0000}"/>
    <cellStyle name="Normal 28 3 3 2 4 3" xfId="8199" xr:uid="{00000000-0005-0000-0000-00008A2A0000}"/>
    <cellStyle name="Normal 28 3 3 2 4 3 2" xfId="38533" xr:uid="{00000000-0005-0000-0000-00008B2A0000}"/>
    <cellStyle name="Normal 28 3 3 2 4 3 3" xfId="23300" xr:uid="{00000000-0005-0000-0000-00008C2A0000}"/>
    <cellStyle name="Normal 28 3 3 2 4 4" xfId="33520" xr:uid="{00000000-0005-0000-0000-00008D2A0000}"/>
    <cellStyle name="Normal 28 3 3 2 4 5" xfId="18287" xr:uid="{00000000-0005-0000-0000-00008E2A0000}"/>
    <cellStyle name="Normal 28 3 3 2 5" xfId="4838" xr:uid="{00000000-0005-0000-0000-00008F2A0000}"/>
    <cellStyle name="Normal 28 3 3 2 5 2" xfId="14890" xr:uid="{00000000-0005-0000-0000-0000902A0000}"/>
    <cellStyle name="Normal 28 3 3 2 5 2 2" xfId="45221" xr:uid="{00000000-0005-0000-0000-0000912A0000}"/>
    <cellStyle name="Normal 28 3 3 2 5 2 3" xfId="29988" xr:uid="{00000000-0005-0000-0000-0000922A0000}"/>
    <cellStyle name="Normal 28 3 3 2 5 3" xfId="9870" xr:uid="{00000000-0005-0000-0000-0000932A0000}"/>
    <cellStyle name="Normal 28 3 3 2 5 3 2" xfId="40204" xr:uid="{00000000-0005-0000-0000-0000942A0000}"/>
    <cellStyle name="Normal 28 3 3 2 5 3 3" xfId="24971" xr:uid="{00000000-0005-0000-0000-0000952A0000}"/>
    <cellStyle name="Normal 28 3 3 2 5 4" xfId="35191" xr:uid="{00000000-0005-0000-0000-0000962A0000}"/>
    <cellStyle name="Normal 28 3 3 2 5 5" xfId="19958" xr:uid="{00000000-0005-0000-0000-0000972A0000}"/>
    <cellStyle name="Normal 28 3 3 2 6" xfId="11548" xr:uid="{00000000-0005-0000-0000-0000982A0000}"/>
    <cellStyle name="Normal 28 3 3 2 6 2" xfId="41879" xr:uid="{00000000-0005-0000-0000-0000992A0000}"/>
    <cellStyle name="Normal 28 3 3 2 6 3" xfId="26646" xr:uid="{00000000-0005-0000-0000-00009A2A0000}"/>
    <cellStyle name="Normal 28 3 3 2 7" xfId="6527" xr:uid="{00000000-0005-0000-0000-00009B2A0000}"/>
    <cellStyle name="Normal 28 3 3 2 7 2" xfId="36862" xr:uid="{00000000-0005-0000-0000-00009C2A0000}"/>
    <cellStyle name="Normal 28 3 3 2 7 3" xfId="21629" xr:uid="{00000000-0005-0000-0000-00009D2A0000}"/>
    <cellStyle name="Normal 28 3 3 2 8" xfId="31850" xr:uid="{00000000-0005-0000-0000-00009E2A0000}"/>
    <cellStyle name="Normal 28 3 3 2 9" xfId="16616" xr:uid="{00000000-0005-0000-0000-00009F2A0000}"/>
    <cellStyle name="Normal 28 3 3 3" xfId="1663" xr:uid="{00000000-0005-0000-0000-0000A02A0000}"/>
    <cellStyle name="Normal 28 3 3 3 2" xfId="2502" xr:uid="{00000000-0005-0000-0000-0000A12A0000}"/>
    <cellStyle name="Normal 28 3 3 3 2 2" xfId="4192" xr:uid="{00000000-0005-0000-0000-0000A22A0000}"/>
    <cellStyle name="Normal 28 3 3 3 2 2 2" xfId="14265" xr:uid="{00000000-0005-0000-0000-0000A32A0000}"/>
    <cellStyle name="Normal 28 3 3 3 2 2 2 2" xfId="44596" xr:uid="{00000000-0005-0000-0000-0000A42A0000}"/>
    <cellStyle name="Normal 28 3 3 3 2 2 2 3" xfId="29363" xr:uid="{00000000-0005-0000-0000-0000A52A0000}"/>
    <cellStyle name="Normal 28 3 3 3 2 2 3" xfId="9245" xr:uid="{00000000-0005-0000-0000-0000A62A0000}"/>
    <cellStyle name="Normal 28 3 3 3 2 2 3 2" xfId="39579" xr:uid="{00000000-0005-0000-0000-0000A72A0000}"/>
    <cellStyle name="Normal 28 3 3 3 2 2 3 3" xfId="24346" xr:uid="{00000000-0005-0000-0000-0000A82A0000}"/>
    <cellStyle name="Normal 28 3 3 3 2 2 4" xfId="34566" xr:uid="{00000000-0005-0000-0000-0000A92A0000}"/>
    <cellStyle name="Normal 28 3 3 3 2 2 5" xfId="19333" xr:uid="{00000000-0005-0000-0000-0000AA2A0000}"/>
    <cellStyle name="Normal 28 3 3 3 2 3" xfId="5884" xr:uid="{00000000-0005-0000-0000-0000AB2A0000}"/>
    <cellStyle name="Normal 28 3 3 3 2 3 2" xfId="15936" xr:uid="{00000000-0005-0000-0000-0000AC2A0000}"/>
    <cellStyle name="Normal 28 3 3 3 2 3 2 2" xfId="46267" xr:uid="{00000000-0005-0000-0000-0000AD2A0000}"/>
    <cellStyle name="Normal 28 3 3 3 2 3 2 3" xfId="31034" xr:uid="{00000000-0005-0000-0000-0000AE2A0000}"/>
    <cellStyle name="Normal 28 3 3 3 2 3 3" xfId="10916" xr:uid="{00000000-0005-0000-0000-0000AF2A0000}"/>
    <cellStyle name="Normal 28 3 3 3 2 3 3 2" xfId="41250" xr:uid="{00000000-0005-0000-0000-0000B02A0000}"/>
    <cellStyle name="Normal 28 3 3 3 2 3 3 3" xfId="26017" xr:uid="{00000000-0005-0000-0000-0000B12A0000}"/>
    <cellStyle name="Normal 28 3 3 3 2 3 4" xfId="36237" xr:uid="{00000000-0005-0000-0000-0000B22A0000}"/>
    <cellStyle name="Normal 28 3 3 3 2 3 5" xfId="21004" xr:uid="{00000000-0005-0000-0000-0000B32A0000}"/>
    <cellStyle name="Normal 28 3 3 3 2 4" xfId="12594" xr:uid="{00000000-0005-0000-0000-0000B42A0000}"/>
    <cellStyle name="Normal 28 3 3 3 2 4 2" xfId="42925" xr:uid="{00000000-0005-0000-0000-0000B52A0000}"/>
    <cellStyle name="Normal 28 3 3 3 2 4 3" xfId="27692" xr:uid="{00000000-0005-0000-0000-0000B62A0000}"/>
    <cellStyle name="Normal 28 3 3 3 2 5" xfId="7573" xr:uid="{00000000-0005-0000-0000-0000B72A0000}"/>
    <cellStyle name="Normal 28 3 3 3 2 5 2" xfId="37908" xr:uid="{00000000-0005-0000-0000-0000B82A0000}"/>
    <cellStyle name="Normal 28 3 3 3 2 5 3" xfId="22675" xr:uid="{00000000-0005-0000-0000-0000B92A0000}"/>
    <cellStyle name="Normal 28 3 3 3 2 6" xfId="32896" xr:uid="{00000000-0005-0000-0000-0000BA2A0000}"/>
    <cellStyle name="Normal 28 3 3 3 2 7" xfId="17662" xr:uid="{00000000-0005-0000-0000-0000BB2A0000}"/>
    <cellStyle name="Normal 28 3 3 3 3" xfId="3355" xr:uid="{00000000-0005-0000-0000-0000BC2A0000}"/>
    <cellStyle name="Normal 28 3 3 3 3 2" xfId="13429" xr:uid="{00000000-0005-0000-0000-0000BD2A0000}"/>
    <cellStyle name="Normal 28 3 3 3 3 2 2" xfId="43760" xr:uid="{00000000-0005-0000-0000-0000BE2A0000}"/>
    <cellStyle name="Normal 28 3 3 3 3 2 3" xfId="28527" xr:uid="{00000000-0005-0000-0000-0000BF2A0000}"/>
    <cellStyle name="Normal 28 3 3 3 3 3" xfId="8409" xr:uid="{00000000-0005-0000-0000-0000C02A0000}"/>
    <cellStyle name="Normal 28 3 3 3 3 3 2" xfId="38743" xr:uid="{00000000-0005-0000-0000-0000C12A0000}"/>
    <cellStyle name="Normal 28 3 3 3 3 3 3" xfId="23510" xr:uid="{00000000-0005-0000-0000-0000C22A0000}"/>
    <cellStyle name="Normal 28 3 3 3 3 4" xfId="33730" xr:uid="{00000000-0005-0000-0000-0000C32A0000}"/>
    <cellStyle name="Normal 28 3 3 3 3 5" xfId="18497" xr:uid="{00000000-0005-0000-0000-0000C42A0000}"/>
    <cellStyle name="Normal 28 3 3 3 4" xfId="5048" xr:uid="{00000000-0005-0000-0000-0000C52A0000}"/>
    <cellStyle name="Normal 28 3 3 3 4 2" xfId="15100" xr:uid="{00000000-0005-0000-0000-0000C62A0000}"/>
    <cellStyle name="Normal 28 3 3 3 4 2 2" xfId="45431" xr:uid="{00000000-0005-0000-0000-0000C72A0000}"/>
    <cellStyle name="Normal 28 3 3 3 4 2 3" xfId="30198" xr:uid="{00000000-0005-0000-0000-0000C82A0000}"/>
    <cellStyle name="Normal 28 3 3 3 4 3" xfId="10080" xr:uid="{00000000-0005-0000-0000-0000C92A0000}"/>
    <cellStyle name="Normal 28 3 3 3 4 3 2" xfId="40414" xr:uid="{00000000-0005-0000-0000-0000CA2A0000}"/>
    <cellStyle name="Normal 28 3 3 3 4 3 3" xfId="25181" xr:uid="{00000000-0005-0000-0000-0000CB2A0000}"/>
    <cellStyle name="Normal 28 3 3 3 4 4" xfId="35401" xr:uid="{00000000-0005-0000-0000-0000CC2A0000}"/>
    <cellStyle name="Normal 28 3 3 3 4 5" xfId="20168" xr:uid="{00000000-0005-0000-0000-0000CD2A0000}"/>
    <cellStyle name="Normal 28 3 3 3 5" xfId="11758" xr:uid="{00000000-0005-0000-0000-0000CE2A0000}"/>
    <cellStyle name="Normal 28 3 3 3 5 2" xfId="42089" xr:uid="{00000000-0005-0000-0000-0000CF2A0000}"/>
    <cellStyle name="Normal 28 3 3 3 5 3" xfId="26856" xr:uid="{00000000-0005-0000-0000-0000D02A0000}"/>
    <cellStyle name="Normal 28 3 3 3 6" xfId="6737" xr:uid="{00000000-0005-0000-0000-0000D12A0000}"/>
    <cellStyle name="Normal 28 3 3 3 6 2" xfId="37072" xr:uid="{00000000-0005-0000-0000-0000D22A0000}"/>
    <cellStyle name="Normal 28 3 3 3 6 3" xfId="21839" xr:uid="{00000000-0005-0000-0000-0000D32A0000}"/>
    <cellStyle name="Normal 28 3 3 3 7" xfId="32060" xr:uid="{00000000-0005-0000-0000-0000D42A0000}"/>
    <cellStyle name="Normal 28 3 3 3 8" xfId="16826" xr:uid="{00000000-0005-0000-0000-0000D52A0000}"/>
    <cellStyle name="Normal 28 3 3 4" xfId="2084" xr:uid="{00000000-0005-0000-0000-0000D62A0000}"/>
    <cellStyle name="Normal 28 3 3 4 2" xfId="3774" xr:uid="{00000000-0005-0000-0000-0000D72A0000}"/>
    <cellStyle name="Normal 28 3 3 4 2 2" xfId="13847" xr:uid="{00000000-0005-0000-0000-0000D82A0000}"/>
    <cellStyle name="Normal 28 3 3 4 2 2 2" xfId="44178" xr:uid="{00000000-0005-0000-0000-0000D92A0000}"/>
    <cellStyle name="Normal 28 3 3 4 2 2 3" xfId="28945" xr:uid="{00000000-0005-0000-0000-0000DA2A0000}"/>
    <cellStyle name="Normal 28 3 3 4 2 3" xfId="8827" xr:uid="{00000000-0005-0000-0000-0000DB2A0000}"/>
    <cellStyle name="Normal 28 3 3 4 2 3 2" xfId="39161" xr:uid="{00000000-0005-0000-0000-0000DC2A0000}"/>
    <cellStyle name="Normal 28 3 3 4 2 3 3" xfId="23928" xr:uid="{00000000-0005-0000-0000-0000DD2A0000}"/>
    <cellStyle name="Normal 28 3 3 4 2 4" xfId="34148" xr:uid="{00000000-0005-0000-0000-0000DE2A0000}"/>
    <cellStyle name="Normal 28 3 3 4 2 5" xfId="18915" xr:uid="{00000000-0005-0000-0000-0000DF2A0000}"/>
    <cellStyle name="Normal 28 3 3 4 3" xfId="5466" xr:uid="{00000000-0005-0000-0000-0000E02A0000}"/>
    <cellStyle name="Normal 28 3 3 4 3 2" xfId="15518" xr:uid="{00000000-0005-0000-0000-0000E12A0000}"/>
    <cellStyle name="Normal 28 3 3 4 3 2 2" xfId="45849" xr:uid="{00000000-0005-0000-0000-0000E22A0000}"/>
    <cellStyle name="Normal 28 3 3 4 3 2 3" xfId="30616" xr:uid="{00000000-0005-0000-0000-0000E32A0000}"/>
    <cellStyle name="Normal 28 3 3 4 3 3" xfId="10498" xr:uid="{00000000-0005-0000-0000-0000E42A0000}"/>
    <cellStyle name="Normal 28 3 3 4 3 3 2" xfId="40832" xr:uid="{00000000-0005-0000-0000-0000E52A0000}"/>
    <cellStyle name="Normal 28 3 3 4 3 3 3" xfId="25599" xr:uid="{00000000-0005-0000-0000-0000E62A0000}"/>
    <cellStyle name="Normal 28 3 3 4 3 4" xfId="35819" xr:uid="{00000000-0005-0000-0000-0000E72A0000}"/>
    <cellStyle name="Normal 28 3 3 4 3 5" xfId="20586" xr:uid="{00000000-0005-0000-0000-0000E82A0000}"/>
    <cellStyle name="Normal 28 3 3 4 4" xfId="12176" xr:uid="{00000000-0005-0000-0000-0000E92A0000}"/>
    <cellStyle name="Normal 28 3 3 4 4 2" xfId="42507" xr:uid="{00000000-0005-0000-0000-0000EA2A0000}"/>
    <cellStyle name="Normal 28 3 3 4 4 3" xfId="27274" xr:uid="{00000000-0005-0000-0000-0000EB2A0000}"/>
    <cellStyle name="Normal 28 3 3 4 5" xfId="7155" xr:uid="{00000000-0005-0000-0000-0000EC2A0000}"/>
    <cellStyle name="Normal 28 3 3 4 5 2" xfId="37490" xr:uid="{00000000-0005-0000-0000-0000ED2A0000}"/>
    <cellStyle name="Normal 28 3 3 4 5 3" xfId="22257" xr:uid="{00000000-0005-0000-0000-0000EE2A0000}"/>
    <cellStyle name="Normal 28 3 3 4 6" xfId="32478" xr:uid="{00000000-0005-0000-0000-0000EF2A0000}"/>
    <cellStyle name="Normal 28 3 3 4 7" xfId="17244" xr:uid="{00000000-0005-0000-0000-0000F02A0000}"/>
    <cellStyle name="Normal 28 3 3 5" xfId="2937" xr:uid="{00000000-0005-0000-0000-0000F12A0000}"/>
    <cellStyle name="Normal 28 3 3 5 2" xfId="13011" xr:uid="{00000000-0005-0000-0000-0000F22A0000}"/>
    <cellStyle name="Normal 28 3 3 5 2 2" xfId="43342" xr:uid="{00000000-0005-0000-0000-0000F32A0000}"/>
    <cellStyle name="Normal 28 3 3 5 2 3" xfId="28109" xr:uid="{00000000-0005-0000-0000-0000F42A0000}"/>
    <cellStyle name="Normal 28 3 3 5 3" xfId="7991" xr:uid="{00000000-0005-0000-0000-0000F52A0000}"/>
    <cellStyle name="Normal 28 3 3 5 3 2" xfId="38325" xr:uid="{00000000-0005-0000-0000-0000F62A0000}"/>
    <cellStyle name="Normal 28 3 3 5 3 3" xfId="23092" xr:uid="{00000000-0005-0000-0000-0000F72A0000}"/>
    <cellStyle name="Normal 28 3 3 5 4" xfId="33312" xr:uid="{00000000-0005-0000-0000-0000F82A0000}"/>
    <cellStyle name="Normal 28 3 3 5 5" xfId="18079" xr:uid="{00000000-0005-0000-0000-0000F92A0000}"/>
    <cellStyle name="Normal 28 3 3 6" xfId="4630" xr:uid="{00000000-0005-0000-0000-0000FA2A0000}"/>
    <cellStyle name="Normal 28 3 3 6 2" xfId="14682" xr:uid="{00000000-0005-0000-0000-0000FB2A0000}"/>
    <cellStyle name="Normal 28 3 3 6 2 2" xfId="45013" xr:uid="{00000000-0005-0000-0000-0000FC2A0000}"/>
    <cellStyle name="Normal 28 3 3 6 2 3" xfId="29780" xr:uid="{00000000-0005-0000-0000-0000FD2A0000}"/>
    <cellStyle name="Normal 28 3 3 6 3" xfId="9662" xr:uid="{00000000-0005-0000-0000-0000FE2A0000}"/>
    <cellStyle name="Normal 28 3 3 6 3 2" xfId="39996" xr:uid="{00000000-0005-0000-0000-0000FF2A0000}"/>
    <cellStyle name="Normal 28 3 3 6 3 3" xfId="24763" xr:uid="{00000000-0005-0000-0000-0000002B0000}"/>
    <cellStyle name="Normal 28 3 3 6 4" xfId="34983" xr:uid="{00000000-0005-0000-0000-0000012B0000}"/>
    <cellStyle name="Normal 28 3 3 6 5" xfId="19750" xr:uid="{00000000-0005-0000-0000-0000022B0000}"/>
    <cellStyle name="Normal 28 3 3 7" xfId="11340" xr:uid="{00000000-0005-0000-0000-0000032B0000}"/>
    <cellStyle name="Normal 28 3 3 7 2" xfId="41671" xr:uid="{00000000-0005-0000-0000-0000042B0000}"/>
    <cellStyle name="Normal 28 3 3 7 3" xfId="26438" xr:uid="{00000000-0005-0000-0000-0000052B0000}"/>
    <cellStyle name="Normal 28 3 3 8" xfId="6319" xr:uid="{00000000-0005-0000-0000-0000062B0000}"/>
    <cellStyle name="Normal 28 3 3 8 2" xfId="36654" xr:uid="{00000000-0005-0000-0000-0000072B0000}"/>
    <cellStyle name="Normal 28 3 3 8 3" xfId="21421" xr:uid="{00000000-0005-0000-0000-0000082B0000}"/>
    <cellStyle name="Normal 28 3 3 9" xfId="31643" xr:uid="{00000000-0005-0000-0000-0000092B0000}"/>
    <cellStyle name="Normal 28 3 4" xfId="1344" xr:uid="{00000000-0005-0000-0000-00000A2B0000}"/>
    <cellStyle name="Normal 28 3 4 2" xfId="1767" xr:uid="{00000000-0005-0000-0000-00000B2B0000}"/>
    <cellStyle name="Normal 28 3 4 2 2" xfId="2606" xr:uid="{00000000-0005-0000-0000-00000C2B0000}"/>
    <cellStyle name="Normal 28 3 4 2 2 2" xfId="4296" xr:uid="{00000000-0005-0000-0000-00000D2B0000}"/>
    <cellStyle name="Normal 28 3 4 2 2 2 2" xfId="14369" xr:uid="{00000000-0005-0000-0000-00000E2B0000}"/>
    <cellStyle name="Normal 28 3 4 2 2 2 2 2" xfId="44700" xr:uid="{00000000-0005-0000-0000-00000F2B0000}"/>
    <cellStyle name="Normal 28 3 4 2 2 2 2 3" xfId="29467" xr:uid="{00000000-0005-0000-0000-0000102B0000}"/>
    <cellStyle name="Normal 28 3 4 2 2 2 3" xfId="9349" xr:uid="{00000000-0005-0000-0000-0000112B0000}"/>
    <cellStyle name="Normal 28 3 4 2 2 2 3 2" xfId="39683" xr:uid="{00000000-0005-0000-0000-0000122B0000}"/>
    <cellStyle name="Normal 28 3 4 2 2 2 3 3" xfId="24450" xr:uid="{00000000-0005-0000-0000-0000132B0000}"/>
    <cellStyle name="Normal 28 3 4 2 2 2 4" xfId="34670" xr:uid="{00000000-0005-0000-0000-0000142B0000}"/>
    <cellStyle name="Normal 28 3 4 2 2 2 5" xfId="19437" xr:uid="{00000000-0005-0000-0000-0000152B0000}"/>
    <cellStyle name="Normal 28 3 4 2 2 3" xfId="5988" xr:uid="{00000000-0005-0000-0000-0000162B0000}"/>
    <cellStyle name="Normal 28 3 4 2 2 3 2" xfId="16040" xr:uid="{00000000-0005-0000-0000-0000172B0000}"/>
    <cellStyle name="Normal 28 3 4 2 2 3 2 2" xfId="46371" xr:uid="{00000000-0005-0000-0000-0000182B0000}"/>
    <cellStyle name="Normal 28 3 4 2 2 3 2 3" xfId="31138" xr:uid="{00000000-0005-0000-0000-0000192B0000}"/>
    <cellStyle name="Normal 28 3 4 2 2 3 3" xfId="11020" xr:uid="{00000000-0005-0000-0000-00001A2B0000}"/>
    <cellStyle name="Normal 28 3 4 2 2 3 3 2" xfId="41354" xr:uid="{00000000-0005-0000-0000-00001B2B0000}"/>
    <cellStyle name="Normal 28 3 4 2 2 3 3 3" xfId="26121" xr:uid="{00000000-0005-0000-0000-00001C2B0000}"/>
    <cellStyle name="Normal 28 3 4 2 2 3 4" xfId="36341" xr:uid="{00000000-0005-0000-0000-00001D2B0000}"/>
    <cellStyle name="Normal 28 3 4 2 2 3 5" xfId="21108" xr:uid="{00000000-0005-0000-0000-00001E2B0000}"/>
    <cellStyle name="Normal 28 3 4 2 2 4" xfId="12698" xr:uid="{00000000-0005-0000-0000-00001F2B0000}"/>
    <cellStyle name="Normal 28 3 4 2 2 4 2" xfId="43029" xr:uid="{00000000-0005-0000-0000-0000202B0000}"/>
    <cellStyle name="Normal 28 3 4 2 2 4 3" xfId="27796" xr:uid="{00000000-0005-0000-0000-0000212B0000}"/>
    <cellStyle name="Normal 28 3 4 2 2 5" xfId="7677" xr:uid="{00000000-0005-0000-0000-0000222B0000}"/>
    <cellStyle name="Normal 28 3 4 2 2 5 2" xfId="38012" xr:uid="{00000000-0005-0000-0000-0000232B0000}"/>
    <cellStyle name="Normal 28 3 4 2 2 5 3" xfId="22779" xr:uid="{00000000-0005-0000-0000-0000242B0000}"/>
    <cellStyle name="Normal 28 3 4 2 2 6" xfId="33000" xr:uid="{00000000-0005-0000-0000-0000252B0000}"/>
    <cellStyle name="Normal 28 3 4 2 2 7" xfId="17766" xr:uid="{00000000-0005-0000-0000-0000262B0000}"/>
    <cellStyle name="Normal 28 3 4 2 3" xfId="3459" xr:uid="{00000000-0005-0000-0000-0000272B0000}"/>
    <cellStyle name="Normal 28 3 4 2 3 2" xfId="13533" xr:uid="{00000000-0005-0000-0000-0000282B0000}"/>
    <cellStyle name="Normal 28 3 4 2 3 2 2" xfId="43864" xr:uid="{00000000-0005-0000-0000-0000292B0000}"/>
    <cellStyle name="Normal 28 3 4 2 3 2 3" xfId="28631" xr:uid="{00000000-0005-0000-0000-00002A2B0000}"/>
    <cellStyle name="Normal 28 3 4 2 3 3" xfId="8513" xr:uid="{00000000-0005-0000-0000-00002B2B0000}"/>
    <cellStyle name="Normal 28 3 4 2 3 3 2" xfId="38847" xr:uid="{00000000-0005-0000-0000-00002C2B0000}"/>
    <cellStyle name="Normal 28 3 4 2 3 3 3" xfId="23614" xr:uid="{00000000-0005-0000-0000-00002D2B0000}"/>
    <cellStyle name="Normal 28 3 4 2 3 4" xfId="33834" xr:uid="{00000000-0005-0000-0000-00002E2B0000}"/>
    <cellStyle name="Normal 28 3 4 2 3 5" xfId="18601" xr:uid="{00000000-0005-0000-0000-00002F2B0000}"/>
    <cellStyle name="Normal 28 3 4 2 4" xfId="5152" xr:uid="{00000000-0005-0000-0000-0000302B0000}"/>
    <cellStyle name="Normal 28 3 4 2 4 2" xfId="15204" xr:uid="{00000000-0005-0000-0000-0000312B0000}"/>
    <cellStyle name="Normal 28 3 4 2 4 2 2" xfId="45535" xr:uid="{00000000-0005-0000-0000-0000322B0000}"/>
    <cellStyle name="Normal 28 3 4 2 4 2 3" xfId="30302" xr:uid="{00000000-0005-0000-0000-0000332B0000}"/>
    <cellStyle name="Normal 28 3 4 2 4 3" xfId="10184" xr:uid="{00000000-0005-0000-0000-0000342B0000}"/>
    <cellStyle name="Normal 28 3 4 2 4 3 2" xfId="40518" xr:uid="{00000000-0005-0000-0000-0000352B0000}"/>
    <cellStyle name="Normal 28 3 4 2 4 3 3" xfId="25285" xr:uid="{00000000-0005-0000-0000-0000362B0000}"/>
    <cellStyle name="Normal 28 3 4 2 4 4" xfId="35505" xr:uid="{00000000-0005-0000-0000-0000372B0000}"/>
    <cellStyle name="Normal 28 3 4 2 4 5" xfId="20272" xr:uid="{00000000-0005-0000-0000-0000382B0000}"/>
    <cellStyle name="Normal 28 3 4 2 5" xfId="11862" xr:uid="{00000000-0005-0000-0000-0000392B0000}"/>
    <cellStyle name="Normal 28 3 4 2 5 2" xfId="42193" xr:uid="{00000000-0005-0000-0000-00003A2B0000}"/>
    <cellStyle name="Normal 28 3 4 2 5 3" xfId="26960" xr:uid="{00000000-0005-0000-0000-00003B2B0000}"/>
    <cellStyle name="Normal 28 3 4 2 6" xfId="6841" xr:uid="{00000000-0005-0000-0000-00003C2B0000}"/>
    <cellStyle name="Normal 28 3 4 2 6 2" xfId="37176" xr:uid="{00000000-0005-0000-0000-00003D2B0000}"/>
    <cellStyle name="Normal 28 3 4 2 6 3" xfId="21943" xr:uid="{00000000-0005-0000-0000-00003E2B0000}"/>
    <cellStyle name="Normal 28 3 4 2 7" xfId="32164" xr:uid="{00000000-0005-0000-0000-00003F2B0000}"/>
    <cellStyle name="Normal 28 3 4 2 8" xfId="16930" xr:uid="{00000000-0005-0000-0000-0000402B0000}"/>
    <cellStyle name="Normal 28 3 4 3" xfId="2188" xr:uid="{00000000-0005-0000-0000-0000412B0000}"/>
    <cellStyle name="Normal 28 3 4 3 2" xfId="3878" xr:uid="{00000000-0005-0000-0000-0000422B0000}"/>
    <cellStyle name="Normal 28 3 4 3 2 2" xfId="13951" xr:uid="{00000000-0005-0000-0000-0000432B0000}"/>
    <cellStyle name="Normal 28 3 4 3 2 2 2" xfId="44282" xr:uid="{00000000-0005-0000-0000-0000442B0000}"/>
    <cellStyle name="Normal 28 3 4 3 2 2 3" xfId="29049" xr:uid="{00000000-0005-0000-0000-0000452B0000}"/>
    <cellStyle name="Normal 28 3 4 3 2 3" xfId="8931" xr:uid="{00000000-0005-0000-0000-0000462B0000}"/>
    <cellStyle name="Normal 28 3 4 3 2 3 2" xfId="39265" xr:uid="{00000000-0005-0000-0000-0000472B0000}"/>
    <cellStyle name="Normal 28 3 4 3 2 3 3" xfId="24032" xr:uid="{00000000-0005-0000-0000-0000482B0000}"/>
    <cellStyle name="Normal 28 3 4 3 2 4" xfId="34252" xr:uid="{00000000-0005-0000-0000-0000492B0000}"/>
    <cellStyle name="Normal 28 3 4 3 2 5" xfId="19019" xr:uid="{00000000-0005-0000-0000-00004A2B0000}"/>
    <cellStyle name="Normal 28 3 4 3 3" xfId="5570" xr:uid="{00000000-0005-0000-0000-00004B2B0000}"/>
    <cellStyle name="Normal 28 3 4 3 3 2" xfId="15622" xr:uid="{00000000-0005-0000-0000-00004C2B0000}"/>
    <cellStyle name="Normal 28 3 4 3 3 2 2" xfId="45953" xr:uid="{00000000-0005-0000-0000-00004D2B0000}"/>
    <cellStyle name="Normal 28 3 4 3 3 2 3" xfId="30720" xr:uid="{00000000-0005-0000-0000-00004E2B0000}"/>
    <cellStyle name="Normal 28 3 4 3 3 3" xfId="10602" xr:uid="{00000000-0005-0000-0000-00004F2B0000}"/>
    <cellStyle name="Normal 28 3 4 3 3 3 2" xfId="40936" xr:uid="{00000000-0005-0000-0000-0000502B0000}"/>
    <cellStyle name="Normal 28 3 4 3 3 3 3" xfId="25703" xr:uid="{00000000-0005-0000-0000-0000512B0000}"/>
    <cellStyle name="Normal 28 3 4 3 3 4" xfId="35923" xr:uid="{00000000-0005-0000-0000-0000522B0000}"/>
    <cellStyle name="Normal 28 3 4 3 3 5" xfId="20690" xr:uid="{00000000-0005-0000-0000-0000532B0000}"/>
    <cellStyle name="Normal 28 3 4 3 4" xfId="12280" xr:uid="{00000000-0005-0000-0000-0000542B0000}"/>
    <cellStyle name="Normal 28 3 4 3 4 2" xfId="42611" xr:uid="{00000000-0005-0000-0000-0000552B0000}"/>
    <cellStyle name="Normal 28 3 4 3 4 3" xfId="27378" xr:uid="{00000000-0005-0000-0000-0000562B0000}"/>
    <cellStyle name="Normal 28 3 4 3 5" xfId="7259" xr:uid="{00000000-0005-0000-0000-0000572B0000}"/>
    <cellStyle name="Normal 28 3 4 3 5 2" xfId="37594" xr:uid="{00000000-0005-0000-0000-0000582B0000}"/>
    <cellStyle name="Normal 28 3 4 3 5 3" xfId="22361" xr:uid="{00000000-0005-0000-0000-0000592B0000}"/>
    <cellStyle name="Normal 28 3 4 3 6" xfId="32582" xr:uid="{00000000-0005-0000-0000-00005A2B0000}"/>
    <cellStyle name="Normal 28 3 4 3 7" xfId="17348" xr:uid="{00000000-0005-0000-0000-00005B2B0000}"/>
    <cellStyle name="Normal 28 3 4 4" xfId="3041" xr:uid="{00000000-0005-0000-0000-00005C2B0000}"/>
    <cellStyle name="Normal 28 3 4 4 2" xfId="13115" xr:uid="{00000000-0005-0000-0000-00005D2B0000}"/>
    <cellStyle name="Normal 28 3 4 4 2 2" xfId="43446" xr:uid="{00000000-0005-0000-0000-00005E2B0000}"/>
    <cellStyle name="Normal 28 3 4 4 2 3" xfId="28213" xr:uid="{00000000-0005-0000-0000-00005F2B0000}"/>
    <cellStyle name="Normal 28 3 4 4 3" xfId="8095" xr:uid="{00000000-0005-0000-0000-0000602B0000}"/>
    <cellStyle name="Normal 28 3 4 4 3 2" xfId="38429" xr:uid="{00000000-0005-0000-0000-0000612B0000}"/>
    <cellStyle name="Normal 28 3 4 4 3 3" xfId="23196" xr:uid="{00000000-0005-0000-0000-0000622B0000}"/>
    <cellStyle name="Normal 28 3 4 4 4" xfId="33416" xr:uid="{00000000-0005-0000-0000-0000632B0000}"/>
    <cellStyle name="Normal 28 3 4 4 5" xfId="18183" xr:uid="{00000000-0005-0000-0000-0000642B0000}"/>
    <cellStyle name="Normal 28 3 4 5" xfId="4734" xr:uid="{00000000-0005-0000-0000-0000652B0000}"/>
    <cellStyle name="Normal 28 3 4 5 2" xfId="14786" xr:uid="{00000000-0005-0000-0000-0000662B0000}"/>
    <cellStyle name="Normal 28 3 4 5 2 2" xfId="45117" xr:uid="{00000000-0005-0000-0000-0000672B0000}"/>
    <cellStyle name="Normal 28 3 4 5 2 3" xfId="29884" xr:uid="{00000000-0005-0000-0000-0000682B0000}"/>
    <cellStyle name="Normal 28 3 4 5 3" xfId="9766" xr:uid="{00000000-0005-0000-0000-0000692B0000}"/>
    <cellStyle name="Normal 28 3 4 5 3 2" xfId="40100" xr:uid="{00000000-0005-0000-0000-00006A2B0000}"/>
    <cellStyle name="Normal 28 3 4 5 3 3" xfId="24867" xr:uid="{00000000-0005-0000-0000-00006B2B0000}"/>
    <cellStyle name="Normal 28 3 4 5 4" xfId="35087" xr:uid="{00000000-0005-0000-0000-00006C2B0000}"/>
    <cellStyle name="Normal 28 3 4 5 5" xfId="19854" xr:uid="{00000000-0005-0000-0000-00006D2B0000}"/>
    <cellStyle name="Normal 28 3 4 6" xfId="11444" xr:uid="{00000000-0005-0000-0000-00006E2B0000}"/>
    <cellStyle name="Normal 28 3 4 6 2" xfId="41775" xr:uid="{00000000-0005-0000-0000-00006F2B0000}"/>
    <cellStyle name="Normal 28 3 4 6 3" xfId="26542" xr:uid="{00000000-0005-0000-0000-0000702B0000}"/>
    <cellStyle name="Normal 28 3 4 7" xfId="6423" xr:uid="{00000000-0005-0000-0000-0000712B0000}"/>
    <cellStyle name="Normal 28 3 4 7 2" xfId="36758" xr:uid="{00000000-0005-0000-0000-0000722B0000}"/>
    <cellStyle name="Normal 28 3 4 7 3" xfId="21525" xr:uid="{00000000-0005-0000-0000-0000732B0000}"/>
    <cellStyle name="Normal 28 3 4 8" xfId="31746" xr:uid="{00000000-0005-0000-0000-0000742B0000}"/>
    <cellStyle name="Normal 28 3 4 9" xfId="16512" xr:uid="{00000000-0005-0000-0000-0000752B0000}"/>
    <cellStyle name="Normal 28 3 5" xfId="1557" xr:uid="{00000000-0005-0000-0000-0000762B0000}"/>
    <cellStyle name="Normal 28 3 5 2" xfId="2398" xr:uid="{00000000-0005-0000-0000-0000772B0000}"/>
    <cellStyle name="Normal 28 3 5 2 2" xfId="4088" xr:uid="{00000000-0005-0000-0000-0000782B0000}"/>
    <cellStyle name="Normal 28 3 5 2 2 2" xfId="14161" xr:uid="{00000000-0005-0000-0000-0000792B0000}"/>
    <cellStyle name="Normal 28 3 5 2 2 2 2" xfId="44492" xr:uid="{00000000-0005-0000-0000-00007A2B0000}"/>
    <cellStyle name="Normal 28 3 5 2 2 2 3" xfId="29259" xr:uid="{00000000-0005-0000-0000-00007B2B0000}"/>
    <cellStyle name="Normal 28 3 5 2 2 3" xfId="9141" xr:uid="{00000000-0005-0000-0000-00007C2B0000}"/>
    <cellStyle name="Normal 28 3 5 2 2 3 2" xfId="39475" xr:uid="{00000000-0005-0000-0000-00007D2B0000}"/>
    <cellStyle name="Normal 28 3 5 2 2 3 3" xfId="24242" xr:uid="{00000000-0005-0000-0000-00007E2B0000}"/>
    <cellStyle name="Normal 28 3 5 2 2 4" xfId="34462" xr:uid="{00000000-0005-0000-0000-00007F2B0000}"/>
    <cellStyle name="Normal 28 3 5 2 2 5" xfId="19229" xr:uid="{00000000-0005-0000-0000-0000802B0000}"/>
    <cellStyle name="Normal 28 3 5 2 3" xfId="5780" xr:uid="{00000000-0005-0000-0000-0000812B0000}"/>
    <cellStyle name="Normal 28 3 5 2 3 2" xfId="15832" xr:uid="{00000000-0005-0000-0000-0000822B0000}"/>
    <cellStyle name="Normal 28 3 5 2 3 2 2" xfId="46163" xr:uid="{00000000-0005-0000-0000-0000832B0000}"/>
    <cellStyle name="Normal 28 3 5 2 3 2 3" xfId="30930" xr:uid="{00000000-0005-0000-0000-0000842B0000}"/>
    <cellStyle name="Normal 28 3 5 2 3 3" xfId="10812" xr:uid="{00000000-0005-0000-0000-0000852B0000}"/>
    <cellStyle name="Normal 28 3 5 2 3 3 2" xfId="41146" xr:uid="{00000000-0005-0000-0000-0000862B0000}"/>
    <cellStyle name="Normal 28 3 5 2 3 3 3" xfId="25913" xr:uid="{00000000-0005-0000-0000-0000872B0000}"/>
    <cellStyle name="Normal 28 3 5 2 3 4" xfId="36133" xr:uid="{00000000-0005-0000-0000-0000882B0000}"/>
    <cellStyle name="Normal 28 3 5 2 3 5" xfId="20900" xr:uid="{00000000-0005-0000-0000-0000892B0000}"/>
    <cellStyle name="Normal 28 3 5 2 4" xfId="12490" xr:uid="{00000000-0005-0000-0000-00008A2B0000}"/>
    <cellStyle name="Normal 28 3 5 2 4 2" xfId="42821" xr:uid="{00000000-0005-0000-0000-00008B2B0000}"/>
    <cellStyle name="Normal 28 3 5 2 4 3" xfId="27588" xr:uid="{00000000-0005-0000-0000-00008C2B0000}"/>
    <cellStyle name="Normal 28 3 5 2 5" xfId="7469" xr:uid="{00000000-0005-0000-0000-00008D2B0000}"/>
    <cellStyle name="Normal 28 3 5 2 5 2" xfId="37804" xr:uid="{00000000-0005-0000-0000-00008E2B0000}"/>
    <cellStyle name="Normal 28 3 5 2 5 3" xfId="22571" xr:uid="{00000000-0005-0000-0000-00008F2B0000}"/>
    <cellStyle name="Normal 28 3 5 2 6" xfId="32792" xr:uid="{00000000-0005-0000-0000-0000902B0000}"/>
    <cellStyle name="Normal 28 3 5 2 7" xfId="17558" xr:uid="{00000000-0005-0000-0000-0000912B0000}"/>
    <cellStyle name="Normal 28 3 5 3" xfId="3251" xr:uid="{00000000-0005-0000-0000-0000922B0000}"/>
    <cellStyle name="Normal 28 3 5 3 2" xfId="13325" xr:uid="{00000000-0005-0000-0000-0000932B0000}"/>
    <cellStyle name="Normal 28 3 5 3 2 2" xfId="43656" xr:uid="{00000000-0005-0000-0000-0000942B0000}"/>
    <cellStyle name="Normal 28 3 5 3 2 3" xfId="28423" xr:uid="{00000000-0005-0000-0000-0000952B0000}"/>
    <cellStyle name="Normal 28 3 5 3 3" xfId="8305" xr:uid="{00000000-0005-0000-0000-0000962B0000}"/>
    <cellStyle name="Normal 28 3 5 3 3 2" xfId="38639" xr:uid="{00000000-0005-0000-0000-0000972B0000}"/>
    <cellStyle name="Normal 28 3 5 3 3 3" xfId="23406" xr:uid="{00000000-0005-0000-0000-0000982B0000}"/>
    <cellStyle name="Normal 28 3 5 3 4" xfId="33626" xr:uid="{00000000-0005-0000-0000-0000992B0000}"/>
    <cellStyle name="Normal 28 3 5 3 5" xfId="18393" xr:uid="{00000000-0005-0000-0000-00009A2B0000}"/>
    <cellStyle name="Normal 28 3 5 4" xfId="4944" xr:uid="{00000000-0005-0000-0000-00009B2B0000}"/>
    <cellStyle name="Normal 28 3 5 4 2" xfId="14996" xr:uid="{00000000-0005-0000-0000-00009C2B0000}"/>
    <cellStyle name="Normal 28 3 5 4 2 2" xfId="45327" xr:uid="{00000000-0005-0000-0000-00009D2B0000}"/>
    <cellStyle name="Normal 28 3 5 4 2 3" xfId="30094" xr:uid="{00000000-0005-0000-0000-00009E2B0000}"/>
    <cellStyle name="Normal 28 3 5 4 3" xfId="9976" xr:uid="{00000000-0005-0000-0000-00009F2B0000}"/>
    <cellStyle name="Normal 28 3 5 4 3 2" xfId="40310" xr:uid="{00000000-0005-0000-0000-0000A02B0000}"/>
    <cellStyle name="Normal 28 3 5 4 3 3" xfId="25077" xr:uid="{00000000-0005-0000-0000-0000A12B0000}"/>
    <cellStyle name="Normal 28 3 5 4 4" xfId="35297" xr:uid="{00000000-0005-0000-0000-0000A22B0000}"/>
    <cellStyle name="Normal 28 3 5 4 5" xfId="20064" xr:uid="{00000000-0005-0000-0000-0000A32B0000}"/>
    <cellStyle name="Normal 28 3 5 5" xfId="11654" xr:uid="{00000000-0005-0000-0000-0000A42B0000}"/>
    <cellStyle name="Normal 28 3 5 5 2" xfId="41985" xr:uid="{00000000-0005-0000-0000-0000A52B0000}"/>
    <cellStyle name="Normal 28 3 5 5 3" xfId="26752" xr:uid="{00000000-0005-0000-0000-0000A62B0000}"/>
    <cellStyle name="Normal 28 3 5 6" xfId="6633" xr:uid="{00000000-0005-0000-0000-0000A72B0000}"/>
    <cellStyle name="Normal 28 3 5 6 2" xfId="36968" xr:uid="{00000000-0005-0000-0000-0000A82B0000}"/>
    <cellStyle name="Normal 28 3 5 6 3" xfId="21735" xr:uid="{00000000-0005-0000-0000-0000A92B0000}"/>
    <cellStyle name="Normal 28 3 5 7" xfId="31956" xr:uid="{00000000-0005-0000-0000-0000AA2B0000}"/>
    <cellStyle name="Normal 28 3 5 8" xfId="16722" xr:uid="{00000000-0005-0000-0000-0000AB2B0000}"/>
    <cellStyle name="Normal 28 3 6" xfId="1978" xr:uid="{00000000-0005-0000-0000-0000AC2B0000}"/>
    <cellStyle name="Normal 28 3 6 2" xfId="3670" xr:uid="{00000000-0005-0000-0000-0000AD2B0000}"/>
    <cellStyle name="Normal 28 3 6 2 2" xfId="13743" xr:uid="{00000000-0005-0000-0000-0000AE2B0000}"/>
    <cellStyle name="Normal 28 3 6 2 2 2" xfId="44074" xr:uid="{00000000-0005-0000-0000-0000AF2B0000}"/>
    <cellStyle name="Normal 28 3 6 2 2 3" xfId="28841" xr:uid="{00000000-0005-0000-0000-0000B02B0000}"/>
    <cellStyle name="Normal 28 3 6 2 3" xfId="8723" xr:uid="{00000000-0005-0000-0000-0000B12B0000}"/>
    <cellStyle name="Normal 28 3 6 2 3 2" xfId="39057" xr:uid="{00000000-0005-0000-0000-0000B22B0000}"/>
    <cellStyle name="Normal 28 3 6 2 3 3" xfId="23824" xr:uid="{00000000-0005-0000-0000-0000B32B0000}"/>
    <cellStyle name="Normal 28 3 6 2 4" xfId="34044" xr:uid="{00000000-0005-0000-0000-0000B42B0000}"/>
    <cellStyle name="Normal 28 3 6 2 5" xfId="18811" xr:uid="{00000000-0005-0000-0000-0000B52B0000}"/>
    <cellStyle name="Normal 28 3 6 3" xfId="5362" xr:uid="{00000000-0005-0000-0000-0000B62B0000}"/>
    <cellStyle name="Normal 28 3 6 3 2" xfId="15414" xr:uid="{00000000-0005-0000-0000-0000B72B0000}"/>
    <cellStyle name="Normal 28 3 6 3 2 2" xfId="45745" xr:uid="{00000000-0005-0000-0000-0000B82B0000}"/>
    <cellStyle name="Normal 28 3 6 3 2 3" xfId="30512" xr:uid="{00000000-0005-0000-0000-0000B92B0000}"/>
    <cellStyle name="Normal 28 3 6 3 3" xfId="10394" xr:uid="{00000000-0005-0000-0000-0000BA2B0000}"/>
    <cellStyle name="Normal 28 3 6 3 3 2" xfId="40728" xr:uid="{00000000-0005-0000-0000-0000BB2B0000}"/>
    <cellStyle name="Normal 28 3 6 3 3 3" xfId="25495" xr:uid="{00000000-0005-0000-0000-0000BC2B0000}"/>
    <cellStyle name="Normal 28 3 6 3 4" xfId="35715" xr:uid="{00000000-0005-0000-0000-0000BD2B0000}"/>
    <cellStyle name="Normal 28 3 6 3 5" xfId="20482" xr:uid="{00000000-0005-0000-0000-0000BE2B0000}"/>
    <cellStyle name="Normal 28 3 6 4" xfId="12072" xr:uid="{00000000-0005-0000-0000-0000BF2B0000}"/>
    <cellStyle name="Normal 28 3 6 4 2" xfId="42403" xr:uid="{00000000-0005-0000-0000-0000C02B0000}"/>
    <cellStyle name="Normal 28 3 6 4 3" xfId="27170" xr:uid="{00000000-0005-0000-0000-0000C12B0000}"/>
    <cellStyle name="Normal 28 3 6 5" xfId="7051" xr:uid="{00000000-0005-0000-0000-0000C22B0000}"/>
    <cellStyle name="Normal 28 3 6 5 2" xfId="37386" xr:uid="{00000000-0005-0000-0000-0000C32B0000}"/>
    <cellStyle name="Normal 28 3 6 5 3" xfId="22153" xr:uid="{00000000-0005-0000-0000-0000C42B0000}"/>
    <cellStyle name="Normal 28 3 6 6" xfId="32374" xr:uid="{00000000-0005-0000-0000-0000C52B0000}"/>
    <cellStyle name="Normal 28 3 6 7" xfId="17140" xr:uid="{00000000-0005-0000-0000-0000C62B0000}"/>
    <cellStyle name="Normal 28 3 7" xfId="2829" xr:uid="{00000000-0005-0000-0000-0000C72B0000}"/>
    <cellStyle name="Normal 28 3 7 2" xfId="12907" xr:uid="{00000000-0005-0000-0000-0000C82B0000}"/>
    <cellStyle name="Normal 28 3 7 2 2" xfId="43238" xr:uid="{00000000-0005-0000-0000-0000C92B0000}"/>
    <cellStyle name="Normal 28 3 7 2 3" xfId="28005" xr:uid="{00000000-0005-0000-0000-0000CA2B0000}"/>
    <cellStyle name="Normal 28 3 7 3" xfId="7887" xr:uid="{00000000-0005-0000-0000-0000CB2B0000}"/>
    <cellStyle name="Normal 28 3 7 3 2" xfId="38221" xr:uid="{00000000-0005-0000-0000-0000CC2B0000}"/>
    <cellStyle name="Normal 28 3 7 3 3" xfId="22988" xr:uid="{00000000-0005-0000-0000-0000CD2B0000}"/>
    <cellStyle name="Normal 28 3 7 4" xfId="33208" xr:uid="{00000000-0005-0000-0000-0000CE2B0000}"/>
    <cellStyle name="Normal 28 3 7 5" xfId="17975" xr:uid="{00000000-0005-0000-0000-0000CF2B0000}"/>
    <cellStyle name="Normal 28 3 8" xfId="4523" xr:uid="{00000000-0005-0000-0000-0000D02B0000}"/>
    <cellStyle name="Normal 28 3 8 2" xfId="14578" xr:uid="{00000000-0005-0000-0000-0000D12B0000}"/>
    <cellStyle name="Normal 28 3 8 2 2" xfId="44909" xr:uid="{00000000-0005-0000-0000-0000D22B0000}"/>
    <cellStyle name="Normal 28 3 8 2 3" xfId="29676" xr:uid="{00000000-0005-0000-0000-0000D32B0000}"/>
    <cellStyle name="Normal 28 3 8 3" xfId="9558" xr:uid="{00000000-0005-0000-0000-0000D42B0000}"/>
    <cellStyle name="Normal 28 3 8 3 2" xfId="39892" xr:uid="{00000000-0005-0000-0000-0000D52B0000}"/>
    <cellStyle name="Normal 28 3 8 3 3" xfId="24659" xr:uid="{00000000-0005-0000-0000-0000D62B0000}"/>
    <cellStyle name="Normal 28 3 8 4" xfId="34879" xr:uid="{00000000-0005-0000-0000-0000D72B0000}"/>
    <cellStyle name="Normal 28 3 8 5" xfId="19646" xr:uid="{00000000-0005-0000-0000-0000D82B0000}"/>
    <cellStyle name="Normal 28 3 9" xfId="11234" xr:uid="{00000000-0005-0000-0000-0000D92B0000}"/>
    <cellStyle name="Normal 28 3 9 2" xfId="41567" xr:uid="{00000000-0005-0000-0000-0000DA2B0000}"/>
    <cellStyle name="Normal 28 3 9 3" xfId="26334" xr:uid="{00000000-0005-0000-0000-0000DB2B0000}"/>
    <cellStyle name="Normal 28_Sheet2" xfId="358" xr:uid="{00000000-0005-0000-0000-0000DC2B0000}"/>
    <cellStyle name="Normal 29" xfId="149" xr:uid="{00000000-0005-0000-0000-0000DD2B0000}"/>
    <cellStyle name="Normal 29 2" xfId="150" xr:uid="{00000000-0005-0000-0000-0000DE2B0000}"/>
    <cellStyle name="Normal 29_Sheet2" xfId="357" xr:uid="{00000000-0005-0000-0000-0000DF2B0000}"/>
    <cellStyle name="Normal 3" xfId="151" xr:uid="{00000000-0005-0000-0000-0000E02B0000}"/>
    <cellStyle name="Normal 3 2" xfId="152" xr:uid="{00000000-0005-0000-0000-0000E12B0000}"/>
    <cellStyle name="Normal 3 2 2" xfId="845" xr:uid="{00000000-0005-0000-0000-0000E22B0000}"/>
    <cellStyle name="Normal 3 2 2 10" xfId="6214" xr:uid="{00000000-0005-0000-0000-0000E32B0000}"/>
    <cellStyle name="Normal 3 2 2 10 2" xfId="36551" xr:uid="{00000000-0005-0000-0000-0000E42B0000}"/>
    <cellStyle name="Normal 3 2 2 10 3" xfId="21318" xr:uid="{00000000-0005-0000-0000-0000E52B0000}"/>
    <cellStyle name="Normal 3 2 2 11" xfId="31542" xr:uid="{00000000-0005-0000-0000-0000E62B0000}"/>
    <cellStyle name="Normal 3 2 2 12" xfId="16303" xr:uid="{00000000-0005-0000-0000-0000E72B0000}"/>
    <cellStyle name="Normal 3 2 2 2" xfId="1178" xr:uid="{00000000-0005-0000-0000-0000E82B0000}"/>
    <cellStyle name="Normal 3 2 2 2 10" xfId="31594" xr:uid="{00000000-0005-0000-0000-0000E92B0000}"/>
    <cellStyle name="Normal 3 2 2 2 11" xfId="16357" xr:uid="{00000000-0005-0000-0000-0000EA2B0000}"/>
    <cellStyle name="Normal 3 2 2 2 2" xfId="1286" xr:uid="{00000000-0005-0000-0000-0000EB2B0000}"/>
    <cellStyle name="Normal 3 2 2 2 2 10" xfId="16461" xr:uid="{00000000-0005-0000-0000-0000EC2B0000}"/>
    <cellStyle name="Normal 3 2 2 2 2 2" xfId="1503" xr:uid="{00000000-0005-0000-0000-0000ED2B0000}"/>
    <cellStyle name="Normal 3 2 2 2 2 2 2" xfId="1924" xr:uid="{00000000-0005-0000-0000-0000EE2B0000}"/>
    <cellStyle name="Normal 3 2 2 2 2 2 2 2" xfId="2763" xr:uid="{00000000-0005-0000-0000-0000EF2B0000}"/>
    <cellStyle name="Normal 3 2 2 2 2 2 2 2 2" xfId="4453" xr:uid="{00000000-0005-0000-0000-0000F02B0000}"/>
    <cellStyle name="Normal 3 2 2 2 2 2 2 2 2 2" xfId="14526" xr:uid="{00000000-0005-0000-0000-0000F12B0000}"/>
    <cellStyle name="Normal 3 2 2 2 2 2 2 2 2 2 2" xfId="44857" xr:uid="{00000000-0005-0000-0000-0000F22B0000}"/>
    <cellStyle name="Normal 3 2 2 2 2 2 2 2 2 2 3" xfId="29624" xr:uid="{00000000-0005-0000-0000-0000F32B0000}"/>
    <cellStyle name="Normal 3 2 2 2 2 2 2 2 2 3" xfId="9506" xr:uid="{00000000-0005-0000-0000-0000F42B0000}"/>
    <cellStyle name="Normal 3 2 2 2 2 2 2 2 2 3 2" xfId="39840" xr:uid="{00000000-0005-0000-0000-0000F52B0000}"/>
    <cellStyle name="Normal 3 2 2 2 2 2 2 2 2 3 3" xfId="24607" xr:uid="{00000000-0005-0000-0000-0000F62B0000}"/>
    <cellStyle name="Normal 3 2 2 2 2 2 2 2 2 4" xfId="34827" xr:uid="{00000000-0005-0000-0000-0000F72B0000}"/>
    <cellStyle name="Normal 3 2 2 2 2 2 2 2 2 5" xfId="19594" xr:uid="{00000000-0005-0000-0000-0000F82B0000}"/>
    <cellStyle name="Normal 3 2 2 2 2 2 2 2 3" xfId="6145" xr:uid="{00000000-0005-0000-0000-0000F92B0000}"/>
    <cellStyle name="Normal 3 2 2 2 2 2 2 2 3 2" xfId="16197" xr:uid="{00000000-0005-0000-0000-0000FA2B0000}"/>
    <cellStyle name="Normal 3 2 2 2 2 2 2 2 3 2 2" xfId="46528" xr:uid="{00000000-0005-0000-0000-0000FB2B0000}"/>
    <cellStyle name="Normal 3 2 2 2 2 2 2 2 3 2 3" xfId="31295" xr:uid="{00000000-0005-0000-0000-0000FC2B0000}"/>
    <cellStyle name="Normal 3 2 2 2 2 2 2 2 3 3" xfId="11177" xr:uid="{00000000-0005-0000-0000-0000FD2B0000}"/>
    <cellStyle name="Normal 3 2 2 2 2 2 2 2 3 3 2" xfId="41511" xr:uid="{00000000-0005-0000-0000-0000FE2B0000}"/>
    <cellStyle name="Normal 3 2 2 2 2 2 2 2 3 3 3" xfId="26278" xr:uid="{00000000-0005-0000-0000-0000FF2B0000}"/>
    <cellStyle name="Normal 3 2 2 2 2 2 2 2 3 4" xfId="36498" xr:uid="{00000000-0005-0000-0000-0000002C0000}"/>
    <cellStyle name="Normal 3 2 2 2 2 2 2 2 3 5" xfId="21265" xr:uid="{00000000-0005-0000-0000-0000012C0000}"/>
    <cellStyle name="Normal 3 2 2 2 2 2 2 2 4" xfId="12855" xr:uid="{00000000-0005-0000-0000-0000022C0000}"/>
    <cellStyle name="Normal 3 2 2 2 2 2 2 2 4 2" xfId="43186" xr:uid="{00000000-0005-0000-0000-0000032C0000}"/>
    <cellStyle name="Normal 3 2 2 2 2 2 2 2 4 3" xfId="27953" xr:uid="{00000000-0005-0000-0000-0000042C0000}"/>
    <cellStyle name="Normal 3 2 2 2 2 2 2 2 5" xfId="7834" xr:uid="{00000000-0005-0000-0000-0000052C0000}"/>
    <cellStyle name="Normal 3 2 2 2 2 2 2 2 5 2" xfId="38169" xr:uid="{00000000-0005-0000-0000-0000062C0000}"/>
    <cellStyle name="Normal 3 2 2 2 2 2 2 2 5 3" xfId="22936" xr:uid="{00000000-0005-0000-0000-0000072C0000}"/>
    <cellStyle name="Normal 3 2 2 2 2 2 2 2 6" xfId="33157" xr:uid="{00000000-0005-0000-0000-0000082C0000}"/>
    <cellStyle name="Normal 3 2 2 2 2 2 2 2 7" xfId="17923" xr:uid="{00000000-0005-0000-0000-0000092C0000}"/>
    <cellStyle name="Normal 3 2 2 2 2 2 2 3" xfId="3616" xr:uid="{00000000-0005-0000-0000-00000A2C0000}"/>
    <cellStyle name="Normal 3 2 2 2 2 2 2 3 2" xfId="13690" xr:uid="{00000000-0005-0000-0000-00000B2C0000}"/>
    <cellStyle name="Normal 3 2 2 2 2 2 2 3 2 2" xfId="44021" xr:uid="{00000000-0005-0000-0000-00000C2C0000}"/>
    <cellStyle name="Normal 3 2 2 2 2 2 2 3 2 3" xfId="28788" xr:uid="{00000000-0005-0000-0000-00000D2C0000}"/>
    <cellStyle name="Normal 3 2 2 2 2 2 2 3 3" xfId="8670" xr:uid="{00000000-0005-0000-0000-00000E2C0000}"/>
    <cellStyle name="Normal 3 2 2 2 2 2 2 3 3 2" xfId="39004" xr:uid="{00000000-0005-0000-0000-00000F2C0000}"/>
    <cellStyle name="Normal 3 2 2 2 2 2 2 3 3 3" xfId="23771" xr:uid="{00000000-0005-0000-0000-0000102C0000}"/>
    <cellStyle name="Normal 3 2 2 2 2 2 2 3 4" xfId="33991" xr:uid="{00000000-0005-0000-0000-0000112C0000}"/>
    <cellStyle name="Normal 3 2 2 2 2 2 2 3 5" xfId="18758" xr:uid="{00000000-0005-0000-0000-0000122C0000}"/>
    <cellStyle name="Normal 3 2 2 2 2 2 2 4" xfId="5309" xr:uid="{00000000-0005-0000-0000-0000132C0000}"/>
    <cellStyle name="Normal 3 2 2 2 2 2 2 4 2" xfId="15361" xr:uid="{00000000-0005-0000-0000-0000142C0000}"/>
    <cellStyle name="Normal 3 2 2 2 2 2 2 4 2 2" xfId="45692" xr:uid="{00000000-0005-0000-0000-0000152C0000}"/>
    <cellStyle name="Normal 3 2 2 2 2 2 2 4 2 3" xfId="30459" xr:uid="{00000000-0005-0000-0000-0000162C0000}"/>
    <cellStyle name="Normal 3 2 2 2 2 2 2 4 3" xfId="10341" xr:uid="{00000000-0005-0000-0000-0000172C0000}"/>
    <cellStyle name="Normal 3 2 2 2 2 2 2 4 3 2" xfId="40675" xr:uid="{00000000-0005-0000-0000-0000182C0000}"/>
    <cellStyle name="Normal 3 2 2 2 2 2 2 4 3 3" xfId="25442" xr:uid="{00000000-0005-0000-0000-0000192C0000}"/>
    <cellStyle name="Normal 3 2 2 2 2 2 2 4 4" xfId="35662" xr:uid="{00000000-0005-0000-0000-00001A2C0000}"/>
    <cellStyle name="Normal 3 2 2 2 2 2 2 4 5" xfId="20429" xr:uid="{00000000-0005-0000-0000-00001B2C0000}"/>
    <cellStyle name="Normal 3 2 2 2 2 2 2 5" xfId="12019" xr:uid="{00000000-0005-0000-0000-00001C2C0000}"/>
    <cellStyle name="Normal 3 2 2 2 2 2 2 5 2" xfId="42350" xr:uid="{00000000-0005-0000-0000-00001D2C0000}"/>
    <cellStyle name="Normal 3 2 2 2 2 2 2 5 3" xfId="27117" xr:uid="{00000000-0005-0000-0000-00001E2C0000}"/>
    <cellStyle name="Normal 3 2 2 2 2 2 2 6" xfId="6998" xr:uid="{00000000-0005-0000-0000-00001F2C0000}"/>
    <cellStyle name="Normal 3 2 2 2 2 2 2 6 2" xfId="37333" xr:uid="{00000000-0005-0000-0000-0000202C0000}"/>
    <cellStyle name="Normal 3 2 2 2 2 2 2 6 3" xfId="22100" xr:uid="{00000000-0005-0000-0000-0000212C0000}"/>
    <cellStyle name="Normal 3 2 2 2 2 2 2 7" xfId="32321" xr:uid="{00000000-0005-0000-0000-0000222C0000}"/>
    <cellStyle name="Normal 3 2 2 2 2 2 2 8" xfId="17087" xr:uid="{00000000-0005-0000-0000-0000232C0000}"/>
    <cellStyle name="Normal 3 2 2 2 2 2 3" xfId="2345" xr:uid="{00000000-0005-0000-0000-0000242C0000}"/>
    <cellStyle name="Normal 3 2 2 2 2 2 3 2" xfId="4035" xr:uid="{00000000-0005-0000-0000-0000252C0000}"/>
    <cellStyle name="Normal 3 2 2 2 2 2 3 2 2" xfId="14108" xr:uid="{00000000-0005-0000-0000-0000262C0000}"/>
    <cellStyle name="Normal 3 2 2 2 2 2 3 2 2 2" xfId="44439" xr:uid="{00000000-0005-0000-0000-0000272C0000}"/>
    <cellStyle name="Normal 3 2 2 2 2 2 3 2 2 3" xfId="29206" xr:uid="{00000000-0005-0000-0000-0000282C0000}"/>
    <cellStyle name="Normal 3 2 2 2 2 2 3 2 3" xfId="9088" xr:uid="{00000000-0005-0000-0000-0000292C0000}"/>
    <cellStyle name="Normal 3 2 2 2 2 2 3 2 3 2" xfId="39422" xr:uid="{00000000-0005-0000-0000-00002A2C0000}"/>
    <cellStyle name="Normal 3 2 2 2 2 2 3 2 3 3" xfId="24189" xr:uid="{00000000-0005-0000-0000-00002B2C0000}"/>
    <cellStyle name="Normal 3 2 2 2 2 2 3 2 4" xfId="34409" xr:uid="{00000000-0005-0000-0000-00002C2C0000}"/>
    <cellStyle name="Normal 3 2 2 2 2 2 3 2 5" xfId="19176" xr:uid="{00000000-0005-0000-0000-00002D2C0000}"/>
    <cellStyle name="Normal 3 2 2 2 2 2 3 3" xfId="5727" xr:uid="{00000000-0005-0000-0000-00002E2C0000}"/>
    <cellStyle name="Normal 3 2 2 2 2 2 3 3 2" xfId="15779" xr:uid="{00000000-0005-0000-0000-00002F2C0000}"/>
    <cellStyle name="Normal 3 2 2 2 2 2 3 3 2 2" xfId="46110" xr:uid="{00000000-0005-0000-0000-0000302C0000}"/>
    <cellStyle name="Normal 3 2 2 2 2 2 3 3 2 3" xfId="30877" xr:uid="{00000000-0005-0000-0000-0000312C0000}"/>
    <cellStyle name="Normal 3 2 2 2 2 2 3 3 3" xfId="10759" xr:uid="{00000000-0005-0000-0000-0000322C0000}"/>
    <cellStyle name="Normal 3 2 2 2 2 2 3 3 3 2" xfId="41093" xr:uid="{00000000-0005-0000-0000-0000332C0000}"/>
    <cellStyle name="Normal 3 2 2 2 2 2 3 3 3 3" xfId="25860" xr:uid="{00000000-0005-0000-0000-0000342C0000}"/>
    <cellStyle name="Normal 3 2 2 2 2 2 3 3 4" xfId="36080" xr:uid="{00000000-0005-0000-0000-0000352C0000}"/>
    <cellStyle name="Normal 3 2 2 2 2 2 3 3 5" xfId="20847" xr:uid="{00000000-0005-0000-0000-0000362C0000}"/>
    <cellStyle name="Normal 3 2 2 2 2 2 3 4" xfId="12437" xr:uid="{00000000-0005-0000-0000-0000372C0000}"/>
    <cellStyle name="Normal 3 2 2 2 2 2 3 4 2" xfId="42768" xr:uid="{00000000-0005-0000-0000-0000382C0000}"/>
    <cellStyle name="Normal 3 2 2 2 2 2 3 4 3" xfId="27535" xr:uid="{00000000-0005-0000-0000-0000392C0000}"/>
    <cellStyle name="Normal 3 2 2 2 2 2 3 5" xfId="7416" xr:uid="{00000000-0005-0000-0000-00003A2C0000}"/>
    <cellStyle name="Normal 3 2 2 2 2 2 3 5 2" xfId="37751" xr:uid="{00000000-0005-0000-0000-00003B2C0000}"/>
    <cellStyle name="Normal 3 2 2 2 2 2 3 5 3" xfId="22518" xr:uid="{00000000-0005-0000-0000-00003C2C0000}"/>
    <cellStyle name="Normal 3 2 2 2 2 2 3 6" xfId="32739" xr:uid="{00000000-0005-0000-0000-00003D2C0000}"/>
    <cellStyle name="Normal 3 2 2 2 2 2 3 7" xfId="17505" xr:uid="{00000000-0005-0000-0000-00003E2C0000}"/>
    <cellStyle name="Normal 3 2 2 2 2 2 4" xfId="3198" xr:uid="{00000000-0005-0000-0000-00003F2C0000}"/>
    <cellStyle name="Normal 3 2 2 2 2 2 4 2" xfId="13272" xr:uid="{00000000-0005-0000-0000-0000402C0000}"/>
    <cellStyle name="Normal 3 2 2 2 2 2 4 2 2" xfId="43603" xr:uid="{00000000-0005-0000-0000-0000412C0000}"/>
    <cellStyle name="Normal 3 2 2 2 2 2 4 2 3" xfId="28370" xr:uid="{00000000-0005-0000-0000-0000422C0000}"/>
    <cellStyle name="Normal 3 2 2 2 2 2 4 3" xfId="8252" xr:uid="{00000000-0005-0000-0000-0000432C0000}"/>
    <cellStyle name="Normal 3 2 2 2 2 2 4 3 2" xfId="38586" xr:uid="{00000000-0005-0000-0000-0000442C0000}"/>
    <cellStyle name="Normal 3 2 2 2 2 2 4 3 3" xfId="23353" xr:uid="{00000000-0005-0000-0000-0000452C0000}"/>
    <cellStyle name="Normal 3 2 2 2 2 2 4 4" xfId="33573" xr:uid="{00000000-0005-0000-0000-0000462C0000}"/>
    <cellStyle name="Normal 3 2 2 2 2 2 4 5" xfId="18340" xr:uid="{00000000-0005-0000-0000-0000472C0000}"/>
    <cellStyle name="Normal 3 2 2 2 2 2 5" xfId="4891" xr:uid="{00000000-0005-0000-0000-0000482C0000}"/>
    <cellStyle name="Normal 3 2 2 2 2 2 5 2" xfId="14943" xr:uid="{00000000-0005-0000-0000-0000492C0000}"/>
    <cellStyle name="Normal 3 2 2 2 2 2 5 2 2" xfId="45274" xr:uid="{00000000-0005-0000-0000-00004A2C0000}"/>
    <cellStyle name="Normal 3 2 2 2 2 2 5 2 3" xfId="30041" xr:uid="{00000000-0005-0000-0000-00004B2C0000}"/>
    <cellStyle name="Normal 3 2 2 2 2 2 5 3" xfId="9923" xr:uid="{00000000-0005-0000-0000-00004C2C0000}"/>
    <cellStyle name="Normal 3 2 2 2 2 2 5 3 2" xfId="40257" xr:uid="{00000000-0005-0000-0000-00004D2C0000}"/>
    <cellStyle name="Normal 3 2 2 2 2 2 5 3 3" xfId="25024" xr:uid="{00000000-0005-0000-0000-00004E2C0000}"/>
    <cellStyle name="Normal 3 2 2 2 2 2 5 4" xfId="35244" xr:uid="{00000000-0005-0000-0000-00004F2C0000}"/>
    <cellStyle name="Normal 3 2 2 2 2 2 5 5" xfId="20011" xr:uid="{00000000-0005-0000-0000-0000502C0000}"/>
    <cellStyle name="Normal 3 2 2 2 2 2 6" xfId="11601" xr:uid="{00000000-0005-0000-0000-0000512C0000}"/>
    <cellStyle name="Normal 3 2 2 2 2 2 6 2" xfId="41932" xr:uid="{00000000-0005-0000-0000-0000522C0000}"/>
    <cellStyle name="Normal 3 2 2 2 2 2 6 3" xfId="26699" xr:uid="{00000000-0005-0000-0000-0000532C0000}"/>
    <cellStyle name="Normal 3 2 2 2 2 2 7" xfId="6580" xr:uid="{00000000-0005-0000-0000-0000542C0000}"/>
    <cellStyle name="Normal 3 2 2 2 2 2 7 2" xfId="36915" xr:uid="{00000000-0005-0000-0000-0000552C0000}"/>
    <cellStyle name="Normal 3 2 2 2 2 2 7 3" xfId="21682" xr:uid="{00000000-0005-0000-0000-0000562C0000}"/>
    <cellStyle name="Normal 3 2 2 2 2 2 8" xfId="31903" xr:uid="{00000000-0005-0000-0000-0000572C0000}"/>
    <cellStyle name="Normal 3 2 2 2 2 2 9" xfId="16669" xr:uid="{00000000-0005-0000-0000-0000582C0000}"/>
    <cellStyle name="Normal 3 2 2 2 2 3" xfId="1716" xr:uid="{00000000-0005-0000-0000-0000592C0000}"/>
    <cellStyle name="Normal 3 2 2 2 2 3 2" xfId="2555" xr:uid="{00000000-0005-0000-0000-00005A2C0000}"/>
    <cellStyle name="Normal 3 2 2 2 2 3 2 2" xfId="4245" xr:uid="{00000000-0005-0000-0000-00005B2C0000}"/>
    <cellStyle name="Normal 3 2 2 2 2 3 2 2 2" xfId="14318" xr:uid="{00000000-0005-0000-0000-00005C2C0000}"/>
    <cellStyle name="Normal 3 2 2 2 2 3 2 2 2 2" xfId="44649" xr:uid="{00000000-0005-0000-0000-00005D2C0000}"/>
    <cellStyle name="Normal 3 2 2 2 2 3 2 2 2 3" xfId="29416" xr:uid="{00000000-0005-0000-0000-00005E2C0000}"/>
    <cellStyle name="Normal 3 2 2 2 2 3 2 2 3" xfId="9298" xr:uid="{00000000-0005-0000-0000-00005F2C0000}"/>
    <cellStyle name="Normal 3 2 2 2 2 3 2 2 3 2" xfId="39632" xr:uid="{00000000-0005-0000-0000-0000602C0000}"/>
    <cellStyle name="Normal 3 2 2 2 2 3 2 2 3 3" xfId="24399" xr:uid="{00000000-0005-0000-0000-0000612C0000}"/>
    <cellStyle name="Normal 3 2 2 2 2 3 2 2 4" xfId="34619" xr:uid="{00000000-0005-0000-0000-0000622C0000}"/>
    <cellStyle name="Normal 3 2 2 2 2 3 2 2 5" xfId="19386" xr:uid="{00000000-0005-0000-0000-0000632C0000}"/>
    <cellStyle name="Normal 3 2 2 2 2 3 2 3" xfId="5937" xr:uid="{00000000-0005-0000-0000-0000642C0000}"/>
    <cellStyle name="Normal 3 2 2 2 2 3 2 3 2" xfId="15989" xr:uid="{00000000-0005-0000-0000-0000652C0000}"/>
    <cellStyle name="Normal 3 2 2 2 2 3 2 3 2 2" xfId="46320" xr:uid="{00000000-0005-0000-0000-0000662C0000}"/>
    <cellStyle name="Normal 3 2 2 2 2 3 2 3 2 3" xfId="31087" xr:uid="{00000000-0005-0000-0000-0000672C0000}"/>
    <cellStyle name="Normal 3 2 2 2 2 3 2 3 3" xfId="10969" xr:uid="{00000000-0005-0000-0000-0000682C0000}"/>
    <cellStyle name="Normal 3 2 2 2 2 3 2 3 3 2" xfId="41303" xr:uid="{00000000-0005-0000-0000-0000692C0000}"/>
    <cellStyle name="Normal 3 2 2 2 2 3 2 3 3 3" xfId="26070" xr:uid="{00000000-0005-0000-0000-00006A2C0000}"/>
    <cellStyle name="Normal 3 2 2 2 2 3 2 3 4" xfId="36290" xr:uid="{00000000-0005-0000-0000-00006B2C0000}"/>
    <cellStyle name="Normal 3 2 2 2 2 3 2 3 5" xfId="21057" xr:uid="{00000000-0005-0000-0000-00006C2C0000}"/>
    <cellStyle name="Normal 3 2 2 2 2 3 2 4" xfId="12647" xr:uid="{00000000-0005-0000-0000-00006D2C0000}"/>
    <cellStyle name="Normal 3 2 2 2 2 3 2 4 2" xfId="42978" xr:uid="{00000000-0005-0000-0000-00006E2C0000}"/>
    <cellStyle name="Normal 3 2 2 2 2 3 2 4 3" xfId="27745" xr:uid="{00000000-0005-0000-0000-00006F2C0000}"/>
    <cellStyle name="Normal 3 2 2 2 2 3 2 5" xfId="7626" xr:uid="{00000000-0005-0000-0000-0000702C0000}"/>
    <cellStyle name="Normal 3 2 2 2 2 3 2 5 2" xfId="37961" xr:uid="{00000000-0005-0000-0000-0000712C0000}"/>
    <cellStyle name="Normal 3 2 2 2 2 3 2 5 3" xfId="22728" xr:uid="{00000000-0005-0000-0000-0000722C0000}"/>
    <cellStyle name="Normal 3 2 2 2 2 3 2 6" xfId="32949" xr:uid="{00000000-0005-0000-0000-0000732C0000}"/>
    <cellStyle name="Normal 3 2 2 2 2 3 2 7" xfId="17715" xr:uid="{00000000-0005-0000-0000-0000742C0000}"/>
    <cellStyle name="Normal 3 2 2 2 2 3 3" xfId="3408" xr:uid="{00000000-0005-0000-0000-0000752C0000}"/>
    <cellStyle name="Normal 3 2 2 2 2 3 3 2" xfId="13482" xr:uid="{00000000-0005-0000-0000-0000762C0000}"/>
    <cellStyle name="Normal 3 2 2 2 2 3 3 2 2" xfId="43813" xr:uid="{00000000-0005-0000-0000-0000772C0000}"/>
    <cellStyle name="Normal 3 2 2 2 2 3 3 2 3" xfId="28580" xr:uid="{00000000-0005-0000-0000-0000782C0000}"/>
    <cellStyle name="Normal 3 2 2 2 2 3 3 3" xfId="8462" xr:uid="{00000000-0005-0000-0000-0000792C0000}"/>
    <cellStyle name="Normal 3 2 2 2 2 3 3 3 2" xfId="38796" xr:uid="{00000000-0005-0000-0000-00007A2C0000}"/>
    <cellStyle name="Normal 3 2 2 2 2 3 3 3 3" xfId="23563" xr:uid="{00000000-0005-0000-0000-00007B2C0000}"/>
    <cellStyle name="Normal 3 2 2 2 2 3 3 4" xfId="33783" xr:uid="{00000000-0005-0000-0000-00007C2C0000}"/>
    <cellStyle name="Normal 3 2 2 2 2 3 3 5" xfId="18550" xr:uid="{00000000-0005-0000-0000-00007D2C0000}"/>
    <cellStyle name="Normal 3 2 2 2 2 3 4" xfId="5101" xr:uid="{00000000-0005-0000-0000-00007E2C0000}"/>
    <cellStyle name="Normal 3 2 2 2 2 3 4 2" xfId="15153" xr:uid="{00000000-0005-0000-0000-00007F2C0000}"/>
    <cellStyle name="Normal 3 2 2 2 2 3 4 2 2" xfId="45484" xr:uid="{00000000-0005-0000-0000-0000802C0000}"/>
    <cellStyle name="Normal 3 2 2 2 2 3 4 2 3" xfId="30251" xr:uid="{00000000-0005-0000-0000-0000812C0000}"/>
    <cellStyle name="Normal 3 2 2 2 2 3 4 3" xfId="10133" xr:uid="{00000000-0005-0000-0000-0000822C0000}"/>
    <cellStyle name="Normal 3 2 2 2 2 3 4 3 2" xfId="40467" xr:uid="{00000000-0005-0000-0000-0000832C0000}"/>
    <cellStyle name="Normal 3 2 2 2 2 3 4 3 3" xfId="25234" xr:uid="{00000000-0005-0000-0000-0000842C0000}"/>
    <cellStyle name="Normal 3 2 2 2 2 3 4 4" xfId="35454" xr:uid="{00000000-0005-0000-0000-0000852C0000}"/>
    <cellStyle name="Normal 3 2 2 2 2 3 4 5" xfId="20221" xr:uid="{00000000-0005-0000-0000-0000862C0000}"/>
    <cellStyle name="Normal 3 2 2 2 2 3 5" xfId="11811" xr:uid="{00000000-0005-0000-0000-0000872C0000}"/>
    <cellStyle name="Normal 3 2 2 2 2 3 5 2" xfId="42142" xr:uid="{00000000-0005-0000-0000-0000882C0000}"/>
    <cellStyle name="Normal 3 2 2 2 2 3 5 3" xfId="26909" xr:uid="{00000000-0005-0000-0000-0000892C0000}"/>
    <cellStyle name="Normal 3 2 2 2 2 3 6" xfId="6790" xr:uid="{00000000-0005-0000-0000-00008A2C0000}"/>
    <cellStyle name="Normal 3 2 2 2 2 3 6 2" xfId="37125" xr:uid="{00000000-0005-0000-0000-00008B2C0000}"/>
    <cellStyle name="Normal 3 2 2 2 2 3 6 3" xfId="21892" xr:uid="{00000000-0005-0000-0000-00008C2C0000}"/>
    <cellStyle name="Normal 3 2 2 2 2 3 7" xfId="32113" xr:uid="{00000000-0005-0000-0000-00008D2C0000}"/>
    <cellStyle name="Normal 3 2 2 2 2 3 8" xfId="16879" xr:uid="{00000000-0005-0000-0000-00008E2C0000}"/>
    <cellStyle name="Normal 3 2 2 2 2 4" xfId="2137" xr:uid="{00000000-0005-0000-0000-00008F2C0000}"/>
    <cellStyle name="Normal 3 2 2 2 2 4 2" xfId="3827" xr:uid="{00000000-0005-0000-0000-0000902C0000}"/>
    <cellStyle name="Normal 3 2 2 2 2 4 2 2" xfId="13900" xr:uid="{00000000-0005-0000-0000-0000912C0000}"/>
    <cellStyle name="Normal 3 2 2 2 2 4 2 2 2" xfId="44231" xr:uid="{00000000-0005-0000-0000-0000922C0000}"/>
    <cellStyle name="Normal 3 2 2 2 2 4 2 2 3" xfId="28998" xr:uid="{00000000-0005-0000-0000-0000932C0000}"/>
    <cellStyle name="Normal 3 2 2 2 2 4 2 3" xfId="8880" xr:uid="{00000000-0005-0000-0000-0000942C0000}"/>
    <cellStyle name="Normal 3 2 2 2 2 4 2 3 2" xfId="39214" xr:uid="{00000000-0005-0000-0000-0000952C0000}"/>
    <cellStyle name="Normal 3 2 2 2 2 4 2 3 3" xfId="23981" xr:uid="{00000000-0005-0000-0000-0000962C0000}"/>
    <cellStyle name="Normal 3 2 2 2 2 4 2 4" xfId="34201" xr:uid="{00000000-0005-0000-0000-0000972C0000}"/>
    <cellStyle name="Normal 3 2 2 2 2 4 2 5" xfId="18968" xr:uid="{00000000-0005-0000-0000-0000982C0000}"/>
    <cellStyle name="Normal 3 2 2 2 2 4 3" xfId="5519" xr:uid="{00000000-0005-0000-0000-0000992C0000}"/>
    <cellStyle name="Normal 3 2 2 2 2 4 3 2" xfId="15571" xr:uid="{00000000-0005-0000-0000-00009A2C0000}"/>
    <cellStyle name="Normal 3 2 2 2 2 4 3 2 2" xfId="45902" xr:uid="{00000000-0005-0000-0000-00009B2C0000}"/>
    <cellStyle name="Normal 3 2 2 2 2 4 3 2 3" xfId="30669" xr:uid="{00000000-0005-0000-0000-00009C2C0000}"/>
    <cellStyle name="Normal 3 2 2 2 2 4 3 3" xfId="10551" xr:uid="{00000000-0005-0000-0000-00009D2C0000}"/>
    <cellStyle name="Normal 3 2 2 2 2 4 3 3 2" xfId="40885" xr:uid="{00000000-0005-0000-0000-00009E2C0000}"/>
    <cellStyle name="Normal 3 2 2 2 2 4 3 3 3" xfId="25652" xr:uid="{00000000-0005-0000-0000-00009F2C0000}"/>
    <cellStyle name="Normal 3 2 2 2 2 4 3 4" xfId="35872" xr:uid="{00000000-0005-0000-0000-0000A02C0000}"/>
    <cellStyle name="Normal 3 2 2 2 2 4 3 5" xfId="20639" xr:uid="{00000000-0005-0000-0000-0000A12C0000}"/>
    <cellStyle name="Normal 3 2 2 2 2 4 4" xfId="12229" xr:uid="{00000000-0005-0000-0000-0000A22C0000}"/>
    <cellStyle name="Normal 3 2 2 2 2 4 4 2" xfId="42560" xr:uid="{00000000-0005-0000-0000-0000A32C0000}"/>
    <cellStyle name="Normal 3 2 2 2 2 4 4 3" xfId="27327" xr:uid="{00000000-0005-0000-0000-0000A42C0000}"/>
    <cellStyle name="Normal 3 2 2 2 2 4 5" xfId="7208" xr:uid="{00000000-0005-0000-0000-0000A52C0000}"/>
    <cellStyle name="Normal 3 2 2 2 2 4 5 2" xfId="37543" xr:uid="{00000000-0005-0000-0000-0000A62C0000}"/>
    <cellStyle name="Normal 3 2 2 2 2 4 5 3" xfId="22310" xr:uid="{00000000-0005-0000-0000-0000A72C0000}"/>
    <cellStyle name="Normal 3 2 2 2 2 4 6" xfId="32531" xr:uid="{00000000-0005-0000-0000-0000A82C0000}"/>
    <cellStyle name="Normal 3 2 2 2 2 4 7" xfId="17297" xr:uid="{00000000-0005-0000-0000-0000A92C0000}"/>
    <cellStyle name="Normal 3 2 2 2 2 5" xfId="2990" xr:uid="{00000000-0005-0000-0000-0000AA2C0000}"/>
    <cellStyle name="Normal 3 2 2 2 2 5 2" xfId="13064" xr:uid="{00000000-0005-0000-0000-0000AB2C0000}"/>
    <cellStyle name="Normal 3 2 2 2 2 5 2 2" xfId="43395" xr:uid="{00000000-0005-0000-0000-0000AC2C0000}"/>
    <cellStyle name="Normal 3 2 2 2 2 5 2 3" xfId="28162" xr:uid="{00000000-0005-0000-0000-0000AD2C0000}"/>
    <cellStyle name="Normal 3 2 2 2 2 5 3" xfId="8044" xr:uid="{00000000-0005-0000-0000-0000AE2C0000}"/>
    <cellStyle name="Normal 3 2 2 2 2 5 3 2" xfId="38378" xr:uid="{00000000-0005-0000-0000-0000AF2C0000}"/>
    <cellStyle name="Normal 3 2 2 2 2 5 3 3" xfId="23145" xr:uid="{00000000-0005-0000-0000-0000B02C0000}"/>
    <cellStyle name="Normal 3 2 2 2 2 5 4" xfId="33365" xr:uid="{00000000-0005-0000-0000-0000B12C0000}"/>
    <cellStyle name="Normal 3 2 2 2 2 5 5" xfId="18132" xr:uid="{00000000-0005-0000-0000-0000B22C0000}"/>
    <cellStyle name="Normal 3 2 2 2 2 6" xfId="4683" xr:uid="{00000000-0005-0000-0000-0000B32C0000}"/>
    <cellStyle name="Normal 3 2 2 2 2 6 2" xfId="14735" xr:uid="{00000000-0005-0000-0000-0000B42C0000}"/>
    <cellStyle name="Normal 3 2 2 2 2 6 2 2" xfId="45066" xr:uid="{00000000-0005-0000-0000-0000B52C0000}"/>
    <cellStyle name="Normal 3 2 2 2 2 6 2 3" xfId="29833" xr:uid="{00000000-0005-0000-0000-0000B62C0000}"/>
    <cellStyle name="Normal 3 2 2 2 2 6 3" xfId="9715" xr:uid="{00000000-0005-0000-0000-0000B72C0000}"/>
    <cellStyle name="Normal 3 2 2 2 2 6 3 2" xfId="40049" xr:uid="{00000000-0005-0000-0000-0000B82C0000}"/>
    <cellStyle name="Normal 3 2 2 2 2 6 3 3" xfId="24816" xr:uid="{00000000-0005-0000-0000-0000B92C0000}"/>
    <cellStyle name="Normal 3 2 2 2 2 6 4" xfId="35036" xr:uid="{00000000-0005-0000-0000-0000BA2C0000}"/>
    <cellStyle name="Normal 3 2 2 2 2 6 5" xfId="19803" xr:uid="{00000000-0005-0000-0000-0000BB2C0000}"/>
    <cellStyle name="Normal 3 2 2 2 2 7" xfId="11393" xr:uid="{00000000-0005-0000-0000-0000BC2C0000}"/>
    <cellStyle name="Normal 3 2 2 2 2 7 2" xfId="41724" xr:uid="{00000000-0005-0000-0000-0000BD2C0000}"/>
    <cellStyle name="Normal 3 2 2 2 2 7 3" xfId="26491" xr:uid="{00000000-0005-0000-0000-0000BE2C0000}"/>
    <cellStyle name="Normal 3 2 2 2 2 8" xfId="6372" xr:uid="{00000000-0005-0000-0000-0000BF2C0000}"/>
    <cellStyle name="Normal 3 2 2 2 2 8 2" xfId="36707" xr:uid="{00000000-0005-0000-0000-0000C02C0000}"/>
    <cellStyle name="Normal 3 2 2 2 2 8 3" xfId="21474" xr:uid="{00000000-0005-0000-0000-0000C12C0000}"/>
    <cellStyle name="Normal 3 2 2 2 2 9" xfId="31695" xr:uid="{00000000-0005-0000-0000-0000C22C0000}"/>
    <cellStyle name="Normal 3 2 2 2 3" xfId="1399" xr:uid="{00000000-0005-0000-0000-0000C32C0000}"/>
    <cellStyle name="Normal 3 2 2 2 3 2" xfId="1820" xr:uid="{00000000-0005-0000-0000-0000C42C0000}"/>
    <cellStyle name="Normal 3 2 2 2 3 2 2" xfId="2659" xr:uid="{00000000-0005-0000-0000-0000C52C0000}"/>
    <cellStyle name="Normal 3 2 2 2 3 2 2 2" xfId="4349" xr:uid="{00000000-0005-0000-0000-0000C62C0000}"/>
    <cellStyle name="Normal 3 2 2 2 3 2 2 2 2" xfId="14422" xr:uid="{00000000-0005-0000-0000-0000C72C0000}"/>
    <cellStyle name="Normal 3 2 2 2 3 2 2 2 2 2" xfId="44753" xr:uid="{00000000-0005-0000-0000-0000C82C0000}"/>
    <cellStyle name="Normal 3 2 2 2 3 2 2 2 2 3" xfId="29520" xr:uid="{00000000-0005-0000-0000-0000C92C0000}"/>
    <cellStyle name="Normal 3 2 2 2 3 2 2 2 3" xfId="9402" xr:uid="{00000000-0005-0000-0000-0000CA2C0000}"/>
    <cellStyle name="Normal 3 2 2 2 3 2 2 2 3 2" xfId="39736" xr:uid="{00000000-0005-0000-0000-0000CB2C0000}"/>
    <cellStyle name="Normal 3 2 2 2 3 2 2 2 3 3" xfId="24503" xr:uid="{00000000-0005-0000-0000-0000CC2C0000}"/>
    <cellStyle name="Normal 3 2 2 2 3 2 2 2 4" xfId="34723" xr:uid="{00000000-0005-0000-0000-0000CD2C0000}"/>
    <cellStyle name="Normal 3 2 2 2 3 2 2 2 5" xfId="19490" xr:uid="{00000000-0005-0000-0000-0000CE2C0000}"/>
    <cellStyle name="Normal 3 2 2 2 3 2 2 3" xfId="6041" xr:uid="{00000000-0005-0000-0000-0000CF2C0000}"/>
    <cellStyle name="Normal 3 2 2 2 3 2 2 3 2" xfId="16093" xr:uid="{00000000-0005-0000-0000-0000D02C0000}"/>
    <cellStyle name="Normal 3 2 2 2 3 2 2 3 2 2" xfId="46424" xr:uid="{00000000-0005-0000-0000-0000D12C0000}"/>
    <cellStyle name="Normal 3 2 2 2 3 2 2 3 2 3" xfId="31191" xr:uid="{00000000-0005-0000-0000-0000D22C0000}"/>
    <cellStyle name="Normal 3 2 2 2 3 2 2 3 3" xfId="11073" xr:uid="{00000000-0005-0000-0000-0000D32C0000}"/>
    <cellStyle name="Normal 3 2 2 2 3 2 2 3 3 2" xfId="41407" xr:uid="{00000000-0005-0000-0000-0000D42C0000}"/>
    <cellStyle name="Normal 3 2 2 2 3 2 2 3 3 3" xfId="26174" xr:uid="{00000000-0005-0000-0000-0000D52C0000}"/>
    <cellStyle name="Normal 3 2 2 2 3 2 2 3 4" xfId="36394" xr:uid="{00000000-0005-0000-0000-0000D62C0000}"/>
    <cellStyle name="Normal 3 2 2 2 3 2 2 3 5" xfId="21161" xr:uid="{00000000-0005-0000-0000-0000D72C0000}"/>
    <cellStyle name="Normal 3 2 2 2 3 2 2 4" xfId="12751" xr:uid="{00000000-0005-0000-0000-0000D82C0000}"/>
    <cellStyle name="Normal 3 2 2 2 3 2 2 4 2" xfId="43082" xr:uid="{00000000-0005-0000-0000-0000D92C0000}"/>
    <cellStyle name="Normal 3 2 2 2 3 2 2 4 3" xfId="27849" xr:uid="{00000000-0005-0000-0000-0000DA2C0000}"/>
    <cellStyle name="Normal 3 2 2 2 3 2 2 5" xfId="7730" xr:uid="{00000000-0005-0000-0000-0000DB2C0000}"/>
    <cellStyle name="Normal 3 2 2 2 3 2 2 5 2" xfId="38065" xr:uid="{00000000-0005-0000-0000-0000DC2C0000}"/>
    <cellStyle name="Normal 3 2 2 2 3 2 2 5 3" xfId="22832" xr:uid="{00000000-0005-0000-0000-0000DD2C0000}"/>
    <cellStyle name="Normal 3 2 2 2 3 2 2 6" xfId="33053" xr:uid="{00000000-0005-0000-0000-0000DE2C0000}"/>
    <cellStyle name="Normal 3 2 2 2 3 2 2 7" xfId="17819" xr:uid="{00000000-0005-0000-0000-0000DF2C0000}"/>
    <cellStyle name="Normal 3 2 2 2 3 2 3" xfId="3512" xr:uid="{00000000-0005-0000-0000-0000E02C0000}"/>
    <cellStyle name="Normal 3 2 2 2 3 2 3 2" xfId="13586" xr:uid="{00000000-0005-0000-0000-0000E12C0000}"/>
    <cellStyle name="Normal 3 2 2 2 3 2 3 2 2" xfId="43917" xr:uid="{00000000-0005-0000-0000-0000E22C0000}"/>
    <cellStyle name="Normal 3 2 2 2 3 2 3 2 3" xfId="28684" xr:uid="{00000000-0005-0000-0000-0000E32C0000}"/>
    <cellStyle name="Normal 3 2 2 2 3 2 3 3" xfId="8566" xr:uid="{00000000-0005-0000-0000-0000E42C0000}"/>
    <cellStyle name="Normal 3 2 2 2 3 2 3 3 2" xfId="38900" xr:uid="{00000000-0005-0000-0000-0000E52C0000}"/>
    <cellStyle name="Normal 3 2 2 2 3 2 3 3 3" xfId="23667" xr:uid="{00000000-0005-0000-0000-0000E62C0000}"/>
    <cellStyle name="Normal 3 2 2 2 3 2 3 4" xfId="33887" xr:uid="{00000000-0005-0000-0000-0000E72C0000}"/>
    <cellStyle name="Normal 3 2 2 2 3 2 3 5" xfId="18654" xr:uid="{00000000-0005-0000-0000-0000E82C0000}"/>
    <cellStyle name="Normal 3 2 2 2 3 2 4" xfId="5205" xr:uid="{00000000-0005-0000-0000-0000E92C0000}"/>
    <cellStyle name="Normal 3 2 2 2 3 2 4 2" xfId="15257" xr:uid="{00000000-0005-0000-0000-0000EA2C0000}"/>
    <cellStyle name="Normal 3 2 2 2 3 2 4 2 2" xfId="45588" xr:uid="{00000000-0005-0000-0000-0000EB2C0000}"/>
    <cellStyle name="Normal 3 2 2 2 3 2 4 2 3" xfId="30355" xr:uid="{00000000-0005-0000-0000-0000EC2C0000}"/>
    <cellStyle name="Normal 3 2 2 2 3 2 4 3" xfId="10237" xr:uid="{00000000-0005-0000-0000-0000ED2C0000}"/>
    <cellStyle name="Normal 3 2 2 2 3 2 4 3 2" xfId="40571" xr:uid="{00000000-0005-0000-0000-0000EE2C0000}"/>
    <cellStyle name="Normal 3 2 2 2 3 2 4 3 3" xfId="25338" xr:uid="{00000000-0005-0000-0000-0000EF2C0000}"/>
    <cellStyle name="Normal 3 2 2 2 3 2 4 4" xfId="35558" xr:uid="{00000000-0005-0000-0000-0000F02C0000}"/>
    <cellStyle name="Normal 3 2 2 2 3 2 4 5" xfId="20325" xr:uid="{00000000-0005-0000-0000-0000F12C0000}"/>
    <cellStyle name="Normal 3 2 2 2 3 2 5" xfId="11915" xr:uid="{00000000-0005-0000-0000-0000F22C0000}"/>
    <cellStyle name="Normal 3 2 2 2 3 2 5 2" xfId="42246" xr:uid="{00000000-0005-0000-0000-0000F32C0000}"/>
    <cellStyle name="Normal 3 2 2 2 3 2 5 3" xfId="27013" xr:uid="{00000000-0005-0000-0000-0000F42C0000}"/>
    <cellStyle name="Normal 3 2 2 2 3 2 6" xfId="6894" xr:uid="{00000000-0005-0000-0000-0000F52C0000}"/>
    <cellStyle name="Normal 3 2 2 2 3 2 6 2" xfId="37229" xr:uid="{00000000-0005-0000-0000-0000F62C0000}"/>
    <cellStyle name="Normal 3 2 2 2 3 2 6 3" xfId="21996" xr:uid="{00000000-0005-0000-0000-0000F72C0000}"/>
    <cellStyle name="Normal 3 2 2 2 3 2 7" xfId="32217" xr:uid="{00000000-0005-0000-0000-0000F82C0000}"/>
    <cellStyle name="Normal 3 2 2 2 3 2 8" xfId="16983" xr:uid="{00000000-0005-0000-0000-0000F92C0000}"/>
    <cellStyle name="Normal 3 2 2 2 3 3" xfId="2241" xr:uid="{00000000-0005-0000-0000-0000FA2C0000}"/>
    <cellStyle name="Normal 3 2 2 2 3 3 2" xfId="3931" xr:uid="{00000000-0005-0000-0000-0000FB2C0000}"/>
    <cellStyle name="Normal 3 2 2 2 3 3 2 2" xfId="14004" xr:uid="{00000000-0005-0000-0000-0000FC2C0000}"/>
    <cellStyle name="Normal 3 2 2 2 3 3 2 2 2" xfId="44335" xr:uid="{00000000-0005-0000-0000-0000FD2C0000}"/>
    <cellStyle name="Normal 3 2 2 2 3 3 2 2 3" xfId="29102" xr:uid="{00000000-0005-0000-0000-0000FE2C0000}"/>
    <cellStyle name="Normal 3 2 2 2 3 3 2 3" xfId="8984" xr:uid="{00000000-0005-0000-0000-0000FF2C0000}"/>
    <cellStyle name="Normal 3 2 2 2 3 3 2 3 2" xfId="39318" xr:uid="{00000000-0005-0000-0000-0000002D0000}"/>
    <cellStyle name="Normal 3 2 2 2 3 3 2 3 3" xfId="24085" xr:uid="{00000000-0005-0000-0000-0000012D0000}"/>
    <cellStyle name="Normal 3 2 2 2 3 3 2 4" xfId="34305" xr:uid="{00000000-0005-0000-0000-0000022D0000}"/>
    <cellStyle name="Normal 3 2 2 2 3 3 2 5" xfId="19072" xr:uid="{00000000-0005-0000-0000-0000032D0000}"/>
    <cellStyle name="Normal 3 2 2 2 3 3 3" xfId="5623" xr:uid="{00000000-0005-0000-0000-0000042D0000}"/>
    <cellStyle name="Normal 3 2 2 2 3 3 3 2" xfId="15675" xr:uid="{00000000-0005-0000-0000-0000052D0000}"/>
    <cellStyle name="Normal 3 2 2 2 3 3 3 2 2" xfId="46006" xr:uid="{00000000-0005-0000-0000-0000062D0000}"/>
    <cellStyle name="Normal 3 2 2 2 3 3 3 2 3" xfId="30773" xr:uid="{00000000-0005-0000-0000-0000072D0000}"/>
    <cellStyle name="Normal 3 2 2 2 3 3 3 3" xfId="10655" xr:uid="{00000000-0005-0000-0000-0000082D0000}"/>
    <cellStyle name="Normal 3 2 2 2 3 3 3 3 2" xfId="40989" xr:uid="{00000000-0005-0000-0000-0000092D0000}"/>
    <cellStyle name="Normal 3 2 2 2 3 3 3 3 3" xfId="25756" xr:uid="{00000000-0005-0000-0000-00000A2D0000}"/>
    <cellStyle name="Normal 3 2 2 2 3 3 3 4" xfId="35976" xr:uid="{00000000-0005-0000-0000-00000B2D0000}"/>
    <cellStyle name="Normal 3 2 2 2 3 3 3 5" xfId="20743" xr:uid="{00000000-0005-0000-0000-00000C2D0000}"/>
    <cellStyle name="Normal 3 2 2 2 3 3 4" xfId="12333" xr:uid="{00000000-0005-0000-0000-00000D2D0000}"/>
    <cellStyle name="Normal 3 2 2 2 3 3 4 2" xfId="42664" xr:uid="{00000000-0005-0000-0000-00000E2D0000}"/>
    <cellStyle name="Normal 3 2 2 2 3 3 4 3" xfId="27431" xr:uid="{00000000-0005-0000-0000-00000F2D0000}"/>
    <cellStyle name="Normal 3 2 2 2 3 3 5" xfId="7312" xr:uid="{00000000-0005-0000-0000-0000102D0000}"/>
    <cellStyle name="Normal 3 2 2 2 3 3 5 2" xfId="37647" xr:uid="{00000000-0005-0000-0000-0000112D0000}"/>
    <cellStyle name="Normal 3 2 2 2 3 3 5 3" xfId="22414" xr:uid="{00000000-0005-0000-0000-0000122D0000}"/>
    <cellStyle name="Normal 3 2 2 2 3 3 6" xfId="32635" xr:uid="{00000000-0005-0000-0000-0000132D0000}"/>
    <cellStyle name="Normal 3 2 2 2 3 3 7" xfId="17401" xr:uid="{00000000-0005-0000-0000-0000142D0000}"/>
    <cellStyle name="Normal 3 2 2 2 3 4" xfId="3094" xr:uid="{00000000-0005-0000-0000-0000152D0000}"/>
    <cellStyle name="Normal 3 2 2 2 3 4 2" xfId="13168" xr:uid="{00000000-0005-0000-0000-0000162D0000}"/>
    <cellStyle name="Normal 3 2 2 2 3 4 2 2" xfId="43499" xr:uid="{00000000-0005-0000-0000-0000172D0000}"/>
    <cellStyle name="Normal 3 2 2 2 3 4 2 3" xfId="28266" xr:uid="{00000000-0005-0000-0000-0000182D0000}"/>
    <cellStyle name="Normal 3 2 2 2 3 4 3" xfId="8148" xr:uid="{00000000-0005-0000-0000-0000192D0000}"/>
    <cellStyle name="Normal 3 2 2 2 3 4 3 2" xfId="38482" xr:uid="{00000000-0005-0000-0000-00001A2D0000}"/>
    <cellStyle name="Normal 3 2 2 2 3 4 3 3" xfId="23249" xr:uid="{00000000-0005-0000-0000-00001B2D0000}"/>
    <cellStyle name="Normal 3 2 2 2 3 4 4" xfId="33469" xr:uid="{00000000-0005-0000-0000-00001C2D0000}"/>
    <cellStyle name="Normal 3 2 2 2 3 4 5" xfId="18236" xr:uid="{00000000-0005-0000-0000-00001D2D0000}"/>
    <cellStyle name="Normal 3 2 2 2 3 5" xfId="4787" xr:uid="{00000000-0005-0000-0000-00001E2D0000}"/>
    <cellStyle name="Normal 3 2 2 2 3 5 2" xfId="14839" xr:uid="{00000000-0005-0000-0000-00001F2D0000}"/>
    <cellStyle name="Normal 3 2 2 2 3 5 2 2" xfId="45170" xr:uid="{00000000-0005-0000-0000-0000202D0000}"/>
    <cellStyle name="Normal 3 2 2 2 3 5 2 3" xfId="29937" xr:uid="{00000000-0005-0000-0000-0000212D0000}"/>
    <cellStyle name="Normal 3 2 2 2 3 5 3" xfId="9819" xr:uid="{00000000-0005-0000-0000-0000222D0000}"/>
    <cellStyle name="Normal 3 2 2 2 3 5 3 2" xfId="40153" xr:uid="{00000000-0005-0000-0000-0000232D0000}"/>
    <cellStyle name="Normal 3 2 2 2 3 5 3 3" xfId="24920" xr:uid="{00000000-0005-0000-0000-0000242D0000}"/>
    <cellStyle name="Normal 3 2 2 2 3 5 4" xfId="35140" xr:uid="{00000000-0005-0000-0000-0000252D0000}"/>
    <cellStyle name="Normal 3 2 2 2 3 5 5" xfId="19907" xr:uid="{00000000-0005-0000-0000-0000262D0000}"/>
    <cellStyle name="Normal 3 2 2 2 3 6" xfId="11497" xr:uid="{00000000-0005-0000-0000-0000272D0000}"/>
    <cellStyle name="Normal 3 2 2 2 3 6 2" xfId="41828" xr:uid="{00000000-0005-0000-0000-0000282D0000}"/>
    <cellStyle name="Normal 3 2 2 2 3 6 3" xfId="26595" xr:uid="{00000000-0005-0000-0000-0000292D0000}"/>
    <cellStyle name="Normal 3 2 2 2 3 7" xfId="6476" xr:uid="{00000000-0005-0000-0000-00002A2D0000}"/>
    <cellStyle name="Normal 3 2 2 2 3 7 2" xfId="36811" xr:uid="{00000000-0005-0000-0000-00002B2D0000}"/>
    <cellStyle name="Normal 3 2 2 2 3 7 3" xfId="21578" xr:uid="{00000000-0005-0000-0000-00002C2D0000}"/>
    <cellStyle name="Normal 3 2 2 2 3 8" xfId="31799" xr:uid="{00000000-0005-0000-0000-00002D2D0000}"/>
    <cellStyle name="Normal 3 2 2 2 3 9" xfId="16565" xr:uid="{00000000-0005-0000-0000-00002E2D0000}"/>
    <cellStyle name="Normal 3 2 2 2 4" xfId="1612" xr:uid="{00000000-0005-0000-0000-00002F2D0000}"/>
    <cellStyle name="Normal 3 2 2 2 4 2" xfId="2451" xr:uid="{00000000-0005-0000-0000-0000302D0000}"/>
    <cellStyle name="Normal 3 2 2 2 4 2 2" xfId="4141" xr:uid="{00000000-0005-0000-0000-0000312D0000}"/>
    <cellStyle name="Normal 3 2 2 2 4 2 2 2" xfId="14214" xr:uid="{00000000-0005-0000-0000-0000322D0000}"/>
    <cellStyle name="Normal 3 2 2 2 4 2 2 2 2" xfId="44545" xr:uid="{00000000-0005-0000-0000-0000332D0000}"/>
    <cellStyle name="Normal 3 2 2 2 4 2 2 2 3" xfId="29312" xr:uid="{00000000-0005-0000-0000-0000342D0000}"/>
    <cellStyle name="Normal 3 2 2 2 4 2 2 3" xfId="9194" xr:uid="{00000000-0005-0000-0000-0000352D0000}"/>
    <cellStyle name="Normal 3 2 2 2 4 2 2 3 2" xfId="39528" xr:uid="{00000000-0005-0000-0000-0000362D0000}"/>
    <cellStyle name="Normal 3 2 2 2 4 2 2 3 3" xfId="24295" xr:uid="{00000000-0005-0000-0000-0000372D0000}"/>
    <cellStyle name="Normal 3 2 2 2 4 2 2 4" xfId="34515" xr:uid="{00000000-0005-0000-0000-0000382D0000}"/>
    <cellStyle name="Normal 3 2 2 2 4 2 2 5" xfId="19282" xr:uid="{00000000-0005-0000-0000-0000392D0000}"/>
    <cellStyle name="Normal 3 2 2 2 4 2 3" xfId="5833" xr:uid="{00000000-0005-0000-0000-00003A2D0000}"/>
    <cellStyle name="Normal 3 2 2 2 4 2 3 2" xfId="15885" xr:uid="{00000000-0005-0000-0000-00003B2D0000}"/>
    <cellStyle name="Normal 3 2 2 2 4 2 3 2 2" xfId="46216" xr:uid="{00000000-0005-0000-0000-00003C2D0000}"/>
    <cellStyle name="Normal 3 2 2 2 4 2 3 2 3" xfId="30983" xr:uid="{00000000-0005-0000-0000-00003D2D0000}"/>
    <cellStyle name="Normal 3 2 2 2 4 2 3 3" xfId="10865" xr:uid="{00000000-0005-0000-0000-00003E2D0000}"/>
    <cellStyle name="Normal 3 2 2 2 4 2 3 3 2" xfId="41199" xr:uid="{00000000-0005-0000-0000-00003F2D0000}"/>
    <cellStyle name="Normal 3 2 2 2 4 2 3 3 3" xfId="25966" xr:uid="{00000000-0005-0000-0000-0000402D0000}"/>
    <cellStyle name="Normal 3 2 2 2 4 2 3 4" xfId="36186" xr:uid="{00000000-0005-0000-0000-0000412D0000}"/>
    <cellStyle name="Normal 3 2 2 2 4 2 3 5" xfId="20953" xr:uid="{00000000-0005-0000-0000-0000422D0000}"/>
    <cellStyle name="Normal 3 2 2 2 4 2 4" xfId="12543" xr:uid="{00000000-0005-0000-0000-0000432D0000}"/>
    <cellStyle name="Normal 3 2 2 2 4 2 4 2" xfId="42874" xr:uid="{00000000-0005-0000-0000-0000442D0000}"/>
    <cellStyle name="Normal 3 2 2 2 4 2 4 3" xfId="27641" xr:uid="{00000000-0005-0000-0000-0000452D0000}"/>
    <cellStyle name="Normal 3 2 2 2 4 2 5" xfId="7522" xr:uid="{00000000-0005-0000-0000-0000462D0000}"/>
    <cellStyle name="Normal 3 2 2 2 4 2 5 2" xfId="37857" xr:uid="{00000000-0005-0000-0000-0000472D0000}"/>
    <cellStyle name="Normal 3 2 2 2 4 2 5 3" xfId="22624" xr:uid="{00000000-0005-0000-0000-0000482D0000}"/>
    <cellStyle name="Normal 3 2 2 2 4 2 6" xfId="32845" xr:uid="{00000000-0005-0000-0000-0000492D0000}"/>
    <cellStyle name="Normal 3 2 2 2 4 2 7" xfId="17611" xr:uid="{00000000-0005-0000-0000-00004A2D0000}"/>
    <cellStyle name="Normal 3 2 2 2 4 3" xfId="3304" xr:uid="{00000000-0005-0000-0000-00004B2D0000}"/>
    <cellStyle name="Normal 3 2 2 2 4 3 2" xfId="13378" xr:uid="{00000000-0005-0000-0000-00004C2D0000}"/>
    <cellStyle name="Normal 3 2 2 2 4 3 2 2" xfId="43709" xr:uid="{00000000-0005-0000-0000-00004D2D0000}"/>
    <cellStyle name="Normal 3 2 2 2 4 3 2 3" xfId="28476" xr:uid="{00000000-0005-0000-0000-00004E2D0000}"/>
    <cellStyle name="Normal 3 2 2 2 4 3 3" xfId="8358" xr:uid="{00000000-0005-0000-0000-00004F2D0000}"/>
    <cellStyle name="Normal 3 2 2 2 4 3 3 2" xfId="38692" xr:uid="{00000000-0005-0000-0000-0000502D0000}"/>
    <cellStyle name="Normal 3 2 2 2 4 3 3 3" xfId="23459" xr:uid="{00000000-0005-0000-0000-0000512D0000}"/>
    <cellStyle name="Normal 3 2 2 2 4 3 4" xfId="33679" xr:uid="{00000000-0005-0000-0000-0000522D0000}"/>
    <cellStyle name="Normal 3 2 2 2 4 3 5" xfId="18446" xr:uid="{00000000-0005-0000-0000-0000532D0000}"/>
    <cellStyle name="Normal 3 2 2 2 4 4" xfId="4997" xr:uid="{00000000-0005-0000-0000-0000542D0000}"/>
    <cellStyle name="Normal 3 2 2 2 4 4 2" xfId="15049" xr:uid="{00000000-0005-0000-0000-0000552D0000}"/>
    <cellStyle name="Normal 3 2 2 2 4 4 2 2" xfId="45380" xr:uid="{00000000-0005-0000-0000-0000562D0000}"/>
    <cellStyle name="Normal 3 2 2 2 4 4 2 3" xfId="30147" xr:uid="{00000000-0005-0000-0000-0000572D0000}"/>
    <cellStyle name="Normal 3 2 2 2 4 4 3" xfId="10029" xr:uid="{00000000-0005-0000-0000-0000582D0000}"/>
    <cellStyle name="Normal 3 2 2 2 4 4 3 2" xfId="40363" xr:uid="{00000000-0005-0000-0000-0000592D0000}"/>
    <cellStyle name="Normal 3 2 2 2 4 4 3 3" xfId="25130" xr:uid="{00000000-0005-0000-0000-00005A2D0000}"/>
    <cellStyle name="Normal 3 2 2 2 4 4 4" xfId="35350" xr:uid="{00000000-0005-0000-0000-00005B2D0000}"/>
    <cellStyle name="Normal 3 2 2 2 4 4 5" xfId="20117" xr:uid="{00000000-0005-0000-0000-00005C2D0000}"/>
    <cellStyle name="Normal 3 2 2 2 4 5" xfId="11707" xr:uid="{00000000-0005-0000-0000-00005D2D0000}"/>
    <cellStyle name="Normal 3 2 2 2 4 5 2" xfId="42038" xr:uid="{00000000-0005-0000-0000-00005E2D0000}"/>
    <cellStyle name="Normal 3 2 2 2 4 5 3" xfId="26805" xr:uid="{00000000-0005-0000-0000-00005F2D0000}"/>
    <cellStyle name="Normal 3 2 2 2 4 6" xfId="6686" xr:uid="{00000000-0005-0000-0000-0000602D0000}"/>
    <cellStyle name="Normal 3 2 2 2 4 6 2" xfId="37021" xr:uid="{00000000-0005-0000-0000-0000612D0000}"/>
    <cellStyle name="Normal 3 2 2 2 4 6 3" xfId="21788" xr:uid="{00000000-0005-0000-0000-0000622D0000}"/>
    <cellStyle name="Normal 3 2 2 2 4 7" xfId="32009" xr:uid="{00000000-0005-0000-0000-0000632D0000}"/>
    <cellStyle name="Normal 3 2 2 2 4 8" xfId="16775" xr:uid="{00000000-0005-0000-0000-0000642D0000}"/>
    <cellStyle name="Normal 3 2 2 2 5" xfId="2033" xr:uid="{00000000-0005-0000-0000-0000652D0000}"/>
    <cellStyle name="Normal 3 2 2 2 5 2" xfId="3723" xr:uid="{00000000-0005-0000-0000-0000662D0000}"/>
    <cellStyle name="Normal 3 2 2 2 5 2 2" xfId="13796" xr:uid="{00000000-0005-0000-0000-0000672D0000}"/>
    <cellStyle name="Normal 3 2 2 2 5 2 2 2" xfId="44127" xr:uid="{00000000-0005-0000-0000-0000682D0000}"/>
    <cellStyle name="Normal 3 2 2 2 5 2 2 3" xfId="28894" xr:uid="{00000000-0005-0000-0000-0000692D0000}"/>
    <cellStyle name="Normal 3 2 2 2 5 2 3" xfId="8776" xr:uid="{00000000-0005-0000-0000-00006A2D0000}"/>
    <cellStyle name="Normal 3 2 2 2 5 2 3 2" xfId="39110" xr:uid="{00000000-0005-0000-0000-00006B2D0000}"/>
    <cellStyle name="Normal 3 2 2 2 5 2 3 3" xfId="23877" xr:uid="{00000000-0005-0000-0000-00006C2D0000}"/>
    <cellStyle name="Normal 3 2 2 2 5 2 4" xfId="34097" xr:uid="{00000000-0005-0000-0000-00006D2D0000}"/>
    <cellStyle name="Normal 3 2 2 2 5 2 5" xfId="18864" xr:uid="{00000000-0005-0000-0000-00006E2D0000}"/>
    <cellStyle name="Normal 3 2 2 2 5 3" xfId="5415" xr:uid="{00000000-0005-0000-0000-00006F2D0000}"/>
    <cellStyle name="Normal 3 2 2 2 5 3 2" xfId="15467" xr:uid="{00000000-0005-0000-0000-0000702D0000}"/>
    <cellStyle name="Normal 3 2 2 2 5 3 2 2" xfId="45798" xr:uid="{00000000-0005-0000-0000-0000712D0000}"/>
    <cellStyle name="Normal 3 2 2 2 5 3 2 3" xfId="30565" xr:uid="{00000000-0005-0000-0000-0000722D0000}"/>
    <cellStyle name="Normal 3 2 2 2 5 3 3" xfId="10447" xr:uid="{00000000-0005-0000-0000-0000732D0000}"/>
    <cellStyle name="Normal 3 2 2 2 5 3 3 2" xfId="40781" xr:uid="{00000000-0005-0000-0000-0000742D0000}"/>
    <cellStyle name="Normal 3 2 2 2 5 3 3 3" xfId="25548" xr:uid="{00000000-0005-0000-0000-0000752D0000}"/>
    <cellStyle name="Normal 3 2 2 2 5 3 4" xfId="35768" xr:uid="{00000000-0005-0000-0000-0000762D0000}"/>
    <cellStyle name="Normal 3 2 2 2 5 3 5" xfId="20535" xr:uid="{00000000-0005-0000-0000-0000772D0000}"/>
    <cellStyle name="Normal 3 2 2 2 5 4" xfId="12125" xr:uid="{00000000-0005-0000-0000-0000782D0000}"/>
    <cellStyle name="Normal 3 2 2 2 5 4 2" xfId="42456" xr:uid="{00000000-0005-0000-0000-0000792D0000}"/>
    <cellStyle name="Normal 3 2 2 2 5 4 3" xfId="27223" xr:uid="{00000000-0005-0000-0000-00007A2D0000}"/>
    <cellStyle name="Normal 3 2 2 2 5 5" xfId="7104" xr:uid="{00000000-0005-0000-0000-00007B2D0000}"/>
    <cellStyle name="Normal 3 2 2 2 5 5 2" xfId="37439" xr:uid="{00000000-0005-0000-0000-00007C2D0000}"/>
    <cellStyle name="Normal 3 2 2 2 5 5 3" xfId="22206" xr:uid="{00000000-0005-0000-0000-00007D2D0000}"/>
    <cellStyle name="Normal 3 2 2 2 5 6" xfId="32427" xr:uid="{00000000-0005-0000-0000-00007E2D0000}"/>
    <cellStyle name="Normal 3 2 2 2 5 7" xfId="17193" xr:uid="{00000000-0005-0000-0000-00007F2D0000}"/>
    <cellStyle name="Normal 3 2 2 2 6" xfId="2886" xr:uid="{00000000-0005-0000-0000-0000802D0000}"/>
    <cellStyle name="Normal 3 2 2 2 6 2" xfId="12960" xr:uid="{00000000-0005-0000-0000-0000812D0000}"/>
    <cellStyle name="Normal 3 2 2 2 6 2 2" xfId="43291" xr:uid="{00000000-0005-0000-0000-0000822D0000}"/>
    <cellStyle name="Normal 3 2 2 2 6 2 3" xfId="28058" xr:uid="{00000000-0005-0000-0000-0000832D0000}"/>
    <cellStyle name="Normal 3 2 2 2 6 3" xfId="7940" xr:uid="{00000000-0005-0000-0000-0000842D0000}"/>
    <cellStyle name="Normal 3 2 2 2 6 3 2" xfId="38274" xr:uid="{00000000-0005-0000-0000-0000852D0000}"/>
    <cellStyle name="Normal 3 2 2 2 6 3 3" xfId="23041" xr:uid="{00000000-0005-0000-0000-0000862D0000}"/>
    <cellStyle name="Normal 3 2 2 2 6 4" xfId="33261" xr:uid="{00000000-0005-0000-0000-0000872D0000}"/>
    <cellStyle name="Normal 3 2 2 2 6 5" xfId="18028" xr:uid="{00000000-0005-0000-0000-0000882D0000}"/>
    <cellStyle name="Normal 3 2 2 2 7" xfId="4579" xr:uid="{00000000-0005-0000-0000-0000892D0000}"/>
    <cellStyle name="Normal 3 2 2 2 7 2" xfId="14631" xr:uid="{00000000-0005-0000-0000-00008A2D0000}"/>
    <cellStyle name="Normal 3 2 2 2 7 2 2" xfId="44962" xr:uid="{00000000-0005-0000-0000-00008B2D0000}"/>
    <cellStyle name="Normal 3 2 2 2 7 2 3" xfId="29729" xr:uid="{00000000-0005-0000-0000-00008C2D0000}"/>
    <cellStyle name="Normal 3 2 2 2 7 3" xfId="9611" xr:uid="{00000000-0005-0000-0000-00008D2D0000}"/>
    <cellStyle name="Normal 3 2 2 2 7 3 2" xfId="39945" xr:uid="{00000000-0005-0000-0000-00008E2D0000}"/>
    <cellStyle name="Normal 3 2 2 2 7 3 3" xfId="24712" xr:uid="{00000000-0005-0000-0000-00008F2D0000}"/>
    <cellStyle name="Normal 3 2 2 2 7 4" xfId="34932" xr:uid="{00000000-0005-0000-0000-0000902D0000}"/>
    <cellStyle name="Normal 3 2 2 2 7 5" xfId="19699" xr:uid="{00000000-0005-0000-0000-0000912D0000}"/>
    <cellStyle name="Normal 3 2 2 2 8" xfId="11289" xr:uid="{00000000-0005-0000-0000-0000922D0000}"/>
    <cellStyle name="Normal 3 2 2 2 8 2" xfId="41620" xr:uid="{00000000-0005-0000-0000-0000932D0000}"/>
    <cellStyle name="Normal 3 2 2 2 8 3" xfId="26387" xr:uid="{00000000-0005-0000-0000-0000942D0000}"/>
    <cellStyle name="Normal 3 2 2 2 9" xfId="6268" xr:uid="{00000000-0005-0000-0000-0000952D0000}"/>
    <cellStyle name="Normal 3 2 2 2 9 2" xfId="36603" xr:uid="{00000000-0005-0000-0000-0000962D0000}"/>
    <cellStyle name="Normal 3 2 2 2 9 3" xfId="21370" xr:uid="{00000000-0005-0000-0000-0000972D0000}"/>
    <cellStyle name="Normal 3 2 2 3" xfId="1232" xr:uid="{00000000-0005-0000-0000-0000982D0000}"/>
    <cellStyle name="Normal 3 2 2 3 10" xfId="16409" xr:uid="{00000000-0005-0000-0000-0000992D0000}"/>
    <cellStyle name="Normal 3 2 2 3 2" xfId="1451" xr:uid="{00000000-0005-0000-0000-00009A2D0000}"/>
    <cellStyle name="Normal 3 2 2 3 2 2" xfId="1872" xr:uid="{00000000-0005-0000-0000-00009B2D0000}"/>
    <cellStyle name="Normal 3 2 2 3 2 2 2" xfId="2711" xr:uid="{00000000-0005-0000-0000-00009C2D0000}"/>
    <cellStyle name="Normal 3 2 2 3 2 2 2 2" xfId="4401" xr:uid="{00000000-0005-0000-0000-00009D2D0000}"/>
    <cellStyle name="Normal 3 2 2 3 2 2 2 2 2" xfId="14474" xr:uid="{00000000-0005-0000-0000-00009E2D0000}"/>
    <cellStyle name="Normal 3 2 2 3 2 2 2 2 2 2" xfId="44805" xr:uid="{00000000-0005-0000-0000-00009F2D0000}"/>
    <cellStyle name="Normal 3 2 2 3 2 2 2 2 2 3" xfId="29572" xr:uid="{00000000-0005-0000-0000-0000A02D0000}"/>
    <cellStyle name="Normal 3 2 2 3 2 2 2 2 3" xfId="9454" xr:uid="{00000000-0005-0000-0000-0000A12D0000}"/>
    <cellStyle name="Normal 3 2 2 3 2 2 2 2 3 2" xfId="39788" xr:uid="{00000000-0005-0000-0000-0000A22D0000}"/>
    <cellStyle name="Normal 3 2 2 3 2 2 2 2 3 3" xfId="24555" xr:uid="{00000000-0005-0000-0000-0000A32D0000}"/>
    <cellStyle name="Normal 3 2 2 3 2 2 2 2 4" xfId="34775" xr:uid="{00000000-0005-0000-0000-0000A42D0000}"/>
    <cellStyle name="Normal 3 2 2 3 2 2 2 2 5" xfId="19542" xr:uid="{00000000-0005-0000-0000-0000A52D0000}"/>
    <cellStyle name="Normal 3 2 2 3 2 2 2 3" xfId="6093" xr:uid="{00000000-0005-0000-0000-0000A62D0000}"/>
    <cellStyle name="Normal 3 2 2 3 2 2 2 3 2" xfId="16145" xr:uid="{00000000-0005-0000-0000-0000A72D0000}"/>
    <cellStyle name="Normal 3 2 2 3 2 2 2 3 2 2" xfId="46476" xr:uid="{00000000-0005-0000-0000-0000A82D0000}"/>
    <cellStyle name="Normal 3 2 2 3 2 2 2 3 2 3" xfId="31243" xr:uid="{00000000-0005-0000-0000-0000A92D0000}"/>
    <cellStyle name="Normal 3 2 2 3 2 2 2 3 3" xfId="11125" xr:uid="{00000000-0005-0000-0000-0000AA2D0000}"/>
    <cellStyle name="Normal 3 2 2 3 2 2 2 3 3 2" xfId="41459" xr:uid="{00000000-0005-0000-0000-0000AB2D0000}"/>
    <cellStyle name="Normal 3 2 2 3 2 2 2 3 3 3" xfId="26226" xr:uid="{00000000-0005-0000-0000-0000AC2D0000}"/>
    <cellStyle name="Normal 3 2 2 3 2 2 2 3 4" xfId="36446" xr:uid="{00000000-0005-0000-0000-0000AD2D0000}"/>
    <cellStyle name="Normal 3 2 2 3 2 2 2 3 5" xfId="21213" xr:uid="{00000000-0005-0000-0000-0000AE2D0000}"/>
    <cellStyle name="Normal 3 2 2 3 2 2 2 4" xfId="12803" xr:uid="{00000000-0005-0000-0000-0000AF2D0000}"/>
    <cellStyle name="Normal 3 2 2 3 2 2 2 4 2" xfId="43134" xr:uid="{00000000-0005-0000-0000-0000B02D0000}"/>
    <cellStyle name="Normal 3 2 2 3 2 2 2 4 3" xfId="27901" xr:uid="{00000000-0005-0000-0000-0000B12D0000}"/>
    <cellStyle name="Normal 3 2 2 3 2 2 2 5" xfId="7782" xr:uid="{00000000-0005-0000-0000-0000B22D0000}"/>
    <cellStyle name="Normal 3 2 2 3 2 2 2 5 2" xfId="38117" xr:uid="{00000000-0005-0000-0000-0000B32D0000}"/>
    <cellStyle name="Normal 3 2 2 3 2 2 2 5 3" xfId="22884" xr:uid="{00000000-0005-0000-0000-0000B42D0000}"/>
    <cellStyle name="Normal 3 2 2 3 2 2 2 6" xfId="33105" xr:uid="{00000000-0005-0000-0000-0000B52D0000}"/>
    <cellStyle name="Normal 3 2 2 3 2 2 2 7" xfId="17871" xr:uid="{00000000-0005-0000-0000-0000B62D0000}"/>
    <cellStyle name="Normal 3 2 2 3 2 2 3" xfId="3564" xr:uid="{00000000-0005-0000-0000-0000B72D0000}"/>
    <cellStyle name="Normal 3 2 2 3 2 2 3 2" xfId="13638" xr:uid="{00000000-0005-0000-0000-0000B82D0000}"/>
    <cellStyle name="Normal 3 2 2 3 2 2 3 2 2" xfId="43969" xr:uid="{00000000-0005-0000-0000-0000B92D0000}"/>
    <cellStyle name="Normal 3 2 2 3 2 2 3 2 3" xfId="28736" xr:uid="{00000000-0005-0000-0000-0000BA2D0000}"/>
    <cellStyle name="Normal 3 2 2 3 2 2 3 3" xfId="8618" xr:uid="{00000000-0005-0000-0000-0000BB2D0000}"/>
    <cellStyle name="Normal 3 2 2 3 2 2 3 3 2" xfId="38952" xr:uid="{00000000-0005-0000-0000-0000BC2D0000}"/>
    <cellStyle name="Normal 3 2 2 3 2 2 3 3 3" xfId="23719" xr:uid="{00000000-0005-0000-0000-0000BD2D0000}"/>
    <cellStyle name="Normal 3 2 2 3 2 2 3 4" xfId="33939" xr:uid="{00000000-0005-0000-0000-0000BE2D0000}"/>
    <cellStyle name="Normal 3 2 2 3 2 2 3 5" xfId="18706" xr:uid="{00000000-0005-0000-0000-0000BF2D0000}"/>
    <cellStyle name="Normal 3 2 2 3 2 2 4" xfId="5257" xr:uid="{00000000-0005-0000-0000-0000C02D0000}"/>
    <cellStyle name="Normal 3 2 2 3 2 2 4 2" xfId="15309" xr:uid="{00000000-0005-0000-0000-0000C12D0000}"/>
    <cellStyle name="Normal 3 2 2 3 2 2 4 2 2" xfId="45640" xr:uid="{00000000-0005-0000-0000-0000C22D0000}"/>
    <cellStyle name="Normal 3 2 2 3 2 2 4 2 3" xfId="30407" xr:uid="{00000000-0005-0000-0000-0000C32D0000}"/>
    <cellStyle name="Normal 3 2 2 3 2 2 4 3" xfId="10289" xr:uid="{00000000-0005-0000-0000-0000C42D0000}"/>
    <cellStyle name="Normal 3 2 2 3 2 2 4 3 2" xfId="40623" xr:uid="{00000000-0005-0000-0000-0000C52D0000}"/>
    <cellStyle name="Normal 3 2 2 3 2 2 4 3 3" xfId="25390" xr:uid="{00000000-0005-0000-0000-0000C62D0000}"/>
    <cellStyle name="Normal 3 2 2 3 2 2 4 4" xfId="35610" xr:uid="{00000000-0005-0000-0000-0000C72D0000}"/>
    <cellStyle name="Normal 3 2 2 3 2 2 4 5" xfId="20377" xr:uid="{00000000-0005-0000-0000-0000C82D0000}"/>
    <cellStyle name="Normal 3 2 2 3 2 2 5" xfId="11967" xr:uid="{00000000-0005-0000-0000-0000C92D0000}"/>
    <cellStyle name="Normal 3 2 2 3 2 2 5 2" xfId="42298" xr:uid="{00000000-0005-0000-0000-0000CA2D0000}"/>
    <cellStyle name="Normal 3 2 2 3 2 2 5 3" xfId="27065" xr:uid="{00000000-0005-0000-0000-0000CB2D0000}"/>
    <cellStyle name="Normal 3 2 2 3 2 2 6" xfId="6946" xr:uid="{00000000-0005-0000-0000-0000CC2D0000}"/>
    <cellStyle name="Normal 3 2 2 3 2 2 6 2" xfId="37281" xr:uid="{00000000-0005-0000-0000-0000CD2D0000}"/>
    <cellStyle name="Normal 3 2 2 3 2 2 6 3" xfId="22048" xr:uid="{00000000-0005-0000-0000-0000CE2D0000}"/>
    <cellStyle name="Normal 3 2 2 3 2 2 7" xfId="32269" xr:uid="{00000000-0005-0000-0000-0000CF2D0000}"/>
    <cellStyle name="Normal 3 2 2 3 2 2 8" xfId="17035" xr:uid="{00000000-0005-0000-0000-0000D02D0000}"/>
    <cellStyle name="Normal 3 2 2 3 2 3" xfId="2293" xr:uid="{00000000-0005-0000-0000-0000D12D0000}"/>
    <cellStyle name="Normal 3 2 2 3 2 3 2" xfId="3983" xr:uid="{00000000-0005-0000-0000-0000D22D0000}"/>
    <cellStyle name="Normal 3 2 2 3 2 3 2 2" xfId="14056" xr:uid="{00000000-0005-0000-0000-0000D32D0000}"/>
    <cellStyle name="Normal 3 2 2 3 2 3 2 2 2" xfId="44387" xr:uid="{00000000-0005-0000-0000-0000D42D0000}"/>
    <cellStyle name="Normal 3 2 2 3 2 3 2 2 3" xfId="29154" xr:uid="{00000000-0005-0000-0000-0000D52D0000}"/>
    <cellStyle name="Normal 3 2 2 3 2 3 2 3" xfId="9036" xr:uid="{00000000-0005-0000-0000-0000D62D0000}"/>
    <cellStyle name="Normal 3 2 2 3 2 3 2 3 2" xfId="39370" xr:uid="{00000000-0005-0000-0000-0000D72D0000}"/>
    <cellStyle name="Normal 3 2 2 3 2 3 2 3 3" xfId="24137" xr:uid="{00000000-0005-0000-0000-0000D82D0000}"/>
    <cellStyle name="Normal 3 2 2 3 2 3 2 4" xfId="34357" xr:uid="{00000000-0005-0000-0000-0000D92D0000}"/>
    <cellStyle name="Normal 3 2 2 3 2 3 2 5" xfId="19124" xr:uid="{00000000-0005-0000-0000-0000DA2D0000}"/>
    <cellStyle name="Normal 3 2 2 3 2 3 3" xfId="5675" xr:uid="{00000000-0005-0000-0000-0000DB2D0000}"/>
    <cellStyle name="Normal 3 2 2 3 2 3 3 2" xfId="15727" xr:uid="{00000000-0005-0000-0000-0000DC2D0000}"/>
    <cellStyle name="Normal 3 2 2 3 2 3 3 2 2" xfId="46058" xr:uid="{00000000-0005-0000-0000-0000DD2D0000}"/>
    <cellStyle name="Normal 3 2 2 3 2 3 3 2 3" xfId="30825" xr:uid="{00000000-0005-0000-0000-0000DE2D0000}"/>
    <cellStyle name="Normal 3 2 2 3 2 3 3 3" xfId="10707" xr:uid="{00000000-0005-0000-0000-0000DF2D0000}"/>
    <cellStyle name="Normal 3 2 2 3 2 3 3 3 2" xfId="41041" xr:uid="{00000000-0005-0000-0000-0000E02D0000}"/>
    <cellStyle name="Normal 3 2 2 3 2 3 3 3 3" xfId="25808" xr:uid="{00000000-0005-0000-0000-0000E12D0000}"/>
    <cellStyle name="Normal 3 2 2 3 2 3 3 4" xfId="36028" xr:uid="{00000000-0005-0000-0000-0000E22D0000}"/>
    <cellStyle name="Normal 3 2 2 3 2 3 3 5" xfId="20795" xr:uid="{00000000-0005-0000-0000-0000E32D0000}"/>
    <cellStyle name="Normal 3 2 2 3 2 3 4" xfId="12385" xr:uid="{00000000-0005-0000-0000-0000E42D0000}"/>
    <cellStyle name="Normal 3 2 2 3 2 3 4 2" xfId="42716" xr:uid="{00000000-0005-0000-0000-0000E52D0000}"/>
    <cellStyle name="Normal 3 2 2 3 2 3 4 3" xfId="27483" xr:uid="{00000000-0005-0000-0000-0000E62D0000}"/>
    <cellStyle name="Normal 3 2 2 3 2 3 5" xfId="7364" xr:uid="{00000000-0005-0000-0000-0000E72D0000}"/>
    <cellStyle name="Normal 3 2 2 3 2 3 5 2" xfId="37699" xr:uid="{00000000-0005-0000-0000-0000E82D0000}"/>
    <cellStyle name="Normal 3 2 2 3 2 3 5 3" xfId="22466" xr:uid="{00000000-0005-0000-0000-0000E92D0000}"/>
    <cellStyle name="Normal 3 2 2 3 2 3 6" xfId="32687" xr:uid="{00000000-0005-0000-0000-0000EA2D0000}"/>
    <cellStyle name="Normal 3 2 2 3 2 3 7" xfId="17453" xr:uid="{00000000-0005-0000-0000-0000EB2D0000}"/>
    <cellStyle name="Normal 3 2 2 3 2 4" xfId="3146" xr:uid="{00000000-0005-0000-0000-0000EC2D0000}"/>
    <cellStyle name="Normal 3 2 2 3 2 4 2" xfId="13220" xr:uid="{00000000-0005-0000-0000-0000ED2D0000}"/>
    <cellStyle name="Normal 3 2 2 3 2 4 2 2" xfId="43551" xr:uid="{00000000-0005-0000-0000-0000EE2D0000}"/>
    <cellStyle name="Normal 3 2 2 3 2 4 2 3" xfId="28318" xr:uid="{00000000-0005-0000-0000-0000EF2D0000}"/>
    <cellStyle name="Normal 3 2 2 3 2 4 3" xfId="8200" xr:uid="{00000000-0005-0000-0000-0000F02D0000}"/>
    <cellStyle name="Normal 3 2 2 3 2 4 3 2" xfId="38534" xr:uid="{00000000-0005-0000-0000-0000F12D0000}"/>
    <cellStyle name="Normal 3 2 2 3 2 4 3 3" xfId="23301" xr:uid="{00000000-0005-0000-0000-0000F22D0000}"/>
    <cellStyle name="Normal 3 2 2 3 2 4 4" xfId="33521" xr:uid="{00000000-0005-0000-0000-0000F32D0000}"/>
    <cellStyle name="Normal 3 2 2 3 2 4 5" xfId="18288" xr:uid="{00000000-0005-0000-0000-0000F42D0000}"/>
    <cellStyle name="Normal 3 2 2 3 2 5" xfId="4839" xr:uid="{00000000-0005-0000-0000-0000F52D0000}"/>
    <cellStyle name="Normal 3 2 2 3 2 5 2" xfId="14891" xr:uid="{00000000-0005-0000-0000-0000F62D0000}"/>
    <cellStyle name="Normal 3 2 2 3 2 5 2 2" xfId="45222" xr:uid="{00000000-0005-0000-0000-0000F72D0000}"/>
    <cellStyle name="Normal 3 2 2 3 2 5 2 3" xfId="29989" xr:uid="{00000000-0005-0000-0000-0000F82D0000}"/>
    <cellStyle name="Normal 3 2 2 3 2 5 3" xfId="9871" xr:uid="{00000000-0005-0000-0000-0000F92D0000}"/>
    <cellStyle name="Normal 3 2 2 3 2 5 3 2" xfId="40205" xr:uid="{00000000-0005-0000-0000-0000FA2D0000}"/>
    <cellStyle name="Normal 3 2 2 3 2 5 3 3" xfId="24972" xr:uid="{00000000-0005-0000-0000-0000FB2D0000}"/>
    <cellStyle name="Normal 3 2 2 3 2 5 4" xfId="35192" xr:uid="{00000000-0005-0000-0000-0000FC2D0000}"/>
    <cellStyle name="Normal 3 2 2 3 2 5 5" xfId="19959" xr:uid="{00000000-0005-0000-0000-0000FD2D0000}"/>
    <cellStyle name="Normal 3 2 2 3 2 6" xfId="11549" xr:uid="{00000000-0005-0000-0000-0000FE2D0000}"/>
    <cellStyle name="Normal 3 2 2 3 2 6 2" xfId="41880" xr:uid="{00000000-0005-0000-0000-0000FF2D0000}"/>
    <cellStyle name="Normal 3 2 2 3 2 6 3" xfId="26647" xr:uid="{00000000-0005-0000-0000-0000002E0000}"/>
    <cellStyle name="Normal 3 2 2 3 2 7" xfId="6528" xr:uid="{00000000-0005-0000-0000-0000012E0000}"/>
    <cellStyle name="Normal 3 2 2 3 2 7 2" xfId="36863" xr:uid="{00000000-0005-0000-0000-0000022E0000}"/>
    <cellStyle name="Normal 3 2 2 3 2 7 3" xfId="21630" xr:uid="{00000000-0005-0000-0000-0000032E0000}"/>
    <cellStyle name="Normal 3 2 2 3 2 8" xfId="31851" xr:uid="{00000000-0005-0000-0000-0000042E0000}"/>
    <cellStyle name="Normal 3 2 2 3 2 9" xfId="16617" xr:uid="{00000000-0005-0000-0000-0000052E0000}"/>
    <cellStyle name="Normal 3 2 2 3 3" xfId="1664" xr:uid="{00000000-0005-0000-0000-0000062E0000}"/>
    <cellStyle name="Normal 3 2 2 3 3 2" xfId="2503" xr:uid="{00000000-0005-0000-0000-0000072E0000}"/>
    <cellStyle name="Normal 3 2 2 3 3 2 2" xfId="4193" xr:uid="{00000000-0005-0000-0000-0000082E0000}"/>
    <cellStyle name="Normal 3 2 2 3 3 2 2 2" xfId="14266" xr:uid="{00000000-0005-0000-0000-0000092E0000}"/>
    <cellStyle name="Normal 3 2 2 3 3 2 2 2 2" xfId="44597" xr:uid="{00000000-0005-0000-0000-00000A2E0000}"/>
    <cellStyle name="Normal 3 2 2 3 3 2 2 2 3" xfId="29364" xr:uid="{00000000-0005-0000-0000-00000B2E0000}"/>
    <cellStyle name="Normal 3 2 2 3 3 2 2 3" xfId="9246" xr:uid="{00000000-0005-0000-0000-00000C2E0000}"/>
    <cellStyle name="Normal 3 2 2 3 3 2 2 3 2" xfId="39580" xr:uid="{00000000-0005-0000-0000-00000D2E0000}"/>
    <cellStyle name="Normal 3 2 2 3 3 2 2 3 3" xfId="24347" xr:uid="{00000000-0005-0000-0000-00000E2E0000}"/>
    <cellStyle name="Normal 3 2 2 3 3 2 2 4" xfId="34567" xr:uid="{00000000-0005-0000-0000-00000F2E0000}"/>
    <cellStyle name="Normal 3 2 2 3 3 2 2 5" xfId="19334" xr:uid="{00000000-0005-0000-0000-0000102E0000}"/>
    <cellStyle name="Normal 3 2 2 3 3 2 3" xfId="5885" xr:uid="{00000000-0005-0000-0000-0000112E0000}"/>
    <cellStyle name="Normal 3 2 2 3 3 2 3 2" xfId="15937" xr:uid="{00000000-0005-0000-0000-0000122E0000}"/>
    <cellStyle name="Normal 3 2 2 3 3 2 3 2 2" xfId="46268" xr:uid="{00000000-0005-0000-0000-0000132E0000}"/>
    <cellStyle name="Normal 3 2 2 3 3 2 3 2 3" xfId="31035" xr:uid="{00000000-0005-0000-0000-0000142E0000}"/>
    <cellStyle name="Normal 3 2 2 3 3 2 3 3" xfId="10917" xr:uid="{00000000-0005-0000-0000-0000152E0000}"/>
    <cellStyle name="Normal 3 2 2 3 3 2 3 3 2" xfId="41251" xr:uid="{00000000-0005-0000-0000-0000162E0000}"/>
    <cellStyle name="Normal 3 2 2 3 3 2 3 3 3" xfId="26018" xr:uid="{00000000-0005-0000-0000-0000172E0000}"/>
    <cellStyle name="Normal 3 2 2 3 3 2 3 4" xfId="36238" xr:uid="{00000000-0005-0000-0000-0000182E0000}"/>
    <cellStyle name="Normal 3 2 2 3 3 2 3 5" xfId="21005" xr:uid="{00000000-0005-0000-0000-0000192E0000}"/>
    <cellStyle name="Normal 3 2 2 3 3 2 4" xfId="12595" xr:uid="{00000000-0005-0000-0000-00001A2E0000}"/>
    <cellStyle name="Normal 3 2 2 3 3 2 4 2" xfId="42926" xr:uid="{00000000-0005-0000-0000-00001B2E0000}"/>
    <cellStyle name="Normal 3 2 2 3 3 2 4 3" xfId="27693" xr:uid="{00000000-0005-0000-0000-00001C2E0000}"/>
    <cellStyle name="Normal 3 2 2 3 3 2 5" xfId="7574" xr:uid="{00000000-0005-0000-0000-00001D2E0000}"/>
    <cellStyle name="Normal 3 2 2 3 3 2 5 2" xfId="37909" xr:uid="{00000000-0005-0000-0000-00001E2E0000}"/>
    <cellStyle name="Normal 3 2 2 3 3 2 5 3" xfId="22676" xr:uid="{00000000-0005-0000-0000-00001F2E0000}"/>
    <cellStyle name="Normal 3 2 2 3 3 2 6" xfId="32897" xr:uid="{00000000-0005-0000-0000-0000202E0000}"/>
    <cellStyle name="Normal 3 2 2 3 3 2 7" xfId="17663" xr:uid="{00000000-0005-0000-0000-0000212E0000}"/>
    <cellStyle name="Normal 3 2 2 3 3 3" xfId="3356" xr:uid="{00000000-0005-0000-0000-0000222E0000}"/>
    <cellStyle name="Normal 3 2 2 3 3 3 2" xfId="13430" xr:uid="{00000000-0005-0000-0000-0000232E0000}"/>
    <cellStyle name="Normal 3 2 2 3 3 3 2 2" xfId="43761" xr:uid="{00000000-0005-0000-0000-0000242E0000}"/>
    <cellStyle name="Normal 3 2 2 3 3 3 2 3" xfId="28528" xr:uid="{00000000-0005-0000-0000-0000252E0000}"/>
    <cellStyle name="Normal 3 2 2 3 3 3 3" xfId="8410" xr:uid="{00000000-0005-0000-0000-0000262E0000}"/>
    <cellStyle name="Normal 3 2 2 3 3 3 3 2" xfId="38744" xr:uid="{00000000-0005-0000-0000-0000272E0000}"/>
    <cellStyle name="Normal 3 2 2 3 3 3 3 3" xfId="23511" xr:uid="{00000000-0005-0000-0000-0000282E0000}"/>
    <cellStyle name="Normal 3 2 2 3 3 3 4" xfId="33731" xr:uid="{00000000-0005-0000-0000-0000292E0000}"/>
    <cellStyle name="Normal 3 2 2 3 3 3 5" xfId="18498" xr:uid="{00000000-0005-0000-0000-00002A2E0000}"/>
    <cellStyle name="Normal 3 2 2 3 3 4" xfId="5049" xr:uid="{00000000-0005-0000-0000-00002B2E0000}"/>
    <cellStyle name="Normal 3 2 2 3 3 4 2" xfId="15101" xr:uid="{00000000-0005-0000-0000-00002C2E0000}"/>
    <cellStyle name="Normal 3 2 2 3 3 4 2 2" xfId="45432" xr:uid="{00000000-0005-0000-0000-00002D2E0000}"/>
    <cellStyle name="Normal 3 2 2 3 3 4 2 3" xfId="30199" xr:uid="{00000000-0005-0000-0000-00002E2E0000}"/>
    <cellStyle name="Normal 3 2 2 3 3 4 3" xfId="10081" xr:uid="{00000000-0005-0000-0000-00002F2E0000}"/>
    <cellStyle name="Normal 3 2 2 3 3 4 3 2" xfId="40415" xr:uid="{00000000-0005-0000-0000-0000302E0000}"/>
    <cellStyle name="Normal 3 2 2 3 3 4 3 3" xfId="25182" xr:uid="{00000000-0005-0000-0000-0000312E0000}"/>
    <cellStyle name="Normal 3 2 2 3 3 4 4" xfId="35402" xr:uid="{00000000-0005-0000-0000-0000322E0000}"/>
    <cellStyle name="Normal 3 2 2 3 3 4 5" xfId="20169" xr:uid="{00000000-0005-0000-0000-0000332E0000}"/>
    <cellStyle name="Normal 3 2 2 3 3 5" xfId="11759" xr:uid="{00000000-0005-0000-0000-0000342E0000}"/>
    <cellStyle name="Normal 3 2 2 3 3 5 2" xfId="42090" xr:uid="{00000000-0005-0000-0000-0000352E0000}"/>
    <cellStyle name="Normal 3 2 2 3 3 5 3" xfId="26857" xr:uid="{00000000-0005-0000-0000-0000362E0000}"/>
    <cellStyle name="Normal 3 2 2 3 3 6" xfId="6738" xr:uid="{00000000-0005-0000-0000-0000372E0000}"/>
    <cellStyle name="Normal 3 2 2 3 3 6 2" xfId="37073" xr:uid="{00000000-0005-0000-0000-0000382E0000}"/>
    <cellStyle name="Normal 3 2 2 3 3 6 3" xfId="21840" xr:uid="{00000000-0005-0000-0000-0000392E0000}"/>
    <cellStyle name="Normal 3 2 2 3 3 7" xfId="32061" xr:uid="{00000000-0005-0000-0000-00003A2E0000}"/>
    <cellStyle name="Normal 3 2 2 3 3 8" xfId="16827" xr:uid="{00000000-0005-0000-0000-00003B2E0000}"/>
    <cellStyle name="Normal 3 2 2 3 4" xfId="2085" xr:uid="{00000000-0005-0000-0000-00003C2E0000}"/>
    <cellStyle name="Normal 3 2 2 3 4 2" xfId="3775" xr:uid="{00000000-0005-0000-0000-00003D2E0000}"/>
    <cellStyle name="Normal 3 2 2 3 4 2 2" xfId="13848" xr:uid="{00000000-0005-0000-0000-00003E2E0000}"/>
    <cellStyle name="Normal 3 2 2 3 4 2 2 2" xfId="44179" xr:uid="{00000000-0005-0000-0000-00003F2E0000}"/>
    <cellStyle name="Normal 3 2 2 3 4 2 2 3" xfId="28946" xr:uid="{00000000-0005-0000-0000-0000402E0000}"/>
    <cellStyle name="Normal 3 2 2 3 4 2 3" xfId="8828" xr:uid="{00000000-0005-0000-0000-0000412E0000}"/>
    <cellStyle name="Normal 3 2 2 3 4 2 3 2" xfId="39162" xr:uid="{00000000-0005-0000-0000-0000422E0000}"/>
    <cellStyle name="Normal 3 2 2 3 4 2 3 3" xfId="23929" xr:uid="{00000000-0005-0000-0000-0000432E0000}"/>
    <cellStyle name="Normal 3 2 2 3 4 2 4" xfId="34149" xr:uid="{00000000-0005-0000-0000-0000442E0000}"/>
    <cellStyle name="Normal 3 2 2 3 4 2 5" xfId="18916" xr:uid="{00000000-0005-0000-0000-0000452E0000}"/>
    <cellStyle name="Normal 3 2 2 3 4 3" xfId="5467" xr:uid="{00000000-0005-0000-0000-0000462E0000}"/>
    <cellStyle name="Normal 3 2 2 3 4 3 2" xfId="15519" xr:uid="{00000000-0005-0000-0000-0000472E0000}"/>
    <cellStyle name="Normal 3 2 2 3 4 3 2 2" xfId="45850" xr:uid="{00000000-0005-0000-0000-0000482E0000}"/>
    <cellStyle name="Normal 3 2 2 3 4 3 2 3" xfId="30617" xr:uid="{00000000-0005-0000-0000-0000492E0000}"/>
    <cellStyle name="Normal 3 2 2 3 4 3 3" xfId="10499" xr:uid="{00000000-0005-0000-0000-00004A2E0000}"/>
    <cellStyle name="Normal 3 2 2 3 4 3 3 2" xfId="40833" xr:uid="{00000000-0005-0000-0000-00004B2E0000}"/>
    <cellStyle name="Normal 3 2 2 3 4 3 3 3" xfId="25600" xr:uid="{00000000-0005-0000-0000-00004C2E0000}"/>
    <cellStyle name="Normal 3 2 2 3 4 3 4" xfId="35820" xr:uid="{00000000-0005-0000-0000-00004D2E0000}"/>
    <cellStyle name="Normal 3 2 2 3 4 3 5" xfId="20587" xr:uid="{00000000-0005-0000-0000-00004E2E0000}"/>
    <cellStyle name="Normal 3 2 2 3 4 4" xfId="12177" xr:uid="{00000000-0005-0000-0000-00004F2E0000}"/>
    <cellStyle name="Normal 3 2 2 3 4 4 2" xfId="42508" xr:uid="{00000000-0005-0000-0000-0000502E0000}"/>
    <cellStyle name="Normal 3 2 2 3 4 4 3" xfId="27275" xr:uid="{00000000-0005-0000-0000-0000512E0000}"/>
    <cellStyle name="Normal 3 2 2 3 4 5" xfId="7156" xr:uid="{00000000-0005-0000-0000-0000522E0000}"/>
    <cellStyle name="Normal 3 2 2 3 4 5 2" xfId="37491" xr:uid="{00000000-0005-0000-0000-0000532E0000}"/>
    <cellStyle name="Normal 3 2 2 3 4 5 3" xfId="22258" xr:uid="{00000000-0005-0000-0000-0000542E0000}"/>
    <cellStyle name="Normal 3 2 2 3 4 6" xfId="32479" xr:uid="{00000000-0005-0000-0000-0000552E0000}"/>
    <cellStyle name="Normal 3 2 2 3 4 7" xfId="17245" xr:uid="{00000000-0005-0000-0000-0000562E0000}"/>
    <cellStyle name="Normal 3 2 2 3 5" xfId="2938" xr:uid="{00000000-0005-0000-0000-0000572E0000}"/>
    <cellStyle name="Normal 3 2 2 3 5 2" xfId="13012" xr:uid="{00000000-0005-0000-0000-0000582E0000}"/>
    <cellStyle name="Normal 3 2 2 3 5 2 2" xfId="43343" xr:uid="{00000000-0005-0000-0000-0000592E0000}"/>
    <cellStyle name="Normal 3 2 2 3 5 2 3" xfId="28110" xr:uid="{00000000-0005-0000-0000-00005A2E0000}"/>
    <cellStyle name="Normal 3 2 2 3 5 3" xfId="7992" xr:uid="{00000000-0005-0000-0000-00005B2E0000}"/>
    <cellStyle name="Normal 3 2 2 3 5 3 2" xfId="38326" xr:uid="{00000000-0005-0000-0000-00005C2E0000}"/>
    <cellStyle name="Normal 3 2 2 3 5 3 3" xfId="23093" xr:uid="{00000000-0005-0000-0000-00005D2E0000}"/>
    <cellStyle name="Normal 3 2 2 3 5 4" xfId="33313" xr:uid="{00000000-0005-0000-0000-00005E2E0000}"/>
    <cellStyle name="Normal 3 2 2 3 5 5" xfId="18080" xr:uid="{00000000-0005-0000-0000-00005F2E0000}"/>
    <cellStyle name="Normal 3 2 2 3 6" xfId="4631" xr:uid="{00000000-0005-0000-0000-0000602E0000}"/>
    <cellStyle name="Normal 3 2 2 3 6 2" xfId="14683" xr:uid="{00000000-0005-0000-0000-0000612E0000}"/>
    <cellStyle name="Normal 3 2 2 3 6 2 2" xfId="45014" xr:uid="{00000000-0005-0000-0000-0000622E0000}"/>
    <cellStyle name="Normal 3 2 2 3 6 2 3" xfId="29781" xr:uid="{00000000-0005-0000-0000-0000632E0000}"/>
    <cellStyle name="Normal 3 2 2 3 6 3" xfId="9663" xr:uid="{00000000-0005-0000-0000-0000642E0000}"/>
    <cellStyle name="Normal 3 2 2 3 6 3 2" xfId="39997" xr:uid="{00000000-0005-0000-0000-0000652E0000}"/>
    <cellStyle name="Normal 3 2 2 3 6 3 3" xfId="24764" xr:uid="{00000000-0005-0000-0000-0000662E0000}"/>
    <cellStyle name="Normal 3 2 2 3 6 4" xfId="34984" xr:uid="{00000000-0005-0000-0000-0000672E0000}"/>
    <cellStyle name="Normal 3 2 2 3 6 5" xfId="19751" xr:uid="{00000000-0005-0000-0000-0000682E0000}"/>
    <cellStyle name="Normal 3 2 2 3 7" xfId="11341" xr:uid="{00000000-0005-0000-0000-0000692E0000}"/>
    <cellStyle name="Normal 3 2 2 3 7 2" xfId="41672" xr:uid="{00000000-0005-0000-0000-00006A2E0000}"/>
    <cellStyle name="Normal 3 2 2 3 7 3" xfId="26439" xr:uid="{00000000-0005-0000-0000-00006B2E0000}"/>
    <cellStyle name="Normal 3 2 2 3 8" xfId="6320" xr:uid="{00000000-0005-0000-0000-00006C2E0000}"/>
    <cellStyle name="Normal 3 2 2 3 8 2" xfId="36655" xr:uid="{00000000-0005-0000-0000-00006D2E0000}"/>
    <cellStyle name="Normal 3 2 2 3 8 3" xfId="21422" xr:uid="{00000000-0005-0000-0000-00006E2E0000}"/>
    <cellStyle name="Normal 3 2 2 3 9" xfId="31644" xr:uid="{00000000-0005-0000-0000-00006F2E0000}"/>
    <cellStyle name="Normal 3 2 2 4" xfId="1345" xr:uid="{00000000-0005-0000-0000-0000702E0000}"/>
    <cellStyle name="Normal 3 2 2 4 2" xfId="1768" xr:uid="{00000000-0005-0000-0000-0000712E0000}"/>
    <cellStyle name="Normal 3 2 2 4 2 2" xfId="2607" xr:uid="{00000000-0005-0000-0000-0000722E0000}"/>
    <cellStyle name="Normal 3 2 2 4 2 2 2" xfId="4297" xr:uid="{00000000-0005-0000-0000-0000732E0000}"/>
    <cellStyle name="Normal 3 2 2 4 2 2 2 2" xfId="14370" xr:uid="{00000000-0005-0000-0000-0000742E0000}"/>
    <cellStyle name="Normal 3 2 2 4 2 2 2 2 2" xfId="44701" xr:uid="{00000000-0005-0000-0000-0000752E0000}"/>
    <cellStyle name="Normal 3 2 2 4 2 2 2 2 3" xfId="29468" xr:uid="{00000000-0005-0000-0000-0000762E0000}"/>
    <cellStyle name="Normal 3 2 2 4 2 2 2 3" xfId="9350" xr:uid="{00000000-0005-0000-0000-0000772E0000}"/>
    <cellStyle name="Normal 3 2 2 4 2 2 2 3 2" xfId="39684" xr:uid="{00000000-0005-0000-0000-0000782E0000}"/>
    <cellStyle name="Normal 3 2 2 4 2 2 2 3 3" xfId="24451" xr:uid="{00000000-0005-0000-0000-0000792E0000}"/>
    <cellStyle name="Normal 3 2 2 4 2 2 2 4" xfId="34671" xr:uid="{00000000-0005-0000-0000-00007A2E0000}"/>
    <cellStyle name="Normal 3 2 2 4 2 2 2 5" xfId="19438" xr:uid="{00000000-0005-0000-0000-00007B2E0000}"/>
    <cellStyle name="Normal 3 2 2 4 2 2 3" xfId="5989" xr:uid="{00000000-0005-0000-0000-00007C2E0000}"/>
    <cellStyle name="Normal 3 2 2 4 2 2 3 2" xfId="16041" xr:uid="{00000000-0005-0000-0000-00007D2E0000}"/>
    <cellStyle name="Normal 3 2 2 4 2 2 3 2 2" xfId="46372" xr:uid="{00000000-0005-0000-0000-00007E2E0000}"/>
    <cellStyle name="Normal 3 2 2 4 2 2 3 2 3" xfId="31139" xr:uid="{00000000-0005-0000-0000-00007F2E0000}"/>
    <cellStyle name="Normal 3 2 2 4 2 2 3 3" xfId="11021" xr:uid="{00000000-0005-0000-0000-0000802E0000}"/>
    <cellStyle name="Normal 3 2 2 4 2 2 3 3 2" xfId="41355" xr:uid="{00000000-0005-0000-0000-0000812E0000}"/>
    <cellStyle name="Normal 3 2 2 4 2 2 3 3 3" xfId="26122" xr:uid="{00000000-0005-0000-0000-0000822E0000}"/>
    <cellStyle name="Normal 3 2 2 4 2 2 3 4" xfId="36342" xr:uid="{00000000-0005-0000-0000-0000832E0000}"/>
    <cellStyle name="Normal 3 2 2 4 2 2 3 5" xfId="21109" xr:uid="{00000000-0005-0000-0000-0000842E0000}"/>
    <cellStyle name="Normal 3 2 2 4 2 2 4" xfId="12699" xr:uid="{00000000-0005-0000-0000-0000852E0000}"/>
    <cellStyle name="Normal 3 2 2 4 2 2 4 2" xfId="43030" xr:uid="{00000000-0005-0000-0000-0000862E0000}"/>
    <cellStyle name="Normal 3 2 2 4 2 2 4 3" xfId="27797" xr:uid="{00000000-0005-0000-0000-0000872E0000}"/>
    <cellStyle name="Normal 3 2 2 4 2 2 5" xfId="7678" xr:uid="{00000000-0005-0000-0000-0000882E0000}"/>
    <cellStyle name="Normal 3 2 2 4 2 2 5 2" xfId="38013" xr:uid="{00000000-0005-0000-0000-0000892E0000}"/>
    <cellStyle name="Normal 3 2 2 4 2 2 5 3" xfId="22780" xr:uid="{00000000-0005-0000-0000-00008A2E0000}"/>
    <cellStyle name="Normal 3 2 2 4 2 2 6" xfId="33001" xr:uid="{00000000-0005-0000-0000-00008B2E0000}"/>
    <cellStyle name="Normal 3 2 2 4 2 2 7" xfId="17767" xr:uid="{00000000-0005-0000-0000-00008C2E0000}"/>
    <cellStyle name="Normal 3 2 2 4 2 3" xfId="3460" xr:uid="{00000000-0005-0000-0000-00008D2E0000}"/>
    <cellStyle name="Normal 3 2 2 4 2 3 2" xfId="13534" xr:uid="{00000000-0005-0000-0000-00008E2E0000}"/>
    <cellStyle name="Normal 3 2 2 4 2 3 2 2" xfId="43865" xr:uid="{00000000-0005-0000-0000-00008F2E0000}"/>
    <cellStyle name="Normal 3 2 2 4 2 3 2 3" xfId="28632" xr:uid="{00000000-0005-0000-0000-0000902E0000}"/>
    <cellStyle name="Normal 3 2 2 4 2 3 3" xfId="8514" xr:uid="{00000000-0005-0000-0000-0000912E0000}"/>
    <cellStyle name="Normal 3 2 2 4 2 3 3 2" xfId="38848" xr:uid="{00000000-0005-0000-0000-0000922E0000}"/>
    <cellStyle name="Normal 3 2 2 4 2 3 3 3" xfId="23615" xr:uid="{00000000-0005-0000-0000-0000932E0000}"/>
    <cellStyle name="Normal 3 2 2 4 2 3 4" xfId="33835" xr:uid="{00000000-0005-0000-0000-0000942E0000}"/>
    <cellStyle name="Normal 3 2 2 4 2 3 5" xfId="18602" xr:uid="{00000000-0005-0000-0000-0000952E0000}"/>
    <cellStyle name="Normal 3 2 2 4 2 4" xfId="5153" xr:uid="{00000000-0005-0000-0000-0000962E0000}"/>
    <cellStyle name="Normal 3 2 2 4 2 4 2" xfId="15205" xr:uid="{00000000-0005-0000-0000-0000972E0000}"/>
    <cellStyle name="Normal 3 2 2 4 2 4 2 2" xfId="45536" xr:uid="{00000000-0005-0000-0000-0000982E0000}"/>
    <cellStyle name="Normal 3 2 2 4 2 4 2 3" xfId="30303" xr:uid="{00000000-0005-0000-0000-0000992E0000}"/>
    <cellStyle name="Normal 3 2 2 4 2 4 3" xfId="10185" xr:uid="{00000000-0005-0000-0000-00009A2E0000}"/>
    <cellStyle name="Normal 3 2 2 4 2 4 3 2" xfId="40519" xr:uid="{00000000-0005-0000-0000-00009B2E0000}"/>
    <cellStyle name="Normal 3 2 2 4 2 4 3 3" xfId="25286" xr:uid="{00000000-0005-0000-0000-00009C2E0000}"/>
    <cellStyle name="Normal 3 2 2 4 2 4 4" xfId="35506" xr:uid="{00000000-0005-0000-0000-00009D2E0000}"/>
    <cellStyle name="Normal 3 2 2 4 2 4 5" xfId="20273" xr:uid="{00000000-0005-0000-0000-00009E2E0000}"/>
    <cellStyle name="Normal 3 2 2 4 2 5" xfId="11863" xr:uid="{00000000-0005-0000-0000-00009F2E0000}"/>
    <cellStyle name="Normal 3 2 2 4 2 5 2" xfId="42194" xr:uid="{00000000-0005-0000-0000-0000A02E0000}"/>
    <cellStyle name="Normal 3 2 2 4 2 5 3" xfId="26961" xr:uid="{00000000-0005-0000-0000-0000A12E0000}"/>
    <cellStyle name="Normal 3 2 2 4 2 6" xfId="6842" xr:uid="{00000000-0005-0000-0000-0000A22E0000}"/>
    <cellStyle name="Normal 3 2 2 4 2 6 2" xfId="37177" xr:uid="{00000000-0005-0000-0000-0000A32E0000}"/>
    <cellStyle name="Normal 3 2 2 4 2 6 3" xfId="21944" xr:uid="{00000000-0005-0000-0000-0000A42E0000}"/>
    <cellStyle name="Normal 3 2 2 4 2 7" xfId="32165" xr:uid="{00000000-0005-0000-0000-0000A52E0000}"/>
    <cellStyle name="Normal 3 2 2 4 2 8" xfId="16931" xr:uid="{00000000-0005-0000-0000-0000A62E0000}"/>
    <cellStyle name="Normal 3 2 2 4 3" xfId="2189" xr:uid="{00000000-0005-0000-0000-0000A72E0000}"/>
    <cellStyle name="Normal 3 2 2 4 3 2" xfId="3879" xr:uid="{00000000-0005-0000-0000-0000A82E0000}"/>
    <cellStyle name="Normal 3 2 2 4 3 2 2" xfId="13952" xr:uid="{00000000-0005-0000-0000-0000A92E0000}"/>
    <cellStyle name="Normal 3 2 2 4 3 2 2 2" xfId="44283" xr:uid="{00000000-0005-0000-0000-0000AA2E0000}"/>
    <cellStyle name="Normal 3 2 2 4 3 2 2 3" xfId="29050" xr:uid="{00000000-0005-0000-0000-0000AB2E0000}"/>
    <cellStyle name="Normal 3 2 2 4 3 2 3" xfId="8932" xr:uid="{00000000-0005-0000-0000-0000AC2E0000}"/>
    <cellStyle name="Normal 3 2 2 4 3 2 3 2" xfId="39266" xr:uid="{00000000-0005-0000-0000-0000AD2E0000}"/>
    <cellStyle name="Normal 3 2 2 4 3 2 3 3" xfId="24033" xr:uid="{00000000-0005-0000-0000-0000AE2E0000}"/>
    <cellStyle name="Normal 3 2 2 4 3 2 4" xfId="34253" xr:uid="{00000000-0005-0000-0000-0000AF2E0000}"/>
    <cellStyle name="Normal 3 2 2 4 3 2 5" xfId="19020" xr:uid="{00000000-0005-0000-0000-0000B02E0000}"/>
    <cellStyle name="Normal 3 2 2 4 3 3" xfId="5571" xr:uid="{00000000-0005-0000-0000-0000B12E0000}"/>
    <cellStyle name="Normal 3 2 2 4 3 3 2" xfId="15623" xr:uid="{00000000-0005-0000-0000-0000B22E0000}"/>
    <cellStyle name="Normal 3 2 2 4 3 3 2 2" xfId="45954" xr:uid="{00000000-0005-0000-0000-0000B32E0000}"/>
    <cellStyle name="Normal 3 2 2 4 3 3 2 3" xfId="30721" xr:uid="{00000000-0005-0000-0000-0000B42E0000}"/>
    <cellStyle name="Normal 3 2 2 4 3 3 3" xfId="10603" xr:uid="{00000000-0005-0000-0000-0000B52E0000}"/>
    <cellStyle name="Normal 3 2 2 4 3 3 3 2" xfId="40937" xr:uid="{00000000-0005-0000-0000-0000B62E0000}"/>
    <cellStyle name="Normal 3 2 2 4 3 3 3 3" xfId="25704" xr:uid="{00000000-0005-0000-0000-0000B72E0000}"/>
    <cellStyle name="Normal 3 2 2 4 3 3 4" xfId="35924" xr:uid="{00000000-0005-0000-0000-0000B82E0000}"/>
    <cellStyle name="Normal 3 2 2 4 3 3 5" xfId="20691" xr:uid="{00000000-0005-0000-0000-0000B92E0000}"/>
    <cellStyle name="Normal 3 2 2 4 3 4" xfId="12281" xr:uid="{00000000-0005-0000-0000-0000BA2E0000}"/>
    <cellStyle name="Normal 3 2 2 4 3 4 2" xfId="42612" xr:uid="{00000000-0005-0000-0000-0000BB2E0000}"/>
    <cellStyle name="Normal 3 2 2 4 3 4 3" xfId="27379" xr:uid="{00000000-0005-0000-0000-0000BC2E0000}"/>
    <cellStyle name="Normal 3 2 2 4 3 5" xfId="7260" xr:uid="{00000000-0005-0000-0000-0000BD2E0000}"/>
    <cellStyle name="Normal 3 2 2 4 3 5 2" xfId="37595" xr:uid="{00000000-0005-0000-0000-0000BE2E0000}"/>
    <cellStyle name="Normal 3 2 2 4 3 5 3" xfId="22362" xr:uid="{00000000-0005-0000-0000-0000BF2E0000}"/>
    <cellStyle name="Normal 3 2 2 4 3 6" xfId="32583" xr:uid="{00000000-0005-0000-0000-0000C02E0000}"/>
    <cellStyle name="Normal 3 2 2 4 3 7" xfId="17349" xr:uid="{00000000-0005-0000-0000-0000C12E0000}"/>
    <cellStyle name="Normal 3 2 2 4 4" xfId="3042" xr:uid="{00000000-0005-0000-0000-0000C22E0000}"/>
    <cellStyle name="Normal 3 2 2 4 4 2" xfId="13116" xr:uid="{00000000-0005-0000-0000-0000C32E0000}"/>
    <cellStyle name="Normal 3 2 2 4 4 2 2" xfId="43447" xr:uid="{00000000-0005-0000-0000-0000C42E0000}"/>
    <cellStyle name="Normal 3 2 2 4 4 2 3" xfId="28214" xr:uid="{00000000-0005-0000-0000-0000C52E0000}"/>
    <cellStyle name="Normal 3 2 2 4 4 3" xfId="8096" xr:uid="{00000000-0005-0000-0000-0000C62E0000}"/>
    <cellStyle name="Normal 3 2 2 4 4 3 2" xfId="38430" xr:uid="{00000000-0005-0000-0000-0000C72E0000}"/>
    <cellStyle name="Normal 3 2 2 4 4 3 3" xfId="23197" xr:uid="{00000000-0005-0000-0000-0000C82E0000}"/>
    <cellStyle name="Normal 3 2 2 4 4 4" xfId="33417" xr:uid="{00000000-0005-0000-0000-0000C92E0000}"/>
    <cellStyle name="Normal 3 2 2 4 4 5" xfId="18184" xr:uid="{00000000-0005-0000-0000-0000CA2E0000}"/>
    <cellStyle name="Normal 3 2 2 4 5" xfId="4735" xr:uid="{00000000-0005-0000-0000-0000CB2E0000}"/>
    <cellStyle name="Normal 3 2 2 4 5 2" xfId="14787" xr:uid="{00000000-0005-0000-0000-0000CC2E0000}"/>
    <cellStyle name="Normal 3 2 2 4 5 2 2" xfId="45118" xr:uid="{00000000-0005-0000-0000-0000CD2E0000}"/>
    <cellStyle name="Normal 3 2 2 4 5 2 3" xfId="29885" xr:uid="{00000000-0005-0000-0000-0000CE2E0000}"/>
    <cellStyle name="Normal 3 2 2 4 5 3" xfId="9767" xr:uid="{00000000-0005-0000-0000-0000CF2E0000}"/>
    <cellStyle name="Normal 3 2 2 4 5 3 2" xfId="40101" xr:uid="{00000000-0005-0000-0000-0000D02E0000}"/>
    <cellStyle name="Normal 3 2 2 4 5 3 3" xfId="24868" xr:uid="{00000000-0005-0000-0000-0000D12E0000}"/>
    <cellStyle name="Normal 3 2 2 4 5 4" xfId="35088" xr:uid="{00000000-0005-0000-0000-0000D22E0000}"/>
    <cellStyle name="Normal 3 2 2 4 5 5" xfId="19855" xr:uid="{00000000-0005-0000-0000-0000D32E0000}"/>
    <cellStyle name="Normal 3 2 2 4 6" xfId="11445" xr:uid="{00000000-0005-0000-0000-0000D42E0000}"/>
    <cellStyle name="Normal 3 2 2 4 6 2" xfId="41776" xr:uid="{00000000-0005-0000-0000-0000D52E0000}"/>
    <cellStyle name="Normal 3 2 2 4 6 3" xfId="26543" xr:uid="{00000000-0005-0000-0000-0000D62E0000}"/>
    <cellStyle name="Normal 3 2 2 4 7" xfId="6424" xr:uid="{00000000-0005-0000-0000-0000D72E0000}"/>
    <cellStyle name="Normal 3 2 2 4 7 2" xfId="36759" xr:uid="{00000000-0005-0000-0000-0000D82E0000}"/>
    <cellStyle name="Normal 3 2 2 4 7 3" xfId="21526" xr:uid="{00000000-0005-0000-0000-0000D92E0000}"/>
    <cellStyle name="Normal 3 2 2 4 8" xfId="31747" xr:uid="{00000000-0005-0000-0000-0000DA2E0000}"/>
    <cellStyle name="Normal 3 2 2 4 9" xfId="16513" xr:uid="{00000000-0005-0000-0000-0000DB2E0000}"/>
    <cellStyle name="Normal 3 2 2 5" xfId="1558" xr:uid="{00000000-0005-0000-0000-0000DC2E0000}"/>
    <cellStyle name="Normal 3 2 2 5 2" xfId="2399" xr:uid="{00000000-0005-0000-0000-0000DD2E0000}"/>
    <cellStyle name="Normal 3 2 2 5 2 2" xfId="4089" xr:uid="{00000000-0005-0000-0000-0000DE2E0000}"/>
    <cellStyle name="Normal 3 2 2 5 2 2 2" xfId="14162" xr:uid="{00000000-0005-0000-0000-0000DF2E0000}"/>
    <cellStyle name="Normal 3 2 2 5 2 2 2 2" xfId="44493" xr:uid="{00000000-0005-0000-0000-0000E02E0000}"/>
    <cellStyle name="Normal 3 2 2 5 2 2 2 3" xfId="29260" xr:uid="{00000000-0005-0000-0000-0000E12E0000}"/>
    <cellStyle name="Normal 3 2 2 5 2 2 3" xfId="9142" xr:uid="{00000000-0005-0000-0000-0000E22E0000}"/>
    <cellStyle name="Normal 3 2 2 5 2 2 3 2" xfId="39476" xr:uid="{00000000-0005-0000-0000-0000E32E0000}"/>
    <cellStyle name="Normal 3 2 2 5 2 2 3 3" xfId="24243" xr:uid="{00000000-0005-0000-0000-0000E42E0000}"/>
    <cellStyle name="Normal 3 2 2 5 2 2 4" xfId="34463" xr:uid="{00000000-0005-0000-0000-0000E52E0000}"/>
    <cellStyle name="Normal 3 2 2 5 2 2 5" xfId="19230" xr:uid="{00000000-0005-0000-0000-0000E62E0000}"/>
    <cellStyle name="Normal 3 2 2 5 2 3" xfId="5781" xr:uid="{00000000-0005-0000-0000-0000E72E0000}"/>
    <cellStyle name="Normal 3 2 2 5 2 3 2" xfId="15833" xr:uid="{00000000-0005-0000-0000-0000E82E0000}"/>
    <cellStyle name="Normal 3 2 2 5 2 3 2 2" xfId="46164" xr:uid="{00000000-0005-0000-0000-0000E92E0000}"/>
    <cellStyle name="Normal 3 2 2 5 2 3 2 3" xfId="30931" xr:uid="{00000000-0005-0000-0000-0000EA2E0000}"/>
    <cellStyle name="Normal 3 2 2 5 2 3 3" xfId="10813" xr:uid="{00000000-0005-0000-0000-0000EB2E0000}"/>
    <cellStyle name="Normal 3 2 2 5 2 3 3 2" xfId="41147" xr:uid="{00000000-0005-0000-0000-0000EC2E0000}"/>
    <cellStyle name="Normal 3 2 2 5 2 3 3 3" xfId="25914" xr:uid="{00000000-0005-0000-0000-0000ED2E0000}"/>
    <cellStyle name="Normal 3 2 2 5 2 3 4" xfId="36134" xr:uid="{00000000-0005-0000-0000-0000EE2E0000}"/>
    <cellStyle name="Normal 3 2 2 5 2 3 5" xfId="20901" xr:uid="{00000000-0005-0000-0000-0000EF2E0000}"/>
    <cellStyle name="Normal 3 2 2 5 2 4" xfId="12491" xr:uid="{00000000-0005-0000-0000-0000F02E0000}"/>
    <cellStyle name="Normal 3 2 2 5 2 4 2" xfId="42822" xr:uid="{00000000-0005-0000-0000-0000F12E0000}"/>
    <cellStyle name="Normal 3 2 2 5 2 4 3" xfId="27589" xr:uid="{00000000-0005-0000-0000-0000F22E0000}"/>
    <cellStyle name="Normal 3 2 2 5 2 5" xfId="7470" xr:uid="{00000000-0005-0000-0000-0000F32E0000}"/>
    <cellStyle name="Normal 3 2 2 5 2 5 2" xfId="37805" xr:uid="{00000000-0005-0000-0000-0000F42E0000}"/>
    <cellStyle name="Normal 3 2 2 5 2 5 3" xfId="22572" xr:uid="{00000000-0005-0000-0000-0000F52E0000}"/>
    <cellStyle name="Normal 3 2 2 5 2 6" xfId="32793" xr:uid="{00000000-0005-0000-0000-0000F62E0000}"/>
    <cellStyle name="Normal 3 2 2 5 2 7" xfId="17559" xr:uid="{00000000-0005-0000-0000-0000F72E0000}"/>
    <cellStyle name="Normal 3 2 2 5 3" xfId="3252" xr:uid="{00000000-0005-0000-0000-0000F82E0000}"/>
    <cellStyle name="Normal 3 2 2 5 3 2" xfId="13326" xr:uid="{00000000-0005-0000-0000-0000F92E0000}"/>
    <cellStyle name="Normal 3 2 2 5 3 2 2" xfId="43657" xr:uid="{00000000-0005-0000-0000-0000FA2E0000}"/>
    <cellStyle name="Normal 3 2 2 5 3 2 3" xfId="28424" xr:uid="{00000000-0005-0000-0000-0000FB2E0000}"/>
    <cellStyle name="Normal 3 2 2 5 3 3" xfId="8306" xr:uid="{00000000-0005-0000-0000-0000FC2E0000}"/>
    <cellStyle name="Normal 3 2 2 5 3 3 2" xfId="38640" xr:uid="{00000000-0005-0000-0000-0000FD2E0000}"/>
    <cellStyle name="Normal 3 2 2 5 3 3 3" xfId="23407" xr:uid="{00000000-0005-0000-0000-0000FE2E0000}"/>
    <cellStyle name="Normal 3 2 2 5 3 4" xfId="33627" xr:uid="{00000000-0005-0000-0000-0000FF2E0000}"/>
    <cellStyle name="Normal 3 2 2 5 3 5" xfId="18394" xr:uid="{00000000-0005-0000-0000-0000002F0000}"/>
    <cellStyle name="Normal 3 2 2 5 4" xfId="4945" xr:uid="{00000000-0005-0000-0000-0000012F0000}"/>
    <cellStyle name="Normal 3 2 2 5 4 2" xfId="14997" xr:uid="{00000000-0005-0000-0000-0000022F0000}"/>
    <cellStyle name="Normal 3 2 2 5 4 2 2" xfId="45328" xr:uid="{00000000-0005-0000-0000-0000032F0000}"/>
    <cellStyle name="Normal 3 2 2 5 4 2 3" xfId="30095" xr:uid="{00000000-0005-0000-0000-0000042F0000}"/>
    <cellStyle name="Normal 3 2 2 5 4 3" xfId="9977" xr:uid="{00000000-0005-0000-0000-0000052F0000}"/>
    <cellStyle name="Normal 3 2 2 5 4 3 2" xfId="40311" xr:uid="{00000000-0005-0000-0000-0000062F0000}"/>
    <cellStyle name="Normal 3 2 2 5 4 3 3" xfId="25078" xr:uid="{00000000-0005-0000-0000-0000072F0000}"/>
    <cellStyle name="Normal 3 2 2 5 4 4" xfId="35298" xr:uid="{00000000-0005-0000-0000-0000082F0000}"/>
    <cellStyle name="Normal 3 2 2 5 4 5" xfId="20065" xr:uid="{00000000-0005-0000-0000-0000092F0000}"/>
    <cellStyle name="Normal 3 2 2 5 5" xfId="11655" xr:uid="{00000000-0005-0000-0000-00000A2F0000}"/>
    <cellStyle name="Normal 3 2 2 5 5 2" xfId="41986" xr:uid="{00000000-0005-0000-0000-00000B2F0000}"/>
    <cellStyle name="Normal 3 2 2 5 5 3" xfId="26753" xr:uid="{00000000-0005-0000-0000-00000C2F0000}"/>
    <cellStyle name="Normal 3 2 2 5 6" xfId="6634" xr:uid="{00000000-0005-0000-0000-00000D2F0000}"/>
    <cellStyle name="Normal 3 2 2 5 6 2" xfId="36969" xr:uid="{00000000-0005-0000-0000-00000E2F0000}"/>
    <cellStyle name="Normal 3 2 2 5 6 3" xfId="21736" xr:uid="{00000000-0005-0000-0000-00000F2F0000}"/>
    <cellStyle name="Normal 3 2 2 5 7" xfId="31957" xr:uid="{00000000-0005-0000-0000-0000102F0000}"/>
    <cellStyle name="Normal 3 2 2 5 8" xfId="16723" xr:uid="{00000000-0005-0000-0000-0000112F0000}"/>
    <cellStyle name="Normal 3 2 2 6" xfId="1979" xr:uid="{00000000-0005-0000-0000-0000122F0000}"/>
    <cellStyle name="Normal 3 2 2 6 2" xfId="3671" xr:uid="{00000000-0005-0000-0000-0000132F0000}"/>
    <cellStyle name="Normal 3 2 2 6 2 2" xfId="13744" xr:uid="{00000000-0005-0000-0000-0000142F0000}"/>
    <cellStyle name="Normal 3 2 2 6 2 2 2" xfId="44075" xr:uid="{00000000-0005-0000-0000-0000152F0000}"/>
    <cellStyle name="Normal 3 2 2 6 2 2 3" xfId="28842" xr:uid="{00000000-0005-0000-0000-0000162F0000}"/>
    <cellStyle name="Normal 3 2 2 6 2 3" xfId="8724" xr:uid="{00000000-0005-0000-0000-0000172F0000}"/>
    <cellStyle name="Normal 3 2 2 6 2 3 2" xfId="39058" xr:uid="{00000000-0005-0000-0000-0000182F0000}"/>
    <cellStyle name="Normal 3 2 2 6 2 3 3" xfId="23825" xr:uid="{00000000-0005-0000-0000-0000192F0000}"/>
    <cellStyle name="Normal 3 2 2 6 2 4" xfId="34045" xr:uid="{00000000-0005-0000-0000-00001A2F0000}"/>
    <cellStyle name="Normal 3 2 2 6 2 5" xfId="18812" xr:uid="{00000000-0005-0000-0000-00001B2F0000}"/>
    <cellStyle name="Normal 3 2 2 6 3" xfId="5363" xr:uid="{00000000-0005-0000-0000-00001C2F0000}"/>
    <cellStyle name="Normal 3 2 2 6 3 2" xfId="15415" xr:uid="{00000000-0005-0000-0000-00001D2F0000}"/>
    <cellStyle name="Normal 3 2 2 6 3 2 2" xfId="45746" xr:uid="{00000000-0005-0000-0000-00001E2F0000}"/>
    <cellStyle name="Normal 3 2 2 6 3 2 3" xfId="30513" xr:uid="{00000000-0005-0000-0000-00001F2F0000}"/>
    <cellStyle name="Normal 3 2 2 6 3 3" xfId="10395" xr:uid="{00000000-0005-0000-0000-0000202F0000}"/>
    <cellStyle name="Normal 3 2 2 6 3 3 2" xfId="40729" xr:uid="{00000000-0005-0000-0000-0000212F0000}"/>
    <cellStyle name="Normal 3 2 2 6 3 3 3" xfId="25496" xr:uid="{00000000-0005-0000-0000-0000222F0000}"/>
    <cellStyle name="Normal 3 2 2 6 3 4" xfId="35716" xr:uid="{00000000-0005-0000-0000-0000232F0000}"/>
    <cellStyle name="Normal 3 2 2 6 3 5" xfId="20483" xr:uid="{00000000-0005-0000-0000-0000242F0000}"/>
    <cellStyle name="Normal 3 2 2 6 4" xfId="12073" xr:uid="{00000000-0005-0000-0000-0000252F0000}"/>
    <cellStyle name="Normal 3 2 2 6 4 2" xfId="42404" xr:uid="{00000000-0005-0000-0000-0000262F0000}"/>
    <cellStyle name="Normal 3 2 2 6 4 3" xfId="27171" xr:uid="{00000000-0005-0000-0000-0000272F0000}"/>
    <cellStyle name="Normal 3 2 2 6 5" xfId="7052" xr:uid="{00000000-0005-0000-0000-0000282F0000}"/>
    <cellStyle name="Normal 3 2 2 6 5 2" xfId="37387" xr:uid="{00000000-0005-0000-0000-0000292F0000}"/>
    <cellStyle name="Normal 3 2 2 6 5 3" xfId="22154" xr:uid="{00000000-0005-0000-0000-00002A2F0000}"/>
    <cellStyle name="Normal 3 2 2 6 6" xfId="32375" xr:uid="{00000000-0005-0000-0000-00002B2F0000}"/>
    <cellStyle name="Normal 3 2 2 6 7" xfId="17141" xr:uid="{00000000-0005-0000-0000-00002C2F0000}"/>
    <cellStyle name="Normal 3 2 2 7" xfId="2830" xr:uid="{00000000-0005-0000-0000-00002D2F0000}"/>
    <cellStyle name="Normal 3 2 2 7 2" xfId="12908" xr:uid="{00000000-0005-0000-0000-00002E2F0000}"/>
    <cellStyle name="Normal 3 2 2 7 2 2" xfId="43239" xr:uid="{00000000-0005-0000-0000-00002F2F0000}"/>
    <cellStyle name="Normal 3 2 2 7 2 3" xfId="28006" xr:uid="{00000000-0005-0000-0000-0000302F0000}"/>
    <cellStyle name="Normal 3 2 2 7 3" xfId="7888" xr:uid="{00000000-0005-0000-0000-0000312F0000}"/>
    <cellStyle name="Normal 3 2 2 7 3 2" xfId="38222" xr:uid="{00000000-0005-0000-0000-0000322F0000}"/>
    <cellStyle name="Normal 3 2 2 7 3 3" xfId="22989" xr:uid="{00000000-0005-0000-0000-0000332F0000}"/>
    <cellStyle name="Normal 3 2 2 7 4" xfId="33209" xr:uid="{00000000-0005-0000-0000-0000342F0000}"/>
    <cellStyle name="Normal 3 2 2 7 5" xfId="17976" xr:uid="{00000000-0005-0000-0000-0000352F0000}"/>
    <cellStyle name="Normal 3 2 2 8" xfId="4524" xr:uid="{00000000-0005-0000-0000-0000362F0000}"/>
    <cellStyle name="Normal 3 2 2 8 2" xfId="14579" xr:uid="{00000000-0005-0000-0000-0000372F0000}"/>
    <cellStyle name="Normal 3 2 2 8 2 2" xfId="44910" xr:uid="{00000000-0005-0000-0000-0000382F0000}"/>
    <cellStyle name="Normal 3 2 2 8 2 3" xfId="29677" xr:uid="{00000000-0005-0000-0000-0000392F0000}"/>
    <cellStyle name="Normal 3 2 2 8 3" xfId="9559" xr:uid="{00000000-0005-0000-0000-00003A2F0000}"/>
    <cellStyle name="Normal 3 2 2 8 3 2" xfId="39893" xr:uid="{00000000-0005-0000-0000-00003B2F0000}"/>
    <cellStyle name="Normal 3 2 2 8 3 3" xfId="24660" xr:uid="{00000000-0005-0000-0000-00003C2F0000}"/>
    <cellStyle name="Normal 3 2 2 8 4" xfId="34880" xr:uid="{00000000-0005-0000-0000-00003D2F0000}"/>
    <cellStyle name="Normal 3 2 2 8 5" xfId="19647" xr:uid="{00000000-0005-0000-0000-00003E2F0000}"/>
    <cellStyle name="Normal 3 2 2 9" xfId="11235" xr:uid="{00000000-0005-0000-0000-00003F2F0000}"/>
    <cellStyle name="Normal 3 2 2 9 2" xfId="41568" xr:uid="{00000000-0005-0000-0000-0000402F0000}"/>
    <cellStyle name="Normal 3 2 2 9 3" xfId="26335" xr:uid="{00000000-0005-0000-0000-0000412F0000}"/>
    <cellStyle name="Normal 3 2 3" xfId="524" xr:uid="{00000000-0005-0000-0000-0000422F0000}"/>
    <cellStyle name="Normal 3 2 4" xfId="31492" xr:uid="{00000000-0005-0000-0000-0000432F0000}"/>
    <cellStyle name="Normal 3 3" xfId="846" xr:uid="{00000000-0005-0000-0000-0000442F0000}"/>
    <cellStyle name="Normal 3 3 10" xfId="6215" xr:uid="{00000000-0005-0000-0000-0000452F0000}"/>
    <cellStyle name="Normal 3 3 10 2" xfId="36552" xr:uid="{00000000-0005-0000-0000-0000462F0000}"/>
    <cellStyle name="Normal 3 3 10 3" xfId="21319" xr:uid="{00000000-0005-0000-0000-0000472F0000}"/>
    <cellStyle name="Normal 3 3 11" xfId="31543" xr:uid="{00000000-0005-0000-0000-0000482F0000}"/>
    <cellStyle name="Normal 3 3 12" xfId="16304" xr:uid="{00000000-0005-0000-0000-0000492F0000}"/>
    <cellStyle name="Normal 3 3 13" xfId="46656" xr:uid="{00000000-0005-0000-0000-00004A2F0000}"/>
    <cellStyle name="Normal 3 3 2" xfId="1179" xr:uid="{00000000-0005-0000-0000-00004B2F0000}"/>
    <cellStyle name="Normal 3 3 2 10" xfId="31595" xr:uid="{00000000-0005-0000-0000-00004C2F0000}"/>
    <cellStyle name="Normal 3 3 2 11" xfId="16358" xr:uid="{00000000-0005-0000-0000-00004D2F0000}"/>
    <cellStyle name="Normal 3 3 2 2" xfId="1287" xr:uid="{00000000-0005-0000-0000-00004E2F0000}"/>
    <cellStyle name="Normal 3 3 2 2 10" xfId="16462" xr:uid="{00000000-0005-0000-0000-00004F2F0000}"/>
    <cellStyle name="Normal 3 3 2 2 2" xfId="1504" xr:uid="{00000000-0005-0000-0000-0000502F0000}"/>
    <cellStyle name="Normal 3 3 2 2 2 2" xfId="1925" xr:uid="{00000000-0005-0000-0000-0000512F0000}"/>
    <cellStyle name="Normal 3 3 2 2 2 2 2" xfId="2764" xr:uid="{00000000-0005-0000-0000-0000522F0000}"/>
    <cellStyle name="Normal 3 3 2 2 2 2 2 2" xfId="4454" xr:uid="{00000000-0005-0000-0000-0000532F0000}"/>
    <cellStyle name="Normal 3 3 2 2 2 2 2 2 2" xfId="14527" xr:uid="{00000000-0005-0000-0000-0000542F0000}"/>
    <cellStyle name="Normal 3 3 2 2 2 2 2 2 2 2" xfId="44858" xr:uid="{00000000-0005-0000-0000-0000552F0000}"/>
    <cellStyle name="Normal 3 3 2 2 2 2 2 2 2 3" xfId="29625" xr:uid="{00000000-0005-0000-0000-0000562F0000}"/>
    <cellStyle name="Normal 3 3 2 2 2 2 2 2 3" xfId="9507" xr:uid="{00000000-0005-0000-0000-0000572F0000}"/>
    <cellStyle name="Normal 3 3 2 2 2 2 2 2 3 2" xfId="39841" xr:uid="{00000000-0005-0000-0000-0000582F0000}"/>
    <cellStyle name="Normal 3 3 2 2 2 2 2 2 3 3" xfId="24608" xr:uid="{00000000-0005-0000-0000-0000592F0000}"/>
    <cellStyle name="Normal 3 3 2 2 2 2 2 2 4" xfId="34828" xr:uid="{00000000-0005-0000-0000-00005A2F0000}"/>
    <cellStyle name="Normal 3 3 2 2 2 2 2 2 5" xfId="19595" xr:uid="{00000000-0005-0000-0000-00005B2F0000}"/>
    <cellStyle name="Normal 3 3 2 2 2 2 2 3" xfId="6146" xr:uid="{00000000-0005-0000-0000-00005C2F0000}"/>
    <cellStyle name="Normal 3 3 2 2 2 2 2 3 2" xfId="16198" xr:uid="{00000000-0005-0000-0000-00005D2F0000}"/>
    <cellStyle name="Normal 3 3 2 2 2 2 2 3 2 2" xfId="46529" xr:uid="{00000000-0005-0000-0000-00005E2F0000}"/>
    <cellStyle name="Normal 3 3 2 2 2 2 2 3 2 3" xfId="31296" xr:uid="{00000000-0005-0000-0000-00005F2F0000}"/>
    <cellStyle name="Normal 3 3 2 2 2 2 2 3 3" xfId="11178" xr:uid="{00000000-0005-0000-0000-0000602F0000}"/>
    <cellStyle name="Normal 3 3 2 2 2 2 2 3 3 2" xfId="41512" xr:uid="{00000000-0005-0000-0000-0000612F0000}"/>
    <cellStyle name="Normal 3 3 2 2 2 2 2 3 3 3" xfId="26279" xr:uid="{00000000-0005-0000-0000-0000622F0000}"/>
    <cellStyle name="Normal 3 3 2 2 2 2 2 3 4" xfId="36499" xr:uid="{00000000-0005-0000-0000-0000632F0000}"/>
    <cellStyle name="Normal 3 3 2 2 2 2 2 3 5" xfId="21266" xr:uid="{00000000-0005-0000-0000-0000642F0000}"/>
    <cellStyle name="Normal 3 3 2 2 2 2 2 4" xfId="12856" xr:uid="{00000000-0005-0000-0000-0000652F0000}"/>
    <cellStyle name="Normal 3 3 2 2 2 2 2 4 2" xfId="43187" xr:uid="{00000000-0005-0000-0000-0000662F0000}"/>
    <cellStyle name="Normal 3 3 2 2 2 2 2 4 3" xfId="27954" xr:uid="{00000000-0005-0000-0000-0000672F0000}"/>
    <cellStyle name="Normal 3 3 2 2 2 2 2 5" xfId="7835" xr:uid="{00000000-0005-0000-0000-0000682F0000}"/>
    <cellStyle name="Normal 3 3 2 2 2 2 2 5 2" xfId="38170" xr:uid="{00000000-0005-0000-0000-0000692F0000}"/>
    <cellStyle name="Normal 3 3 2 2 2 2 2 5 3" xfId="22937" xr:uid="{00000000-0005-0000-0000-00006A2F0000}"/>
    <cellStyle name="Normal 3 3 2 2 2 2 2 6" xfId="33158" xr:uid="{00000000-0005-0000-0000-00006B2F0000}"/>
    <cellStyle name="Normal 3 3 2 2 2 2 2 7" xfId="17924" xr:uid="{00000000-0005-0000-0000-00006C2F0000}"/>
    <cellStyle name="Normal 3 3 2 2 2 2 3" xfId="3617" xr:uid="{00000000-0005-0000-0000-00006D2F0000}"/>
    <cellStyle name="Normal 3 3 2 2 2 2 3 2" xfId="13691" xr:uid="{00000000-0005-0000-0000-00006E2F0000}"/>
    <cellStyle name="Normal 3 3 2 2 2 2 3 2 2" xfId="44022" xr:uid="{00000000-0005-0000-0000-00006F2F0000}"/>
    <cellStyle name="Normal 3 3 2 2 2 2 3 2 3" xfId="28789" xr:uid="{00000000-0005-0000-0000-0000702F0000}"/>
    <cellStyle name="Normal 3 3 2 2 2 2 3 3" xfId="8671" xr:uid="{00000000-0005-0000-0000-0000712F0000}"/>
    <cellStyle name="Normal 3 3 2 2 2 2 3 3 2" xfId="39005" xr:uid="{00000000-0005-0000-0000-0000722F0000}"/>
    <cellStyle name="Normal 3 3 2 2 2 2 3 3 3" xfId="23772" xr:uid="{00000000-0005-0000-0000-0000732F0000}"/>
    <cellStyle name="Normal 3 3 2 2 2 2 3 4" xfId="33992" xr:uid="{00000000-0005-0000-0000-0000742F0000}"/>
    <cellStyle name="Normal 3 3 2 2 2 2 3 5" xfId="18759" xr:uid="{00000000-0005-0000-0000-0000752F0000}"/>
    <cellStyle name="Normal 3 3 2 2 2 2 4" xfId="5310" xr:uid="{00000000-0005-0000-0000-0000762F0000}"/>
    <cellStyle name="Normal 3 3 2 2 2 2 4 2" xfId="15362" xr:uid="{00000000-0005-0000-0000-0000772F0000}"/>
    <cellStyle name="Normal 3 3 2 2 2 2 4 2 2" xfId="45693" xr:uid="{00000000-0005-0000-0000-0000782F0000}"/>
    <cellStyle name="Normal 3 3 2 2 2 2 4 2 3" xfId="30460" xr:uid="{00000000-0005-0000-0000-0000792F0000}"/>
    <cellStyle name="Normal 3 3 2 2 2 2 4 3" xfId="10342" xr:uid="{00000000-0005-0000-0000-00007A2F0000}"/>
    <cellStyle name="Normal 3 3 2 2 2 2 4 3 2" xfId="40676" xr:uid="{00000000-0005-0000-0000-00007B2F0000}"/>
    <cellStyle name="Normal 3 3 2 2 2 2 4 3 3" xfId="25443" xr:uid="{00000000-0005-0000-0000-00007C2F0000}"/>
    <cellStyle name="Normal 3 3 2 2 2 2 4 4" xfId="35663" xr:uid="{00000000-0005-0000-0000-00007D2F0000}"/>
    <cellStyle name="Normal 3 3 2 2 2 2 4 5" xfId="20430" xr:uid="{00000000-0005-0000-0000-00007E2F0000}"/>
    <cellStyle name="Normal 3 3 2 2 2 2 5" xfId="12020" xr:uid="{00000000-0005-0000-0000-00007F2F0000}"/>
    <cellStyle name="Normal 3 3 2 2 2 2 5 2" xfId="42351" xr:uid="{00000000-0005-0000-0000-0000802F0000}"/>
    <cellStyle name="Normal 3 3 2 2 2 2 5 3" xfId="27118" xr:uid="{00000000-0005-0000-0000-0000812F0000}"/>
    <cellStyle name="Normal 3 3 2 2 2 2 6" xfId="6999" xr:uid="{00000000-0005-0000-0000-0000822F0000}"/>
    <cellStyle name="Normal 3 3 2 2 2 2 6 2" xfId="37334" xr:uid="{00000000-0005-0000-0000-0000832F0000}"/>
    <cellStyle name="Normal 3 3 2 2 2 2 6 3" xfId="22101" xr:uid="{00000000-0005-0000-0000-0000842F0000}"/>
    <cellStyle name="Normal 3 3 2 2 2 2 7" xfId="32322" xr:uid="{00000000-0005-0000-0000-0000852F0000}"/>
    <cellStyle name="Normal 3 3 2 2 2 2 8" xfId="17088" xr:uid="{00000000-0005-0000-0000-0000862F0000}"/>
    <cellStyle name="Normal 3 3 2 2 2 3" xfId="2346" xr:uid="{00000000-0005-0000-0000-0000872F0000}"/>
    <cellStyle name="Normal 3 3 2 2 2 3 2" xfId="4036" xr:uid="{00000000-0005-0000-0000-0000882F0000}"/>
    <cellStyle name="Normal 3 3 2 2 2 3 2 2" xfId="14109" xr:uid="{00000000-0005-0000-0000-0000892F0000}"/>
    <cellStyle name="Normal 3 3 2 2 2 3 2 2 2" xfId="44440" xr:uid="{00000000-0005-0000-0000-00008A2F0000}"/>
    <cellStyle name="Normal 3 3 2 2 2 3 2 2 3" xfId="29207" xr:uid="{00000000-0005-0000-0000-00008B2F0000}"/>
    <cellStyle name="Normal 3 3 2 2 2 3 2 3" xfId="9089" xr:uid="{00000000-0005-0000-0000-00008C2F0000}"/>
    <cellStyle name="Normal 3 3 2 2 2 3 2 3 2" xfId="39423" xr:uid="{00000000-0005-0000-0000-00008D2F0000}"/>
    <cellStyle name="Normal 3 3 2 2 2 3 2 3 3" xfId="24190" xr:uid="{00000000-0005-0000-0000-00008E2F0000}"/>
    <cellStyle name="Normal 3 3 2 2 2 3 2 4" xfId="34410" xr:uid="{00000000-0005-0000-0000-00008F2F0000}"/>
    <cellStyle name="Normal 3 3 2 2 2 3 2 5" xfId="19177" xr:uid="{00000000-0005-0000-0000-0000902F0000}"/>
    <cellStyle name="Normal 3 3 2 2 2 3 3" xfId="5728" xr:uid="{00000000-0005-0000-0000-0000912F0000}"/>
    <cellStyle name="Normal 3 3 2 2 2 3 3 2" xfId="15780" xr:uid="{00000000-0005-0000-0000-0000922F0000}"/>
    <cellStyle name="Normal 3 3 2 2 2 3 3 2 2" xfId="46111" xr:uid="{00000000-0005-0000-0000-0000932F0000}"/>
    <cellStyle name="Normal 3 3 2 2 2 3 3 2 3" xfId="30878" xr:uid="{00000000-0005-0000-0000-0000942F0000}"/>
    <cellStyle name="Normal 3 3 2 2 2 3 3 3" xfId="10760" xr:uid="{00000000-0005-0000-0000-0000952F0000}"/>
    <cellStyle name="Normal 3 3 2 2 2 3 3 3 2" xfId="41094" xr:uid="{00000000-0005-0000-0000-0000962F0000}"/>
    <cellStyle name="Normal 3 3 2 2 2 3 3 3 3" xfId="25861" xr:uid="{00000000-0005-0000-0000-0000972F0000}"/>
    <cellStyle name="Normal 3 3 2 2 2 3 3 4" xfId="36081" xr:uid="{00000000-0005-0000-0000-0000982F0000}"/>
    <cellStyle name="Normal 3 3 2 2 2 3 3 5" xfId="20848" xr:uid="{00000000-0005-0000-0000-0000992F0000}"/>
    <cellStyle name="Normal 3 3 2 2 2 3 4" xfId="12438" xr:uid="{00000000-0005-0000-0000-00009A2F0000}"/>
    <cellStyle name="Normal 3 3 2 2 2 3 4 2" xfId="42769" xr:uid="{00000000-0005-0000-0000-00009B2F0000}"/>
    <cellStyle name="Normal 3 3 2 2 2 3 4 3" xfId="27536" xr:uid="{00000000-0005-0000-0000-00009C2F0000}"/>
    <cellStyle name="Normal 3 3 2 2 2 3 5" xfId="7417" xr:uid="{00000000-0005-0000-0000-00009D2F0000}"/>
    <cellStyle name="Normal 3 3 2 2 2 3 5 2" xfId="37752" xr:uid="{00000000-0005-0000-0000-00009E2F0000}"/>
    <cellStyle name="Normal 3 3 2 2 2 3 5 3" xfId="22519" xr:uid="{00000000-0005-0000-0000-00009F2F0000}"/>
    <cellStyle name="Normal 3 3 2 2 2 3 6" xfId="32740" xr:uid="{00000000-0005-0000-0000-0000A02F0000}"/>
    <cellStyle name="Normal 3 3 2 2 2 3 7" xfId="17506" xr:uid="{00000000-0005-0000-0000-0000A12F0000}"/>
    <cellStyle name="Normal 3 3 2 2 2 4" xfId="3199" xr:uid="{00000000-0005-0000-0000-0000A22F0000}"/>
    <cellStyle name="Normal 3 3 2 2 2 4 2" xfId="13273" xr:uid="{00000000-0005-0000-0000-0000A32F0000}"/>
    <cellStyle name="Normal 3 3 2 2 2 4 2 2" xfId="43604" xr:uid="{00000000-0005-0000-0000-0000A42F0000}"/>
    <cellStyle name="Normal 3 3 2 2 2 4 2 3" xfId="28371" xr:uid="{00000000-0005-0000-0000-0000A52F0000}"/>
    <cellStyle name="Normal 3 3 2 2 2 4 3" xfId="8253" xr:uid="{00000000-0005-0000-0000-0000A62F0000}"/>
    <cellStyle name="Normal 3 3 2 2 2 4 3 2" xfId="38587" xr:uid="{00000000-0005-0000-0000-0000A72F0000}"/>
    <cellStyle name="Normal 3 3 2 2 2 4 3 3" xfId="23354" xr:uid="{00000000-0005-0000-0000-0000A82F0000}"/>
    <cellStyle name="Normal 3 3 2 2 2 4 4" xfId="33574" xr:uid="{00000000-0005-0000-0000-0000A92F0000}"/>
    <cellStyle name="Normal 3 3 2 2 2 4 5" xfId="18341" xr:uid="{00000000-0005-0000-0000-0000AA2F0000}"/>
    <cellStyle name="Normal 3 3 2 2 2 5" xfId="4892" xr:uid="{00000000-0005-0000-0000-0000AB2F0000}"/>
    <cellStyle name="Normal 3 3 2 2 2 5 2" xfId="14944" xr:uid="{00000000-0005-0000-0000-0000AC2F0000}"/>
    <cellStyle name="Normal 3 3 2 2 2 5 2 2" xfId="45275" xr:uid="{00000000-0005-0000-0000-0000AD2F0000}"/>
    <cellStyle name="Normal 3 3 2 2 2 5 2 3" xfId="30042" xr:uid="{00000000-0005-0000-0000-0000AE2F0000}"/>
    <cellStyle name="Normal 3 3 2 2 2 5 3" xfId="9924" xr:uid="{00000000-0005-0000-0000-0000AF2F0000}"/>
    <cellStyle name="Normal 3 3 2 2 2 5 3 2" xfId="40258" xr:uid="{00000000-0005-0000-0000-0000B02F0000}"/>
    <cellStyle name="Normal 3 3 2 2 2 5 3 3" xfId="25025" xr:uid="{00000000-0005-0000-0000-0000B12F0000}"/>
    <cellStyle name="Normal 3 3 2 2 2 5 4" xfId="35245" xr:uid="{00000000-0005-0000-0000-0000B22F0000}"/>
    <cellStyle name="Normal 3 3 2 2 2 5 5" xfId="20012" xr:uid="{00000000-0005-0000-0000-0000B32F0000}"/>
    <cellStyle name="Normal 3 3 2 2 2 6" xfId="11602" xr:uid="{00000000-0005-0000-0000-0000B42F0000}"/>
    <cellStyle name="Normal 3 3 2 2 2 6 2" xfId="41933" xr:uid="{00000000-0005-0000-0000-0000B52F0000}"/>
    <cellStyle name="Normal 3 3 2 2 2 6 3" xfId="26700" xr:uid="{00000000-0005-0000-0000-0000B62F0000}"/>
    <cellStyle name="Normal 3 3 2 2 2 7" xfId="6581" xr:uid="{00000000-0005-0000-0000-0000B72F0000}"/>
    <cellStyle name="Normal 3 3 2 2 2 7 2" xfId="36916" xr:uid="{00000000-0005-0000-0000-0000B82F0000}"/>
    <cellStyle name="Normal 3 3 2 2 2 7 3" xfId="21683" xr:uid="{00000000-0005-0000-0000-0000B92F0000}"/>
    <cellStyle name="Normal 3 3 2 2 2 8" xfId="31904" xr:uid="{00000000-0005-0000-0000-0000BA2F0000}"/>
    <cellStyle name="Normal 3 3 2 2 2 9" xfId="16670" xr:uid="{00000000-0005-0000-0000-0000BB2F0000}"/>
    <cellStyle name="Normal 3 3 2 2 3" xfId="1717" xr:uid="{00000000-0005-0000-0000-0000BC2F0000}"/>
    <cellStyle name="Normal 3 3 2 2 3 2" xfId="2556" xr:uid="{00000000-0005-0000-0000-0000BD2F0000}"/>
    <cellStyle name="Normal 3 3 2 2 3 2 2" xfId="4246" xr:uid="{00000000-0005-0000-0000-0000BE2F0000}"/>
    <cellStyle name="Normal 3 3 2 2 3 2 2 2" xfId="14319" xr:uid="{00000000-0005-0000-0000-0000BF2F0000}"/>
    <cellStyle name="Normal 3 3 2 2 3 2 2 2 2" xfId="44650" xr:uid="{00000000-0005-0000-0000-0000C02F0000}"/>
    <cellStyle name="Normal 3 3 2 2 3 2 2 2 3" xfId="29417" xr:uid="{00000000-0005-0000-0000-0000C12F0000}"/>
    <cellStyle name="Normal 3 3 2 2 3 2 2 3" xfId="9299" xr:uid="{00000000-0005-0000-0000-0000C22F0000}"/>
    <cellStyle name="Normal 3 3 2 2 3 2 2 3 2" xfId="39633" xr:uid="{00000000-0005-0000-0000-0000C32F0000}"/>
    <cellStyle name="Normal 3 3 2 2 3 2 2 3 3" xfId="24400" xr:uid="{00000000-0005-0000-0000-0000C42F0000}"/>
    <cellStyle name="Normal 3 3 2 2 3 2 2 4" xfId="34620" xr:uid="{00000000-0005-0000-0000-0000C52F0000}"/>
    <cellStyle name="Normal 3 3 2 2 3 2 2 5" xfId="19387" xr:uid="{00000000-0005-0000-0000-0000C62F0000}"/>
    <cellStyle name="Normal 3 3 2 2 3 2 3" xfId="5938" xr:uid="{00000000-0005-0000-0000-0000C72F0000}"/>
    <cellStyle name="Normal 3 3 2 2 3 2 3 2" xfId="15990" xr:uid="{00000000-0005-0000-0000-0000C82F0000}"/>
    <cellStyle name="Normal 3 3 2 2 3 2 3 2 2" xfId="46321" xr:uid="{00000000-0005-0000-0000-0000C92F0000}"/>
    <cellStyle name="Normal 3 3 2 2 3 2 3 2 3" xfId="31088" xr:uid="{00000000-0005-0000-0000-0000CA2F0000}"/>
    <cellStyle name="Normal 3 3 2 2 3 2 3 3" xfId="10970" xr:uid="{00000000-0005-0000-0000-0000CB2F0000}"/>
    <cellStyle name="Normal 3 3 2 2 3 2 3 3 2" xfId="41304" xr:uid="{00000000-0005-0000-0000-0000CC2F0000}"/>
    <cellStyle name="Normal 3 3 2 2 3 2 3 3 3" xfId="26071" xr:uid="{00000000-0005-0000-0000-0000CD2F0000}"/>
    <cellStyle name="Normal 3 3 2 2 3 2 3 4" xfId="36291" xr:uid="{00000000-0005-0000-0000-0000CE2F0000}"/>
    <cellStyle name="Normal 3 3 2 2 3 2 3 5" xfId="21058" xr:uid="{00000000-0005-0000-0000-0000CF2F0000}"/>
    <cellStyle name="Normal 3 3 2 2 3 2 4" xfId="12648" xr:uid="{00000000-0005-0000-0000-0000D02F0000}"/>
    <cellStyle name="Normal 3 3 2 2 3 2 4 2" xfId="42979" xr:uid="{00000000-0005-0000-0000-0000D12F0000}"/>
    <cellStyle name="Normal 3 3 2 2 3 2 4 3" xfId="27746" xr:uid="{00000000-0005-0000-0000-0000D22F0000}"/>
    <cellStyle name="Normal 3 3 2 2 3 2 5" xfId="7627" xr:uid="{00000000-0005-0000-0000-0000D32F0000}"/>
    <cellStyle name="Normal 3 3 2 2 3 2 5 2" xfId="37962" xr:uid="{00000000-0005-0000-0000-0000D42F0000}"/>
    <cellStyle name="Normal 3 3 2 2 3 2 5 3" xfId="22729" xr:uid="{00000000-0005-0000-0000-0000D52F0000}"/>
    <cellStyle name="Normal 3 3 2 2 3 2 6" xfId="32950" xr:uid="{00000000-0005-0000-0000-0000D62F0000}"/>
    <cellStyle name="Normal 3 3 2 2 3 2 7" xfId="17716" xr:uid="{00000000-0005-0000-0000-0000D72F0000}"/>
    <cellStyle name="Normal 3 3 2 2 3 3" xfId="3409" xr:uid="{00000000-0005-0000-0000-0000D82F0000}"/>
    <cellStyle name="Normal 3 3 2 2 3 3 2" xfId="13483" xr:uid="{00000000-0005-0000-0000-0000D92F0000}"/>
    <cellStyle name="Normal 3 3 2 2 3 3 2 2" xfId="43814" xr:uid="{00000000-0005-0000-0000-0000DA2F0000}"/>
    <cellStyle name="Normal 3 3 2 2 3 3 2 3" xfId="28581" xr:uid="{00000000-0005-0000-0000-0000DB2F0000}"/>
    <cellStyle name="Normal 3 3 2 2 3 3 3" xfId="8463" xr:uid="{00000000-0005-0000-0000-0000DC2F0000}"/>
    <cellStyle name="Normal 3 3 2 2 3 3 3 2" xfId="38797" xr:uid="{00000000-0005-0000-0000-0000DD2F0000}"/>
    <cellStyle name="Normal 3 3 2 2 3 3 3 3" xfId="23564" xr:uid="{00000000-0005-0000-0000-0000DE2F0000}"/>
    <cellStyle name="Normal 3 3 2 2 3 3 4" xfId="33784" xr:uid="{00000000-0005-0000-0000-0000DF2F0000}"/>
    <cellStyle name="Normal 3 3 2 2 3 3 5" xfId="18551" xr:uid="{00000000-0005-0000-0000-0000E02F0000}"/>
    <cellStyle name="Normal 3 3 2 2 3 4" xfId="5102" xr:uid="{00000000-0005-0000-0000-0000E12F0000}"/>
    <cellStyle name="Normal 3 3 2 2 3 4 2" xfId="15154" xr:uid="{00000000-0005-0000-0000-0000E22F0000}"/>
    <cellStyle name="Normal 3 3 2 2 3 4 2 2" xfId="45485" xr:uid="{00000000-0005-0000-0000-0000E32F0000}"/>
    <cellStyle name="Normal 3 3 2 2 3 4 2 3" xfId="30252" xr:uid="{00000000-0005-0000-0000-0000E42F0000}"/>
    <cellStyle name="Normal 3 3 2 2 3 4 3" xfId="10134" xr:uid="{00000000-0005-0000-0000-0000E52F0000}"/>
    <cellStyle name="Normal 3 3 2 2 3 4 3 2" xfId="40468" xr:uid="{00000000-0005-0000-0000-0000E62F0000}"/>
    <cellStyle name="Normal 3 3 2 2 3 4 3 3" xfId="25235" xr:uid="{00000000-0005-0000-0000-0000E72F0000}"/>
    <cellStyle name="Normal 3 3 2 2 3 4 4" xfId="35455" xr:uid="{00000000-0005-0000-0000-0000E82F0000}"/>
    <cellStyle name="Normal 3 3 2 2 3 4 5" xfId="20222" xr:uid="{00000000-0005-0000-0000-0000E92F0000}"/>
    <cellStyle name="Normal 3 3 2 2 3 5" xfId="11812" xr:uid="{00000000-0005-0000-0000-0000EA2F0000}"/>
    <cellStyle name="Normal 3 3 2 2 3 5 2" xfId="42143" xr:uid="{00000000-0005-0000-0000-0000EB2F0000}"/>
    <cellStyle name="Normal 3 3 2 2 3 5 3" xfId="26910" xr:uid="{00000000-0005-0000-0000-0000EC2F0000}"/>
    <cellStyle name="Normal 3 3 2 2 3 6" xfId="6791" xr:uid="{00000000-0005-0000-0000-0000ED2F0000}"/>
    <cellStyle name="Normal 3 3 2 2 3 6 2" xfId="37126" xr:uid="{00000000-0005-0000-0000-0000EE2F0000}"/>
    <cellStyle name="Normal 3 3 2 2 3 6 3" xfId="21893" xr:uid="{00000000-0005-0000-0000-0000EF2F0000}"/>
    <cellStyle name="Normal 3 3 2 2 3 7" xfId="32114" xr:uid="{00000000-0005-0000-0000-0000F02F0000}"/>
    <cellStyle name="Normal 3 3 2 2 3 8" xfId="16880" xr:uid="{00000000-0005-0000-0000-0000F12F0000}"/>
    <cellStyle name="Normal 3 3 2 2 4" xfId="2138" xr:uid="{00000000-0005-0000-0000-0000F22F0000}"/>
    <cellStyle name="Normal 3 3 2 2 4 2" xfId="3828" xr:uid="{00000000-0005-0000-0000-0000F32F0000}"/>
    <cellStyle name="Normal 3 3 2 2 4 2 2" xfId="13901" xr:uid="{00000000-0005-0000-0000-0000F42F0000}"/>
    <cellStyle name="Normal 3 3 2 2 4 2 2 2" xfId="44232" xr:uid="{00000000-0005-0000-0000-0000F52F0000}"/>
    <cellStyle name="Normal 3 3 2 2 4 2 2 3" xfId="28999" xr:uid="{00000000-0005-0000-0000-0000F62F0000}"/>
    <cellStyle name="Normal 3 3 2 2 4 2 3" xfId="8881" xr:uid="{00000000-0005-0000-0000-0000F72F0000}"/>
    <cellStyle name="Normal 3 3 2 2 4 2 3 2" xfId="39215" xr:uid="{00000000-0005-0000-0000-0000F82F0000}"/>
    <cellStyle name="Normal 3 3 2 2 4 2 3 3" xfId="23982" xr:uid="{00000000-0005-0000-0000-0000F92F0000}"/>
    <cellStyle name="Normal 3 3 2 2 4 2 4" xfId="34202" xr:uid="{00000000-0005-0000-0000-0000FA2F0000}"/>
    <cellStyle name="Normal 3 3 2 2 4 2 5" xfId="18969" xr:uid="{00000000-0005-0000-0000-0000FB2F0000}"/>
    <cellStyle name="Normal 3 3 2 2 4 3" xfId="5520" xr:uid="{00000000-0005-0000-0000-0000FC2F0000}"/>
    <cellStyle name="Normal 3 3 2 2 4 3 2" xfId="15572" xr:uid="{00000000-0005-0000-0000-0000FD2F0000}"/>
    <cellStyle name="Normal 3 3 2 2 4 3 2 2" xfId="45903" xr:uid="{00000000-0005-0000-0000-0000FE2F0000}"/>
    <cellStyle name="Normal 3 3 2 2 4 3 2 3" xfId="30670" xr:uid="{00000000-0005-0000-0000-0000FF2F0000}"/>
    <cellStyle name="Normal 3 3 2 2 4 3 3" xfId="10552" xr:uid="{00000000-0005-0000-0000-000000300000}"/>
    <cellStyle name="Normal 3 3 2 2 4 3 3 2" xfId="40886" xr:uid="{00000000-0005-0000-0000-000001300000}"/>
    <cellStyle name="Normal 3 3 2 2 4 3 3 3" xfId="25653" xr:uid="{00000000-0005-0000-0000-000002300000}"/>
    <cellStyle name="Normal 3 3 2 2 4 3 4" xfId="35873" xr:uid="{00000000-0005-0000-0000-000003300000}"/>
    <cellStyle name="Normal 3 3 2 2 4 3 5" xfId="20640" xr:uid="{00000000-0005-0000-0000-000004300000}"/>
    <cellStyle name="Normal 3 3 2 2 4 4" xfId="12230" xr:uid="{00000000-0005-0000-0000-000005300000}"/>
    <cellStyle name="Normal 3 3 2 2 4 4 2" xfId="42561" xr:uid="{00000000-0005-0000-0000-000006300000}"/>
    <cellStyle name="Normal 3 3 2 2 4 4 3" xfId="27328" xr:uid="{00000000-0005-0000-0000-000007300000}"/>
    <cellStyle name="Normal 3 3 2 2 4 5" xfId="7209" xr:uid="{00000000-0005-0000-0000-000008300000}"/>
    <cellStyle name="Normal 3 3 2 2 4 5 2" xfId="37544" xr:uid="{00000000-0005-0000-0000-000009300000}"/>
    <cellStyle name="Normal 3 3 2 2 4 5 3" xfId="22311" xr:uid="{00000000-0005-0000-0000-00000A300000}"/>
    <cellStyle name="Normal 3 3 2 2 4 6" xfId="32532" xr:uid="{00000000-0005-0000-0000-00000B300000}"/>
    <cellStyle name="Normal 3 3 2 2 4 7" xfId="17298" xr:uid="{00000000-0005-0000-0000-00000C300000}"/>
    <cellStyle name="Normal 3 3 2 2 5" xfId="2991" xr:uid="{00000000-0005-0000-0000-00000D300000}"/>
    <cellStyle name="Normal 3 3 2 2 5 2" xfId="13065" xr:uid="{00000000-0005-0000-0000-00000E300000}"/>
    <cellStyle name="Normal 3 3 2 2 5 2 2" xfId="43396" xr:uid="{00000000-0005-0000-0000-00000F300000}"/>
    <cellStyle name="Normal 3 3 2 2 5 2 3" xfId="28163" xr:uid="{00000000-0005-0000-0000-000010300000}"/>
    <cellStyle name="Normal 3 3 2 2 5 3" xfId="8045" xr:uid="{00000000-0005-0000-0000-000011300000}"/>
    <cellStyle name="Normal 3 3 2 2 5 3 2" xfId="38379" xr:uid="{00000000-0005-0000-0000-000012300000}"/>
    <cellStyle name="Normal 3 3 2 2 5 3 3" xfId="23146" xr:uid="{00000000-0005-0000-0000-000013300000}"/>
    <cellStyle name="Normal 3 3 2 2 5 4" xfId="33366" xr:uid="{00000000-0005-0000-0000-000014300000}"/>
    <cellStyle name="Normal 3 3 2 2 5 5" xfId="18133" xr:uid="{00000000-0005-0000-0000-000015300000}"/>
    <cellStyle name="Normal 3 3 2 2 6" xfId="4684" xr:uid="{00000000-0005-0000-0000-000016300000}"/>
    <cellStyle name="Normal 3 3 2 2 6 2" xfId="14736" xr:uid="{00000000-0005-0000-0000-000017300000}"/>
    <cellStyle name="Normal 3 3 2 2 6 2 2" xfId="45067" xr:uid="{00000000-0005-0000-0000-000018300000}"/>
    <cellStyle name="Normal 3 3 2 2 6 2 3" xfId="29834" xr:uid="{00000000-0005-0000-0000-000019300000}"/>
    <cellStyle name="Normal 3 3 2 2 6 3" xfId="9716" xr:uid="{00000000-0005-0000-0000-00001A300000}"/>
    <cellStyle name="Normal 3 3 2 2 6 3 2" xfId="40050" xr:uid="{00000000-0005-0000-0000-00001B300000}"/>
    <cellStyle name="Normal 3 3 2 2 6 3 3" xfId="24817" xr:uid="{00000000-0005-0000-0000-00001C300000}"/>
    <cellStyle name="Normal 3 3 2 2 6 4" xfId="35037" xr:uid="{00000000-0005-0000-0000-00001D300000}"/>
    <cellStyle name="Normal 3 3 2 2 6 5" xfId="19804" xr:uid="{00000000-0005-0000-0000-00001E300000}"/>
    <cellStyle name="Normal 3 3 2 2 7" xfId="11394" xr:uid="{00000000-0005-0000-0000-00001F300000}"/>
    <cellStyle name="Normal 3 3 2 2 7 2" xfId="41725" xr:uid="{00000000-0005-0000-0000-000020300000}"/>
    <cellStyle name="Normal 3 3 2 2 7 3" xfId="26492" xr:uid="{00000000-0005-0000-0000-000021300000}"/>
    <cellStyle name="Normal 3 3 2 2 8" xfId="6373" xr:uid="{00000000-0005-0000-0000-000022300000}"/>
    <cellStyle name="Normal 3 3 2 2 8 2" xfId="36708" xr:uid="{00000000-0005-0000-0000-000023300000}"/>
    <cellStyle name="Normal 3 3 2 2 8 3" xfId="21475" xr:uid="{00000000-0005-0000-0000-000024300000}"/>
    <cellStyle name="Normal 3 3 2 2 9" xfId="31696" xr:uid="{00000000-0005-0000-0000-000025300000}"/>
    <cellStyle name="Normal 3 3 2 3" xfId="1400" xr:uid="{00000000-0005-0000-0000-000026300000}"/>
    <cellStyle name="Normal 3 3 2 3 2" xfId="1821" xr:uid="{00000000-0005-0000-0000-000027300000}"/>
    <cellStyle name="Normal 3 3 2 3 2 2" xfId="2660" xr:uid="{00000000-0005-0000-0000-000028300000}"/>
    <cellStyle name="Normal 3 3 2 3 2 2 2" xfId="4350" xr:uid="{00000000-0005-0000-0000-000029300000}"/>
    <cellStyle name="Normal 3 3 2 3 2 2 2 2" xfId="14423" xr:uid="{00000000-0005-0000-0000-00002A300000}"/>
    <cellStyle name="Normal 3 3 2 3 2 2 2 2 2" xfId="44754" xr:uid="{00000000-0005-0000-0000-00002B300000}"/>
    <cellStyle name="Normal 3 3 2 3 2 2 2 2 3" xfId="29521" xr:uid="{00000000-0005-0000-0000-00002C300000}"/>
    <cellStyle name="Normal 3 3 2 3 2 2 2 3" xfId="9403" xr:uid="{00000000-0005-0000-0000-00002D300000}"/>
    <cellStyle name="Normal 3 3 2 3 2 2 2 3 2" xfId="39737" xr:uid="{00000000-0005-0000-0000-00002E300000}"/>
    <cellStyle name="Normal 3 3 2 3 2 2 2 3 3" xfId="24504" xr:uid="{00000000-0005-0000-0000-00002F300000}"/>
    <cellStyle name="Normal 3 3 2 3 2 2 2 4" xfId="34724" xr:uid="{00000000-0005-0000-0000-000030300000}"/>
    <cellStyle name="Normal 3 3 2 3 2 2 2 5" xfId="19491" xr:uid="{00000000-0005-0000-0000-000031300000}"/>
    <cellStyle name="Normal 3 3 2 3 2 2 3" xfId="6042" xr:uid="{00000000-0005-0000-0000-000032300000}"/>
    <cellStyle name="Normal 3 3 2 3 2 2 3 2" xfId="16094" xr:uid="{00000000-0005-0000-0000-000033300000}"/>
    <cellStyle name="Normal 3 3 2 3 2 2 3 2 2" xfId="46425" xr:uid="{00000000-0005-0000-0000-000034300000}"/>
    <cellStyle name="Normal 3 3 2 3 2 2 3 2 3" xfId="31192" xr:uid="{00000000-0005-0000-0000-000035300000}"/>
    <cellStyle name="Normal 3 3 2 3 2 2 3 3" xfId="11074" xr:uid="{00000000-0005-0000-0000-000036300000}"/>
    <cellStyle name="Normal 3 3 2 3 2 2 3 3 2" xfId="41408" xr:uid="{00000000-0005-0000-0000-000037300000}"/>
    <cellStyle name="Normal 3 3 2 3 2 2 3 3 3" xfId="26175" xr:uid="{00000000-0005-0000-0000-000038300000}"/>
    <cellStyle name="Normal 3 3 2 3 2 2 3 4" xfId="36395" xr:uid="{00000000-0005-0000-0000-000039300000}"/>
    <cellStyle name="Normal 3 3 2 3 2 2 3 5" xfId="21162" xr:uid="{00000000-0005-0000-0000-00003A300000}"/>
    <cellStyle name="Normal 3 3 2 3 2 2 4" xfId="12752" xr:uid="{00000000-0005-0000-0000-00003B300000}"/>
    <cellStyle name="Normal 3 3 2 3 2 2 4 2" xfId="43083" xr:uid="{00000000-0005-0000-0000-00003C300000}"/>
    <cellStyle name="Normal 3 3 2 3 2 2 4 3" xfId="27850" xr:uid="{00000000-0005-0000-0000-00003D300000}"/>
    <cellStyle name="Normal 3 3 2 3 2 2 5" xfId="7731" xr:uid="{00000000-0005-0000-0000-00003E300000}"/>
    <cellStyle name="Normal 3 3 2 3 2 2 5 2" xfId="38066" xr:uid="{00000000-0005-0000-0000-00003F300000}"/>
    <cellStyle name="Normal 3 3 2 3 2 2 5 3" xfId="22833" xr:uid="{00000000-0005-0000-0000-000040300000}"/>
    <cellStyle name="Normal 3 3 2 3 2 2 6" xfId="33054" xr:uid="{00000000-0005-0000-0000-000041300000}"/>
    <cellStyle name="Normal 3 3 2 3 2 2 7" xfId="17820" xr:uid="{00000000-0005-0000-0000-000042300000}"/>
    <cellStyle name="Normal 3 3 2 3 2 3" xfId="3513" xr:uid="{00000000-0005-0000-0000-000043300000}"/>
    <cellStyle name="Normal 3 3 2 3 2 3 2" xfId="13587" xr:uid="{00000000-0005-0000-0000-000044300000}"/>
    <cellStyle name="Normal 3 3 2 3 2 3 2 2" xfId="43918" xr:uid="{00000000-0005-0000-0000-000045300000}"/>
    <cellStyle name="Normal 3 3 2 3 2 3 2 3" xfId="28685" xr:uid="{00000000-0005-0000-0000-000046300000}"/>
    <cellStyle name="Normal 3 3 2 3 2 3 3" xfId="8567" xr:uid="{00000000-0005-0000-0000-000047300000}"/>
    <cellStyle name="Normal 3 3 2 3 2 3 3 2" xfId="38901" xr:uid="{00000000-0005-0000-0000-000048300000}"/>
    <cellStyle name="Normal 3 3 2 3 2 3 3 3" xfId="23668" xr:uid="{00000000-0005-0000-0000-000049300000}"/>
    <cellStyle name="Normal 3 3 2 3 2 3 4" xfId="33888" xr:uid="{00000000-0005-0000-0000-00004A300000}"/>
    <cellStyle name="Normal 3 3 2 3 2 3 5" xfId="18655" xr:uid="{00000000-0005-0000-0000-00004B300000}"/>
    <cellStyle name="Normal 3 3 2 3 2 4" xfId="5206" xr:uid="{00000000-0005-0000-0000-00004C300000}"/>
    <cellStyle name="Normal 3 3 2 3 2 4 2" xfId="15258" xr:uid="{00000000-0005-0000-0000-00004D300000}"/>
    <cellStyle name="Normal 3 3 2 3 2 4 2 2" xfId="45589" xr:uid="{00000000-0005-0000-0000-00004E300000}"/>
    <cellStyle name="Normal 3 3 2 3 2 4 2 3" xfId="30356" xr:uid="{00000000-0005-0000-0000-00004F300000}"/>
    <cellStyle name="Normal 3 3 2 3 2 4 3" xfId="10238" xr:uid="{00000000-0005-0000-0000-000050300000}"/>
    <cellStyle name="Normal 3 3 2 3 2 4 3 2" xfId="40572" xr:uid="{00000000-0005-0000-0000-000051300000}"/>
    <cellStyle name="Normal 3 3 2 3 2 4 3 3" xfId="25339" xr:uid="{00000000-0005-0000-0000-000052300000}"/>
    <cellStyle name="Normal 3 3 2 3 2 4 4" xfId="35559" xr:uid="{00000000-0005-0000-0000-000053300000}"/>
    <cellStyle name="Normal 3 3 2 3 2 4 5" xfId="20326" xr:uid="{00000000-0005-0000-0000-000054300000}"/>
    <cellStyle name="Normal 3 3 2 3 2 5" xfId="11916" xr:uid="{00000000-0005-0000-0000-000055300000}"/>
    <cellStyle name="Normal 3 3 2 3 2 5 2" xfId="42247" xr:uid="{00000000-0005-0000-0000-000056300000}"/>
    <cellStyle name="Normal 3 3 2 3 2 5 3" xfId="27014" xr:uid="{00000000-0005-0000-0000-000057300000}"/>
    <cellStyle name="Normal 3 3 2 3 2 6" xfId="6895" xr:uid="{00000000-0005-0000-0000-000058300000}"/>
    <cellStyle name="Normal 3 3 2 3 2 6 2" xfId="37230" xr:uid="{00000000-0005-0000-0000-000059300000}"/>
    <cellStyle name="Normal 3 3 2 3 2 6 3" xfId="21997" xr:uid="{00000000-0005-0000-0000-00005A300000}"/>
    <cellStyle name="Normal 3 3 2 3 2 7" xfId="32218" xr:uid="{00000000-0005-0000-0000-00005B300000}"/>
    <cellStyle name="Normal 3 3 2 3 2 8" xfId="16984" xr:uid="{00000000-0005-0000-0000-00005C300000}"/>
    <cellStyle name="Normal 3 3 2 3 3" xfId="2242" xr:uid="{00000000-0005-0000-0000-00005D300000}"/>
    <cellStyle name="Normal 3 3 2 3 3 2" xfId="3932" xr:uid="{00000000-0005-0000-0000-00005E300000}"/>
    <cellStyle name="Normal 3 3 2 3 3 2 2" xfId="14005" xr:uid="{00000000-0005-0000-0000-00005F300000}"/>
    <cellStyle name="Normal 3 3 2 3 3 2 2 2" xfId="44336" xr:uid="{00000000-0005-0000-0000-000060300000}"/>
    <cellStyle name="Normal 3 3 2 3 3 2 2 3" xfId="29103" xr:uid="{00000000-0005-0000-0000-000061300000}"/>
    <cellStyle name="Normal 3 3 2 3 3 2 3" xfId="8985" xr:uid="{00000000-0005-0000-0000-000062300000}"/>
    <cellStyle name="Normal 3 3 2 3 3 2 3 2" xfId="39319" xr:uid="{00000000-0005-0000-0000-000063300000}"/>
    <cellStyle name="Normal 3 3 2 3 3 2 3 3" xfId="24086" xr:uid="{00000000-0005-0000-0000-000064300000}"/>
    <cellStyle name="Normal 3 3 2 3 3 2 4" xfId="34306" xr:uid="{00000000-0005-0000-0000-000065300000}"/>
    <cellStyle name="Normal 3 3 2 3 3 2 5" xfId="19073" xr:uid="{00000000-0005-0000-0000-000066300000}"/>
    <cellStyle name="Normal 3 3 2 3 3 3" xfId="5624" xr:uid="{00000000-0005-0000-0000-000067300000}"/>
    <cellStyle name="Normal 3 3 2 3 3 3 2" xfId="15676" xr:uid="{00000000-0005-0000-0000-000068300000}"/>
    <cellStyle name="Normal 3 3 2 3 3 3 2 2" xfId="46007" xr:uid="{00000000-0005-0000-0000-000069300000}"/>
    <cellStyle name="Normal 3 3 2 3 3 3 2 3" xfId="30774" xr:uid="{00000000-0005-0000-0000-00006A300000}"/>
    <cellStyle name="Normal 3 3 2 3 3 3 3" xfId="10656" xr:uid="{00000000-0005-0000-0000-00006B300000}"/>
    <cellStyle name="Normal 3 3 2 3 3 3 3 2" xfId="40990" xr:uid="{00000000-0005-0000-0000-00006C300000}"/>
    <cellStyle name="Normal 3 3 2 3 3 3 3 3" xfId="25757" xr:uid="{00000000-0005-0000-0000-00006D300000}"/>
    <cellStyle name="Normal 3 3 2 3 3 3 4" xfId="35977" xr:uid="{00000000-0005-0000-0000-00006E300000}"/>
    <cellStyle name="Normal 3 3 2 3 3 3 5" xfId="20744" xr:uid="{00000000-0005-0000-0000-00006F300000}"/>
    <cellStyle name="Normal 3 3 2 3 3 4" xfId="12334" xr:uid="{00000000-0005-0000-0000-000070300000}"/>
    <cellStyle name="Normal 3 3 2 3 3 4 2" xfId="42665" xr:uid="{00000000-0005-0000-0000-000071300000}"/>
    <cellStyle name="Normal 3 3 2 3 3 4 3" xfId="27432" xr:uid="{00000000-0005-0000-0000-000072300000}"/>
    <cellStyle name="Normal 3 3 2 3 3 5" xfId="7313" xr:uid="{00000000-0005-0000-0000-000073300000}"/>
    <cellStyle name="Normal 3 3 2 3 3 5 2" xfId="37648" xr:uid="{00000000-0005-0000-0000-000074300000}"/>
    <cellStyle name="Normal 3 3 2 3 3 5 3" xfId="22415" xr:uid="{00000000-0005-0000-0000-000075300000}"/>
    <cellStyle name="Normal 3 3 2 3 3 6" xfId="32636" xr:uid="{00000000-0005-0000-0000-000076300000}"/>
    <cellStyle name="Normal 3 3 2 3 3 7" xfId="17402" xr:uid="{00000000-0005-0000-0000-000077300000}"/>
    <cellStyle name="Normal 3 3 2 3 4" xfId="3095" xr:uid="{00000000-0005-0000-0000-000078300000}"/>
    <cellStyle name="Normal 3 3 2 3 4 2" xfId="13169" xr:uid="{00000000-0005-0000-0000-000079300000}"/>
    <cellStyle name="Normal 3 3 2 3 4 2 2" xfId="43500" xr:uid="{00000000-0005-0000-0000-00007A300000}"/>
    <cellStyle name="Normal 3 3 2 3 4 2 3" xfId="28267" xr:uid="{00000000-0005-0000-0000-00007B300000}"/>
    <cellStyle name="Normal 3 3 2 3 4 3" xfId="8149" xr:uid="{00000000-0005-0000-0000-00007C300000}"/>
    <cellStyle name="Normal 3 3 2 3 4 3 2" xfId="38483" xr:uid="{00000000-0005-0000-0000-00007D300000}"/>
    <cellStyle name="Normal 3 3 2 3 4 3 3" xfId="23250" xr:uid="{00000000-0005-0000-0000-00007E300000}"/>
    <cellStyle name="Normal 3 3 2 3 4 4" xfId="33470" xr:uid="{00000000-0005-0000-0000-00007F300000}"/>
    <cellStyle name="Normal 3 3 2 3 4 5" xfId="18237" xr:uid="{00000000-0005-0000-0000-000080300000}"/>
    <cellStyle name="Normal 3 3 2 3 5" xfId="4788" xr:uid="{00000000-0005-0000-0000-000081300000}"/>
    <cellStyle name="Normal 3 3 2 3 5 2" xfId="14840" xr:uid="{00000000-0005-0000-0000-000082300000}"/>
    <cellStyle name="Normal 3 3 2 3 5 2 2" xfId="45171" xr:uid="{00000000-0005-0000-0000-000083300000}"/>
    <cellStyle name="Normal 3 3 2 3 5 2 3" xfId="29938" xr:uid="{00000000-0005-0000-0000-000084300000}"/>
    <cellStyle name="Normal 3 3 2 3 5 3" xfId="9820" xr:uid="{00000000-0005-0000-0000-000085300000}"/>
    <cellStyle name="Normal 3 3 2 3 5 3 2" xfId="40154" xr:uid="{00000000-0005-0000-0000-000086300000}"/>
    <cellStyle name="Normal 3 3 2 3 5 3 3" xfId="24921" xr:uid="{00000000-0005-0000-0000-000087300000}"/>
    <cellStyle name="Normal 3 3 2 3 5 4" xfId="35141" xr:uid="{00000000-0005-0000-0000-000088300000}"/>
    <cellStyle name="Normal 3 3 2 3 5 5" xfId="19908" xr:uid="{00000000-0005-0000-0000-000089300000}"/>
    <cellStyle name="Normal 3 3 2 3 6" xfId="11498" xr:uid="{00000000-0005-0000-0000-00008A300000}"/>
    <cellStyle name="Normal 3 3 2 3 6 2" xfId="41829" xr:uid="{00000000-0005-0000-0000-00008B300000}"/>
    <cellStyle name="Normal 3 3 2 3 6 3" xfId="26596" xr:uid="{00000000-0005-0000-0000-00008C300000}"/>
    <cellStyle name="Normal 3 3 2 3 7" xfId="6477" xr:uid="{00000000-0005-0000-0000-00008D300000}"/>
    <cellStyle name="Normal 3 3 2 3 7 2" xfId="36812" xr:uid="{00000000-0005-0000-0000-00008E300000}"/>
    <cellStyle name="Normal 3 3 2 3 7 3" xfId="21579" xr:uid="{00000000-0005-0000-0000-00008F300000}"/>
    <cellStyle name="Normal 3 3 2 3 8" xfId="31800" xr:uid="{00000000-0005-0000-0000-000090300000}"/>
    <cellStyle name="Normal 3 3 2 3 9" xfId="16566" xr:uid="{00000000-0005-0000-0000-000091300000}"/>
    <cellStyle name="Normal 3 3 2 4" xfId="1613" xr:uid="{00000000-0005-0000-0000-000092300000}"/>
    <cellStyle name="Normal 3 3 2 4 2" xfId="2452" xr:uid="{00000000-0005-0000-0000-000093300000}"/>
    <cellStyle name="Normal 3 3 2 4 2 2" xfId="4142" xr:uid="{00000000-0005-0000-0000-000094300000}"/>
    <cellStyle name="Normal 3 3 2 4 2 2 2" xfId="14215" xr:uid="{00000000-0005-0000-0000-000095300000}"/>
    <cellStyle name="Normal 3 3 2 4 2 2 2 2" xfId="44546" xr:uid="{00000000-0005-0000-0000-000096300000}"/>
    <cellStyle name="Normal 3 3 2 4 2 2 2 3" xfId="29313" xr:uid="{00000000-0005-0000-0000-000097300000}"/>
    <cellStyle name="Normal 3 3 2 4 2 2 3" xfId="9195" xr:uid="{00000000-0005-0000-0000-000098300000}"/>
    <cellStyle name="Normal 3 3 2 4 2 2 3 2" xfId="39529" xr:uid="{00000000-0005-0000-0000-000099300000}"/>
    <cellStyle name="Normal 3 3 2 4 2 2 3 3" xfId="24296" xr:uid="{00000000-0005-0000-0000-00009A300000}"/>
    <cellStyle name="Normal 3 3 2 4 2 2 4" xfId="34516" xr:uid="{00000000-0005-0000-0000-00009B300000}"/>
    <cellStyle name="Normal 3 3 2 4 2 2 5" xfId="19283" xr:uid="{00000000-0005-0000-0000-00009C300000}"/>
    <cellStyle name="Normal 3 3 2 4 2 3" xfId="5834" xr:uid="{00000000-0005-0000-0000-00009D300000}"/>
    <cellStyle name="Normal 3 3 2 4 2 3 2" xfId="15886" xr:uid="{00000000-0005-0000-0000-00009E300000}"/>
    <cellStyle name="Normal 3 3 2 4 2 3 2 2" xfId="46217" xr:uid="{00000000-0005-0000-0000-00009F300000}"/>
    <cellStyle name="Normal 3 3 2 4 2 3 2 3" xfId="30984" xr:uid="{00000000-0005-0000-0000-0000A0300000}"/>
    <cellStyle name="Normal 3 3 2 4 2 3 3" xfId="10866" xr:uid="{00000000-0005-0000-0000-0000A1300000}"/>
    <cellStyle name="Normal 3 3 2 4 2 3 3 2" xfId="41200" xr:uid="{00000000-0005-0000-0000-0000A2300000}"/>
    <cellStyle name="Normal 3 3 2 4 2 3 3 3" xfId="25967" xr:uid="{00000000-0005-0000-0000-0000A3300000}"/>
    <cellStyle name="Normal 3 3 2 4 2 3 4" xfId="36187" xr:uid="{00000000-0005-0000-0000-0000A4300000}"/>
    <cellStyle name="Normal 3 3 2 4 2 3 5" xfId="20954" xr:uid="{00000000-0005-0000-0000-0000A5300000}"/>
    <cellStyle name="Normal 3 3 2 4 2 4" xfId="12544" xr:uid="{00000000-0005-0000-0000-0000A6300000}"/>
    <cellStyle name="Normal 3 3 2 4 2 4 2" xfId="42875" xr:uid="{00000000-0005-0000-0000-0000A7300000}"/>
    <cellStyle name="Normal 3 3 2 4 2 4 3" xfId="27642" xr:uid="{00000000-0005-0000-0000-0000A8300000}"/>
    <cellStyle name="Normal 3 3 2 4 2 5" xfId="7523" xr:uid="{00000000-0005-0000-0000-0000A9300000}"/>
    <cellStyle name="Normal 3 3 2 4 2 5 2" xfId="37858" xr:uid="{00000000-0005-0000-0000-0000AA300000}"/>
    <cellStyle name="Normal 3 3 2 4 2 5 3" xfId="22625" xr:uid="{00000000-0005-0000-0000-0000AB300000}"/>
    <cellStyle name="Normal 3 3 2 4 2 6" xfId="32846" xr:uid="{00000000-0005-0000-0000-0000AC300000}"/>
    <cellStyle name="Normal 3 3 2 4 2 7" xfId="17612" xr:uid="{00000000-0005-0000-0000-0000AD300000}"/>
    <cellStyle name="Normal 3 3 2 4 3" xfId="3305" xr:uid="{00000000-0005-0000-0000-0000AE300000}"/>
    <cellStyle name="Normal 3 3 2 4 3 2" xfId="13379" xr:uid="{00000000-0005-0000-0000-0000AF300000}"/>
    <cellStyle name="Normal 3 3 2 4 3 2 2" xfId="43710" xr:uid="{00000000-0005-0000-0000-0000B0300000}"/>
    <cellStyle name="Normal 3 3 2 4 3 2 3" xfId="28477" xr:uid="{00000000-0005-0000-0000-0000B1300000}"/>
    <cellStyle name="Normal 3 3 2 4 3 3" xfId="8359" xr:uid="{00000000-0005-0000-0000-0000B2300000}"/>
    <cellStyle name="Normal 3 3 2 4 3 3 2" xfId="38693" xr:uid="{00000000-0005-0000-0000-0000B3300000}"/>
    <cellStyle name="Normal 3 3 2 4 3 3 3" xfId="23460" xr:uid="{00000000-0005-0000-0000-0000B4300000}"/>
    <cellStyle name="Normal 3 3 2 4 3 4" xfId="33680" xr:uid="{00000000-0005-0000-0000-0000B5300000}"/>
    <cellStyle name="Normal 3 3 2 4 3 5" xfId="18447" xr:uid="{00000000-0005-0000-0000-0000B6300000}"/>
    <cellStyle name="Normal 3 3 2 4 4" xfId="4998" xr:uid="{00000000-0005-0000-0000-0000B7300000}"/>
    <cellStyle name="Normal 3 3 2 4 4 2" xfId="15050" xr:uid="{00000000-0005-0000-0000-0000B8300000}"/>
    <cellStyle name="Normal 3 3 2 4 4 2 2" xfId="45381" xr:uid="{00000000-0005-0000-0000-0000B9300000}"/>
    <cellStyle name="Normal 3 3 2 4 4 2 3" xfId="30148" xr:uid="{00000000-0005-0000-0000-0000BA300000}"/>
    <cellStyle name="Normal 3 3 2 4 4 3" xfId="10030" xr:uid="{00000000-0005-0000-0000-0000BB300000}"/>
    <cellStyle name="Normal 3 3 2 4 4 3 2" xfId="40364" xr:uid="{00000000-0005-0000-0000-0000BC300000}"/>
    <cellStyle name="Normal 3 3 2 4 4 3 3" xfId="25131" xr:uid="{00000000-0005-0000-0000-0000BD300000}"/>
    <cellStyle name="Normal 3 3 2 4 4 4" xfId="35351" xr:uid="{00000000-0005-0000-0000-0000BE300000}"/>
    <cellStyle name="Normal 3 3 2 4 4 5" xfId="20118" xr:uid="{00000000-0005-0000-0000-0000BF300000}"/>
    <cellStyle name="Normal 3 3 2 4 5" xfId="11708" xr:uid="{00000000-0005-0000-0000-0000C0300000}"/>
    <cellStyle name="Normal 3 3 2 4 5 2" xfId="42039" xr:uid="{00000000-0005-0000-0000-0000C1300000}"/>
    <cellStyle name="Normal 3 3 2 4 5 3" xfId="26806" xr:uid="{00000000-0005-0000-0000-0000C2300000}"/>
    <cellStyle name="Normal 3 3 2 4 6" xfId="6687" xr:uid="{00000000-0005-0000-0000-0000C3300000}"/>
    <cellStyle name="Normal 3 3 2 4 6 2" xfId="37022" xr:uid="{00000000-0005-0000-0000-0000C4300000}"/>
    <cellStyle name="Normal 3 3 2 4 6 3" xfId="21789" xr:uid="{00000000-0005-0000-0000-0000C5300000}"/>
    <cellStyle name="Normal 3 3 2 4 7" xfId="32010" xr:uid="{00000000-0005-0000-0000-0000C6300000}"/>
    <cellStyle name="Normal 3 3 2 4 8" xfId="16776" xr:uid="{00000000-0005-0000-0000-0000C7300000}"/>
    <cellStyle name="Normal 3 3 2 5" xfId="2034" xr:uid="{00000000-0005-0000-0000-0000C8300000}"/>
    <cellStyle name="Normal 3 3 2 5 2" xfId="3724" xr:uid="{00000000-0005-0000-0000-0000C9300000}"/>
    <cellStyle name="Normal 3 3 2 5 2 2" xfId="13797" xr:uid="{00000000-0005-0000-0000-0000CA300000}"/>
    <cellStyle name="Normal 3 3 2 5 2 2 2" xfId="44128" xr:uid="{00000000-0005-0000-0000-0000CB300000}"/>
    <cellStyle name="Normal 3 3 2 5 2 2 3" xfId="28895" xr:uid="{00000000-0005-0000-0000-0000CC300000}"/>
    <cellStyle name="Normal 3 3 2 5 2 3" xfId="8777" xr:uid="{00000000-0005-0000-0000-0000CD300000}"/>
    <cellStyle name="Normal 3 3 2 5 2 3 2" xfId="39111" xr:uid="{00000000-0005-0000-0000-0000CE300000}"/>
    <cellStyle name="Normal 3 3 2 5 2 3 3" xfId="23878" xr:uid="{00000000-0005-0000-0000-0000CF300000}"/>
    <cellStyle name="Normal 3 3 2 5 2 4" xfId="34098" xr:uid="{00000000-0005-0000-0000-0000D0300000}"/>
    <cellStyle name="Normal 3 3 2 5 2 5" xfId="18865" xr:uid="{00000000-0005-0000-0000-0000D1300000}"/>
    <cellStyle name="Normal 3 3 2 5 3" xfId="5416" xr:uid="{00000000-0005-0000-0000-0000D2300000}"/>
    <cellStyle name="Normal 3 3 2 5 3 2" xfId="15468" xr:uid="{00000000-0005-0000-0000-0000D3300000}"/>
    <cellStyle name="Normal 3 3 2 5 3 2 2" xfId="45799" xr:uid="{00000000-0005-0000-0000-0000D4300000}"/>
    <cellStyle name="Normal 3 3 2 5 3 2 3" xfId="30566" xr:uid="{00000000-0005-0000-0000-0000D5300000}"/>
    <cellStyle name="Normal 3 3 2 5 3 3" xfId="10448" xr:uid="{00000000-0005-0000-0000-0000D6300000}"/>
    <cellStyle name="Normal 3 3 2 5 3 3 2" xfId="40782" xr:uid="{00000000-0005-0000-0000-0000D7300000}"/>
    <cellStyle name="Normal 3 3 2 5 3 3 3" xfId="25549" xr:uid="{00000000-0005-0000-0000-0000D8300000}"/>
    <cellStyle name="Normal 3 3 2 5 3 4" xfId="35769" xr:uid="{00000000-0005-0000-0000-0000D9300000}"/>
    <cellStyle name="Normal 3 3 2 5 3 5" xfId="20536" xr:uid="{00000000-0005-0000-0000-0000DA300000}"/>
    <cellStyle name="Normal 3 3 2 5 4" xfId="12126" xr:uid="{00000000-0005-0000-0000-0000DB300000}"/>
    <cellStyle name="Normal 3 3 2 5 4 2" xfId="42457" xr:uid="{00000000-0005-0000-0000-0000DC300000}"/>
    <cellStyle name="Normal 3 3 2 5 4 3" xfId="27224" xr:uid="{00000000-0005-0000-0000-0000DD300000}"/>
    <cellStyle name="Normal 3 3 2 5 5" xfId="7105" xr:uid="{00000000-0005-0000-0000-0000DE300000}"/>
    <cellStyle name="Normal 3 3 2 5 5 2" xfId="37440" xr:uid="{00000000-0005-0000-0000-0000DF300000}"/>
    <cellStyle name="Normal 3 3 2 5 5 3" xfId="22207" xr:uid="{00000000-0005-0000-0000-0000E0300000}"/>
    <cellStyle name="Normal 3 3 2 5 6" xfId="32428" xr:uid="{00000000-0005-0000-0000-0000E1300000}"/>
    <cellStyle name="Normal 3 3 2 5 7" xfId="17194" xr:uid="{00000000-0005-0000-0000-0000E2300000}"/>
    <cellStyle name="Normal 3 3 2 6" xfId="2887" xr:uid="{00000000-0005-0000-0000-0000E3300000}"/>
    <cellStyle name="Normal 3 3 2 6 2" xfId="12961" xr:uid="{00000000-0005-0000-0000-0000E4300000}"/>
    <cellStyle name="Normal 3 3 2 6 2 2" xfId="43292" xr:uid="{00000000-0005-0000-0000-0000E5300000}"/>
    <cellStyle name="Normal 3 3 2 6 2 3" xfId="28059" xr:uid="{00000000-0005-0000-0000-0000E6300000}"/>
    <cellStyle name="Normal 3 3 2 6 3" xfId="7941" xr:uid="{00000000-0005-0000-0000-0000E7300000}"/>
    <cellStyle name="Normal 3 3 2 6 3 2" xfId="38275" xr:uid="{00000000-0005-0000-0000-0000E8300000}"/>
    <cellStyle name="Normal 3 3 2 6 3 3" xfId="23042" xr:uid="{00000000-0005-0000-0000-0000E9300000}"/>
    <cellStyle name="Normal 3 3 2 6 4" xfId="33262" xr:uid="{00000000-0005-0000-0000-0000EA300000}"/>
    <cellStyle name="Normal 3 3 2 6 5" xfId="18029" xr:uid="{00000000-0005-0000-0000-0000EB300000}"/>
    <cellStyle name="Normal 3 3 2 7" xfId="4580" xr:uid="{00000000-0005-0000-0000-0000EC300000}"/>
    <cellStyle name="Normal 3 3 2 7 2" xfId="14632" xr:uid="{00000000-0005-0000-0000-0000ED300000}"/>
    <cellStyle name="Normal 3 3 2 7 2 2" xfId="44963" xr:uid="{00000000-0005-0000-0000-0000EE300000}"/>
    <cellStyle name="Normal 3 3 2 7 2 3" xfId="29730" xr:uid="{00000000-0005-0000-0000-0000EF300000}"/>
    <cellStyle name="Normal 3 3 2 7 3" xfId="9612" xr:uid="{00000000-0005-0000-0000-0000F0300000}"/>
    <cellStyle name="Normal 3 3 2 7 3 2" xfId="39946" xr:uid="{00000000-0005-0000-0000-0000F1300000}"/>
    <cellStyle name="Normal 3 3 2 7 3 3" xfId="24713" xr:uid="{00000000-0005-0000-0000-0000F2300000}"/>
    <cellStyle name="Normal 3 3 2 7 4" xfId="34933" xr:uid="{00000000-0005-0000-0000-0000F3300000}"/>
    <cellStyle name="Normal 3 3 2 7 5" xfId="19700" xr:uid="{00000000-0005-0000-0000-0000F4300000}"/>
    <cellStyle name="Normal 3 3 2 8" xfId="11290" xr:uid="{00000000-0005-0000-0000-0000F5300000}"/>
    <cellStyle name="Normal 3 3 2 8 2" xfId="41621" xr:uid="{00000000-0005-0000-0000-0000F6300000}"/>
    <cellStyle name="Normal 3 3 2 8 3" xfId="26388" xr:uid="{00000000-0005-0000-0000-0000F7300000}"/>
    <cellStyle name="Normal 3 3 2 9" xfId="6269" xr:uid="{00000000-0005-0000-0000-0000F8300000}"/>
    <cellStyle name="Normal 3 3 2 9 2" xfId="36604" xr:uid="{00000000-0005-0000-0000-0000F9300000}"/>
    <cellStyle name="Normal 3 3 2 9 3" xfId="21371" xr:uid="{00000000-0005-0000-0000-0000FA300000}"/>
    <cellStyle name="Normal 3 3 3" xfId="1233" xr:uid="{00000000-0005-0000-0000-0000FB300000}"/>
    <cellStyle name="Normal 3 3 3 10" xfId="16410" xr:uid="{00000000-0005-0000-0000-0000FC300000}"/>
    <cellStyle name="Normal 3 3 3 2" xfId="1452" xr:uid="{00000000-0005-0000-0000-0000FD300000}"/>
    <cellStyle name="Normal 3 3 3 2 2" xfId="1873" xr:uid="{00000000-0005-0000-0000-0000FE300000}"/>
    <cellStyle name="Normal 3 3 3 2 2 2" xfId="2712" xr:uid="{00000000-0005-0000-0000-0000FF300000}"/>
    <cellStyle name="Normal 3 3 3 2 2 2 2" xfId="4402" xr:uid="{00000000-0005-0000-0000-000000310000}"/>
    <cellStyle name="Normal 3 3 3 2 2 2 2 2" xfId="14475" xr:uid="{00000000-0005-0000-0000-000001310000}"/>
    <cellStyle name="Normal 3 3 3 2 2 2 2 2 2" xfId="44806" xr:uid="{00000000-0005-0000-0000-000002310000}"/>
    <cellStyle name="Normal 3 3 3 2 2 2 2 2 3" xfId="29573" xr:uid="{00000000-0005-0000-0000-000003310000}"/>
    <cellStyle name="Normal 3 3 3 2 2 2 2 3" xfId="9455" xr:uid="{00000000-0005-0000-0000-000004310000}"/>
    <cellStyle name="Normal 3 3 3 2 2 2 2 3 2" xfId="39789" xr:uid="{00000000-0005-0000-0000-000005310000}"/>
    <cellStyle name="Normal 3 3 3 2 2 2 2 3 3" xfId="24556" xr:uid="{00000000-0005-0000-0000-000006310000}"/>
    <cellStyle name="Normal 3 3 3 2 2 2 2 4" xfId="34776" xr:uid="{00000000-0005-0000-0000-000007310000}"/>
    <cellStyle name="Normal 3 3 3 2 2 2 2 5" xfId="19543" xr:uid="{00000000-0005-0000-0000-000008310000}"/>
    <cellStyle name="Normal 3 3 3 2 2 2 3" xfId="6094" xr:uid="{00000000-0005-0000-0000-000009310000}"/>
    <cellStyle name="Normal 3 3 3 2 2 2 3 2" xfId="16146" xr:uid="{00000000-0005-0000-0000-00000A310000}"/>
    <cellStyle name="Normal 3 3 3 2 2 2 3 2 2" xfId="46477" xr:uid="{00000000-0005-0000-0000-00000B310000}"/>
    <cellStyle name="Normal 3 3 3 2 2 2 3 2 3" xfId="31244" xr:uid="{00000000-0005-0000-0000-00000C310000}"/>
    <cellStyle name="Normal 3 3 3 2 2 2 3 3" xfId="11126" xr:uid="{00000000-0005-0000-0000-00000D310000}"/>
    <cellStyle name="Normal 3 3 3 2 2 2 3 3 2" xfId="41460" xr:uid="{00000000-0005-0000-0000-00000E310000}"/>
    <cellStyle name="Normal 3 3 3 2 2 2 3 3 3" xfId="26227" xr:uid="{00000000-0005-0000-0000-00000F310000}"/>
    <cellStyle name="Normal 3 3 3 2 2 2 3 4" xfId="36447" xr:uid="{00000000-0005-0000-0000-000010310000}"/>
    <cellStyle name="Normal 3 3 3 2 2 2 3 5" xfId="21214" xr:uid="{00000000-0005-0000-0000-000011310000}"/>
    <cellStyle name="Normal 3 3 3 2 2 2 4" xfId="12804" xr:uid="{00000000-0005-0000-0000-000012310000}"/>
    <cellStyle name="Normal 3 3 3 2 2 2 4 2" xfId="43135" xr:uid="{00000000-0005-0000-0000-000013310000}"/>
    <cellStyle name="Normal 3 3 3 2 2 2 4 3" xfId="27902" xr:uid="{00000000-0005-0000-0000-000014310000}"/>
    <cellStyle name="Normal 3 3 3 2 2 2 5" xfId="7783" xr:uid="{00000000-0005-0000-0000-000015310000}"/>
    <cellStyle name="Normal 3 3 3 2 2 2 5 2" xfId="38118" xr:uid="{00000000-0005-0000-0000-000016310000}"/>
    <cellStyle name="Normal 3 3 3 2 2 2 5 3" xfId="22885" xr:uid="{00000000-0005-0000-0000-000017310000}"/>
    <cellStyle name="Normal 3 3 3 2 2 2 6" xfId="33106" xr:uid="{00000000-0005-0000-0000-000018310000}"/>
    <cellStyle name="Normal 3 3 3 2 2 2 7" xfId="17872" xr:uid="{00000000-0005-0000-0000-000019310000}"/>
    <cellStyle name="Normal 3 3 3 2 2 3" xfId="3565" xr:uid="{00000000-0005-0000-0000-00001A310000}"/>
    <cellStyle name="Normal 3 3 3 2 2 3 2" xfId="13639" xr:uid="{00000000-0005-0000-0000-00001B310000}"/>
    <cellStyle name="Normal 3 3 3 2 2 3 2 2" xfId="43970" xr:uid="{00000000-0005-0000-0000-00001C310000}"/>
    <cellStyle name="Normal 3 3 3 2 2 3 2 3" xfId="28737" xr:uid="{00000000-0005-0000-0000-00001D310000}"/>
    <cellStyle name="Normal 3 3 3 2 2 3 3" xfId="8619" xr:uid="{00000000-0005-0000-0000-00001E310000}"/>
    <cellStyle name="Normal 3 3 3 2 2 3 3 2" xfId="38953" xr:uid="{00000000-0005-0000-0000-00001F310000}"/>
    <cellStyle name="Normal 3 3 3 2 2 3 3 3" xfId="23720" xr:uid="{00000000-0005-0000-0000-000020310000}"/>
    <cellStyle name="Normal 3 3 3 2 2 3 4" xfId="33940" xr:uid="{00000000-0005-0000-0000-000021310000}"/>
    <cellStyle name="Normal 3 3 3 2 2 3 5" xfId="18707" xr:uid="{00000000-0005-0000-0000-000022310000}"/>
    <cellStyle name="Normal 3 3 3 2 2 4" xfId="5258" xr:uid="{00000000-0005-0000-0000-000023310000}"/>
    <cellStyle name="Normal 3 3 3 2 2 4 2" xfId="15310" xr:uid="{00000000-0005-0000-0000-000024310000}"/>
    <cellStyle name="Normal 3 3 3 2 2 4 2 2" xfId="45641" xr:uid="{00000000-0005-0000-0000-000025310000}"/>
    <cellStyle name="Normal 3 3 3 2 2 4 2 3" xfId="30408" xr:uid="{00000000-0005-0000-0000-000026310000}"/>
    <cellStyle name="Normal 3 3 3 2 2 4 3" xfId="10290" xr:uid="{00000000-0005-0000-0000-000027310000}"/>
    <cellStyle name="Normal 3 3 3 2 2 4 3 2" xfId="40624" xr:uid="{00000000-0005-0000-0000-000028310000}"/>
    <cellStyle name="Normal 3 3 3 2 2 4 3 3" xfId="25391" xr:uid="{00000000-0005-0000-0000-000029310000}"/>
    <cellStyle name="Normal 3 3 3 2 2 4 4" xfId="35611" xr:uid="{00000000-0005-0000-0000-00002A310000}"/>
    <cellStyle name="Normal 3 3 3 2 2 4 5" xfId="20378" xr:uid="{00000000-0005-0000-0000-00002B310000}"/>
    <cellStyle name="Normal 3 3 3 2 2 5" xfId="11968" xr:uid="{00000000-0005-0000-0000-00002C310000}"/>
    <cellStyle name="Normal 3 3 3 2 2 5 2" xfId="42299" xr:uid="{00000000-0005-0000-0000-00002D310000}"/>
    <cellStyle name="Normal 3 3 3 2 2 5 3" xfId="27066" xr:uid="{00000000-0005-0000-0000-00002E310000}"/>
    <cellStyle name="Normal 3 3 3 2 2 6" xfId="6947" xr:uid="{00000000-0005-0000-0000-00002F310000}"/>
    <cellStyle name="Normal 3 3 3 2 2 6 2" xfId="37282" xr:uid="{00000000-0005-0000-0000-000030310000}"/>
    <cellStyle name="Normal 3 3 3 2 2 6 3" xfId="22049" xr:uid="{00000000-0005-0000-0000-000031310000}"/>
    <cellStyle name="Normal 3 3 3 2 2 7" xfId="32270" xr:uid="{00000000-0005-0000-0000-000032310000}"/>
    <cellStyle name="Normal 3 3 3 2 2 8" xfId="17036" xr:uid="{00000000-0005-0000-0000-000033310000}"/>
    <cellStyle name="Normal 3 3 3 2 3" xfId="2294" xr:uid="{00000000-0005-0000-0000-000034310000}"/>
    <cellStyle name="Normal 3 3 3 2 3 2" xfId="3984" xr:uid="{00000000-0005-0000-0000-000035310000}"/>
    <cellStyle name="Normal 3 3 3 2 3 2 2" xfId="14057" xr:uid="{00000000-0005-0000-0000-000036310000}"/>
    <cellStyle name="Normal 3 3 3 2 3 2 2 2" xfId="44388" xr:uid="{00000000-0005-0000-0000-000037310000}"/>
    <cellStyle name="Normal 3 3 3 2 3 2 2 3" xfId="29155" xr:uid="{00000000-0005-0000-0000-000038310000}"/>
    <cellStyle name="Normal 3 3 3 2 3 2 3" xfId="9037" xr:uid="{00000000-0005-0000-0000-000039310000}"/>
    <cellStyle name="Normal 3 3 3 2 3 2 3 2" xfId="39371" xr:uid="{00000000-0005-0000-0000-00003A310000}"/>
    <cellStyle name="Normal 3 3 3 2 3 2 3 3" xfId="24138" xr:uid="{00000000-0005-0000-0000-00003B310000}"/>
    <cellStyle name="Normal 3 3 3 2 3 2 4" xfId="34358" xr:uid="{00000000-0005-0000-0000-00003C310000}"/>
    <cellStyle name="Normal 3 3 3 2 3 2 5" xfId="19125" xr:uid="{00000000-0005-0000-0000-00003D310000}"/>
    <cellStyle name="Normal 3 3 3 2 3 3" xfId="5676" xr:uid="{00000000-0005-0000-0000-00003E310000}"/>
    <cellStyle name="Normal 3 3 3 2 3 3 2" xfId="15728" xr:uid="{00000000-0005-0000-0000-00003F310000}"/>
    <cellStyle name="Normal 3 3 3 2 3 3 2 2" xfId="46059" xr:uid="{00000000-0005-0000-0000-000040310000}"/>
    <cellStyle name="Normal 3 3 3 2 3 3 2 3" xfId="30826" xr:uid="{00000000-0005-0000-0000-000041310000}"/>
    <cellStyle name="Normal 3 3 3 2 3 3 3" xfId="10708" xr:uid="{00000000-0005-0000-0000-000042310000}"/>
    <cellStyle name="Normal 3 3 3 2 3 3 3 2" xfId="41042" xr:uid="{00000000-0005-0000-0000-000043310000}"/>
    <cellStyle name="Normal 3 3 3 2 3 3 3 3" xfId="25809" xr:uid="{00000000-0005-0000-0000-000044310000}"/>
    <cellStyle name="Normal 3 3 3 2 3 3 4" xfId="36029" xr:uid="{00000000-0005-0000-0000-000045310000}"/>
    <cellStyle name="Normal 3 3 3 2 3 3 5" xfId="20796" xr:uid="{00000000-0005-0000-0000-000046310000}"/>
    <cellStyle name="Normal 3 3 3 2 3 4" xfId="12386" xr:uid="{00000000-0005-0000-0000-000047310000}"/>
    <cellStyle name="Normal 3 3 3 2 3 4 2" xfId="42717" xr:uid="{00000000-0005-0000-0000-000048310000}"/>
    <cellStyle name="Normal 3 3 3 2 3 4 3" xfId="27484" xr:uid="{00000000-0005-0000-0000-000049310000}"/>
    <cellStyle name="Normal 3 3 3 2 3 5" xfId="7365" xr:uid="{00000000-0005-0000-0000-00004A310000}"/>
    <cellStyle name="Normal 3 3 3 2 3 5 2" xfId="37700" xr:uid="{00000000-0005-0000-0000-00004B310000}"/>
    <cellStyle name="Normal 3 3 3 2 3 5 3" xfId="22467" xr:uid="{00000000-0005-0000-0000-00004C310000}"/>
    <cellStyle name="Normal 3 3 3 2 3 6" xfId="32688" xr:uid="{00000000-0005-0000-0000-00004D310000}"/>
    <cellStyle name="Normal 3 3 3 2 3 7" xfId="17454" xr:uid="{00000000-0005-0000-0000-00004E310000}"/>
    <cellStyle name="Normal 3 3 3 2 4" xfId="3147" xr:uid="{00000000-0005-0000-0000-00004F310000}"/>
    <cellStyle name="Normal 3 3 3 2 4 2" xfId="13221" xr:uid="{00000000-0005-0000-0000-000050310000}"/>
    <cellStyle name="Normal 3 3 3 2 4 2 2" xfId="43552" xr:uid="{00000000-0005-0000-0000-000051310000}"/>
    <cellStyle name="Normal 3 3 3 2 4 2 3" xfId="28319" xr:uid="{00000000-0005-0000-0000-000052310000}"/>
    <cellStyle name="Normal 3 3 3 2 4 3" xfId="8201" xr:uid="{00000000-0005-0000-0000-000053310000}"/>
    <cellStyle name="Normal 3 3 3 2 4 3 2" xfId="38535" xr:uid="{00000000-0005-0000-0000-000054310000}"/>
    <cellStyle name="Normal 3 3 3 2 4 3 3" xfId="23302" xr:uid="{00000000-0005-0000-0000-000055310000}"/>
    <cellStyle name="Normal 3 3 3 2 4 4" xfId="33522" xr:uid="{00000000-0005-0000-0000-000056310000}"/>
    <cellStyle name="Normal 3 3 3 2 4 5" xfId="18289" xr:uid="{00000000-0005-0000-0000-000057310000}"/>
    <cellStyle name="Normal 3 3 3 2 5" xfId="4840" xr:uid="{00000000-0005-0000-0000-000058310000}"/>
    <cellStyle name="Normal 3 3 3 2 5 2" xfId="14892" xr:uid="{00000000-0005-0000-0000-000059310000}"/>
    <cellStyle name="Normal 3 3 3 2 5 2 2" xfId="45223" xr:uid="{00000000-0005-0000-0000-00005A310000}"/>
    <cellStyle name="Normal 3 3 3 2 5 2 3" xfId="29990" xr:uid="{00000000-0005-0000-0000-00005B310000}"/>
    <cellStyle name="Normal 3 3 3 2 5 3" xfId="9872" xr:uid="{00000000-0005-0000-0000-00005C310000}"/>
    <cellStyle name="Normal 3 3 3 2 5 3 2" xfId="40206" xr:uid="{00000000-0005-0000-0000-00005D310000}"/>
    <cellStyle name="Normal 3 3 3 2 5 3 3" xfId="24973" xr:uid="{00000000-0005-0000-0000-00005E310000}"/>
    <cellStyle name="Normal 3 3 3 2 5 4" xfId="35193" xr:uid="{00000000-0005-0000-0000-00005F310000}"/>
    <cellStyle name="Normal 3 3 3 2 5 5" xfId="19960" xr:uid="{00000000-0005-0000-0000-000060310000}"/>
    <cellStyle name="Normal 3 3 3 2 6" xfId="11550" xr:uid="{00000000-0005-0000-0000-000061310000}"/>
    <cellStyle name="Normal 3 3 3 2 6 2" xfId="41881" xr:uid="{00000000-0005-0000-0000-000062310000}"/>
    <cellStyle name="Normal 3 3 3 2 6 3" xfId="26648" xr:uid="{00000000-0005-0000-0000-000063310000}"/>
    <cellStyle name="Normal 3 3 3 2 7" xfId="6529" xr:uid="{00000000-0005-0000-0000-000064310000}"/>
    <cellStyle name="Normal 3 3 3 2 7 2" xfId="36864" xr:uid="{00000000-0005-0000-0000-000065310000}"/>
    <cellStyle name="Normal 3 3 3 2 7 3" xfId="21631" xr:uid="{00000000-0005-0000-0000-000066310000}"/>
    <cellStyle name="Normal 3 3 3 2 8" xfId="31852" xr:uid="{00000000-0005-0000-0000-000067310000}"/>
    <cellStyle name="Normal 3 3 3 2 9" xfId="16618" xr:uid="{00000000-0005-0000-0000-000068310000}"/>
    <cellStyle name="Normal 3 3 3 3" xfId="1665" xr:uid="{00000000-0005-0000-0000-000069310000}"/>
    <cellStyle name="Normal 3 3 3 3 2" xfId="2504" xr:uid="{00000000-0005-0000-0000-00006A310000}"/>
    <cellStyle name="Normal 3 3 3 3 2 2" xfId="4194" xr:uid="{00000000-0005-0000-0000-00006B310000}"/>
    <cellStyle name="Normal 3 3 3 3 2 2 2" xfId="14267" xr:uid="{00000000-0005-0000-0000-00006C310000}"/>
    <cellStyle name="Normal 3 3 3 3 2 2 2 2" xfId="44598" xr:uid="{00000000-0005-0000-0000-00006D310000}"/>
    <cellStyle name="Normal 3 3 3 3 2 2 2 3" xfId="29365" xr:uid="{00000000-0005-0000-0000-00006E310000}"/>
    <cellStyle name="Normal 3 3 3 3 2 2 3" xfId="9247" xr:uid="{00000000-0005-0000-0000-00006F310000}"/>
    <cellStyle name="Normal 3 3 3 3 2 2 3 2" xfId="39581" xr:uid="{00000000-0005-0000-0000-000070310000}"/>
    <cellStyle name="Normal 3 3 3 3 2 2 3 3" xfId="24348" xr:uid="{00000000-0005-0000-0000-000071310000}"/>
    <cellStyle name="Normal 3 3 3 3 2 2 4" xfId="34568" xr:uid="{00000000-0005-0000-0000-000072310000}"/>
    <cellStyle name="Normal 3 3 3 3 2 2 5" xfId="19335" xr:uid="{00000000-0005-0000-0000-000073310000}"/>
    <cellStyle name="Normal 3 3 3 3 2 3" xfId="5886" xr:uid="{00000000-0005-0000-0000-000074310000}"/>
    <cellStyle name="Normal 3 3 3 3 2 3 2" xfId="15938" xr:uid="{00000000-0005-0000-0000-000075310000}"/>
    <cellStyle name="Normal 3 3 3 3 2 3 2 2" xfId="46269" xr:uid="{00000000-0005-0000-0000-000076310000}"/>
    <cellStyle name="Normal 3 3 3 3 2 3 2 3" xfId="31036" xr:uid="{00000000-0005-0000-0000-000077310000}"/>
    <cellStyle name="Normal 3 3 3 3 2 3 3" xfId="10918" xr:uid="{00000000-0005-0000-0000-000078310000}"/>
    <cellStyle name="Normal 3 3 3 3 2 3 3 2" xfId="41252" xr:uid="{00000000-0005-0000-0000-000079310000}"/>
    <cellStyle name="Normal 3 3 3 3 2 3 3 3" xfId="26019" xr:uid="{00000000-0005-0000-0000-00007A310000}"/>
    <cellStyle name="Normal 3 3 3 3 2 3 4" xfId="36239" xr:uid="{00000000-0005-0000-0000-00007B310000}"/>
    <cellStyle name="Normal 3 3 3 3 2 3 5" xfId="21006" xr:uid="{00000000-0005-0000-0000-00007C310000}"/>
    <cellStyle name="Normal 3 3 3 3 2 4" xfId="12596" xr:uid="{00000000-0005-0000-0000-00007D310000}"/>
    <cellStyle name="Normal 3 3 3 3 2 4 2" xfId="42927" xr:uid="{00000000-0005-0000-0000-00007E310000}"/>
    <cellStyle name="Normal 3 3 3 3 2 4 3" xfId="27694" xr:uid="{00000000-0005-0000-0000-00007F310000}"/>
    <cellStyle name="Normal 3 3 3 3 2 5" xfId="7575" xr:uid="{00000000-0005-0000-0000-000080310000}"/>
    <cellStyle name="Normal 3 3 3 3 2 5 2" xfId="37910" xr:uid="{00000000-0005-0000-0000-000081310000}"/>
    <cellStyle name="Normal 3 3 3 3 2 5 3" xfId="22677" xr:uid="{00000000-0005-0000-0000-000082310000}"/>
    <cellStyle name="Normal 3 3 3 3 2 6" xfId="32898" xr:uid="{00000000-0005-0000-0000-000083310000}"/>
    <cellStyle name="Normal 3 3 3 3 2 7" xfId="17664" xr:uid="{00000000-0005-0000-0000-000084310000}"/>
    <cellStyle name="Normal 3 3 3 3 3" xfId="3357" xr:uid="{00000000-0005-0000-0000-000085310000}"/>
    <cellStyle name="Normal 3 3 3 3 3 2" xfId="13431" xr:uid="{00000000-0005-0000-0000-000086310000}"/>
    <cellStyle name="Normal 3 3 3 3 3 2 2" xfId="43762" xr:uid="{00000000-0005-0000-0000-000087310000}"/>
    <cellStyle name="Normal 3 3 3 3 3 2 3" xfId="28529" xr:uid="{00000000-0005-0000-0000-000088310000}"/>
    <cellStyle name="Normal 3 3 3 3 3 3" xfId="8411" xr:uid="{00000000-0005-0000-0000-000089310000}"/>
    <cellStyle name="Normal 3 3 3 3 3 3 2" xfId="38745" xr:uid="{00000000-0005-0000-0000-00008A310000}"/>
    <cellStyle name="Normal 3 3 3 3 3 3 3" xfId="23512" xr:uid="{00000000-0005-0000-0000-00008B310000}"/>
    <cellStyle name="Normal 3 3 3 3 3 4" xfId="33732" xr:uid="{00000000-0005-0000-0000-00008C310000}"/>
    <cellStyle name="Normal 3 3 3 3 3 5" xfId="18499" xr:uid="{00000000-0005-0000-0000-00008D310000}"/>
    <cellStyle name="Normal 3 3 3 3 4" xfId="5050" xr:uid="{00000000-0005-0000-0000-00008E310000}"/>
    <cellStyle name="Normal 3 3 3 3 4 2" xfId="15102" xr:uid="{00000000-0005-0000-0000-00008F310000}"/>
    <cellStyle name="Normal 3 3 3 3 4 2 2" xfId="45433" xr:uid="{00000000-0005-0000-0000-000090310000}"/>
    <cellStyle name="Normal 3 3 3 3 4 2 3" xfId="30200" xr:uid="{00000000-0005-0000-0000-000091310000}"/>
    <cellStyle name="Normal 3 3 3 3 4 3" xfId="10082" xr:uid="{00000000-0005-0000-0000-000092310000}"/>
    <cellStyle name="Normal 3 3 3 3 4 3 2" xfId="40416" xr:uid="{00000000-0005-0000-0000-000093310000}"/>
    <cellStyle name="Normal 3 3 3 3 4 3 3" xfId="25183" xr:uid="{00000000-0005-0000-0000-000094310000}"/>
    <cellStyle name="Normal 3 3 3 3 4 4" xfId="35403" xr:uid="{00000000-0005-0000-0000-000095310000}"/>
    <cellStyle name="Normal 3 3 3 3 4 5" xfId="20170" xr:uid="{00000000-0005-0000-0000-000096310000}"/>
    <cellStyle name="Normal 3 3 3 3 5" xfId="11760" xr:uid="{00000000-0005-0000-0000-000097310000}"/>
    <cellStyle name="Normal 3 3 3 3 5 2" xfId="42091" xr:uid="{00000000-0005-0000-0000-000098310000}"/>
    <cellStyle name="Normal 3 3 3 3 5 3" xfId="26858" xr:uid="{00000000-0005-0000-0000-000099310000}"/>
    <cellStyle name="Normal 3 3 3 3 6" xfId="6739" xr:uid="{00000000-0005-0000-0000-00009A310000}"/>
    <cellStyle name="Normal 3 3 3 3 6 2" xfId="37074" xr:uid="{00000000-0005-0000-0000-00009B310000}"/>
    <cellStyle name="Normal 3 3 3 3 6 3" xfId="21841" xr:uid="{00000000-0005-0000-0000-00009C310000}"/>
    <cellStyle name="Normal 3 3 3 3 7" xfId="32062" xr:uid="{00000000-0005-0000-0000-00009D310000}"/>
    <cellStyle name="Normal 3 3 3 3 8" xfId="16828" xr:uid="{00000000-0005-0000-0000-00009E310000}"/>
    <cellStyle name="Normal 3 3 3 4" xfId="2086" xr:uid="{00000000-0005-0000-0000-00009F310000}"/>
    <cellStyle name="Normal 3 3 3 4 2" xfId="3776" xr:uid="{00000000-0005-0000-0000-0000A0310000}"/>
    <cellStyle name="Normal 3 3 3 4 2 2" xfId="13849" xr:uid="{00000000-0005-0000-0000-0000A1310000}"/>
    <cellStyle name="Normal 3 3 3 4 2 2 2" xfId="44180" xr:uid="{00000000-0005-0000-0000-0000A2310000}"/>
    <cellStyle name="Normal 3 3 3 4 2 2 3" xfId="28947" xr:uid="{00000000-0005-0000-0000-0000A3310000}"/>
    <cellStyle name="Normal 3 3 3 4 2 3" xfId="8829" xr:uid="{00000000-0005-0000-0000-0000A4310000}"/>
    <cellStyle name="Normal 3 3 3 4 2 3 2" xfId="39163" xr:uid="{00000000-0005-0000-0000-0000A5310000}"/>
    <cellStyle name="Normal 3 3 3 4 2 3 3" xfId="23930" xr:uid="{00000000-0005-0000-0000-0000A6310000}"/>
    <cellStyle name="Normal 3 3 3 4 2 4" xfId="34150" xr:uid="{00000000-0005-0000-0000-0000A7310000}"/>
    <cellStyle name="Normal 3 3 3 4 2 5" xfId="18917" xr:uid="{00000000-0005-0000-0000-0000A8310000}"/>
    <cellStyle name="Normal 3 3 3 4 3" xfId="5468" xr:uid="{00000000-0005-0000-0000-0000A9310000}"/>
    <cellStyle name="Normal 3 3 3 4 3 2" xfId="15520" xr:uid="{00000000-0005-0000-0000-0000AA310000}"/>
    <cellStyle name="Normal 3 3 3 4 3 2 2" xfId="45851" xr:uid="{00000000-0005-0000-0000-0000AB310000}"/>
    <cellStyle name="Normal 3 3 3 4 3 2 3" xfId="30618" xr:uid="{00000000-0005-0000-0000-0000AC310000}"/>
    <cellStyle name="Normal 3 3 3 4 3 3" xfId="10500" xr:uid="{00000000-0005-0000-0000-0000AD310000}"/>
    <cellStyle name="Normal 3 3 3 4 3 3 2" xfId="40834" xr:uid="{00000000-0005-0000-0000-0000AE310000}"/>
    <cellStyle name="Normal 3 3 3 4 3 3 3" xfId="25601" xr:uid="{00000000-0005-0000-0000-0000AF310000}"/>
    <cellStyle name="Normal 3 3 3 4 3 4" xfId="35821" xr:uid="{00000000-0005-0000-0000-0000B0310000}"/>
    <cellStyle name="Normal 3 3 3 4 3 5" xfId="20588" xr:uid="{00000000-0005-0000-0000-0000B1310000}"/>
    <cellStyle name="Normal 3 3 3 4 4" xfId="12178" xr:uid="{00000000-0005-0000-0000-0000B2310000}"/>
    <cellStyle name="Normal 3 3 3 4 4 2" xfId="42509" xr:uid="{00000000-0005-0000-0000-0000B3310000}"/>
    <cellStyle name="Normal 3 3 3 4 4 3" xfId="27276" xr:uid="{00000000-0005-0000-0000-0000B4310000}"/>
    <cellStyle name="Normal 3 3 3 4 5" xfId="7157" xr:uid="{00000000-0005-0000-0000-0000B5310000}"/>
    <cellStyle name="Normal 3 3 3 4 5 2" xfId="37492" xr:uid="{00000000-0005-0000-0000-0000B6310000}"/>
    <cellStyle name="Normal 3 3 3 4 5 3" xfId="22259" xr:uid="{00000000-0005-0000-0000-0000B7310000}"/>
    <cellStyle name="Normal 3 3 3 4 6" xfId="32480" xr:uid="{00000000-0005-0000-0000-0000B8310000}"/>
    <cellStyle name="Normal 3 3 3 4 7" xfId="17246" xr:uid="{00000000-0005-0000-0000-0000B9310000}"/>
    <cellStyle name="Normal 3 3 3 5" xfId="2939" xr:uid="{00000000-0005-0000-0000-0000BA310000}"/>
    <cellStyle name="Normal 3 3 3 5 2" xfId="13013" xr:uid="{00000000-0005-0000-0000-0000BB310000}"/>
    <cellStyle name="Normal 3 3 3 5 2 2" xfId="43344" xr:uid="{00000000-0005-0000-0000-0000BC310000}"/>
    <cellStyle name="Normal 3 3 3 5 2 3" xfId="28111" xr:uid="{00000000-0005-0000-0000-0000BD310000}"/>
    <cellStyle name="Normal 3 3 3 5 3" xfId="7993" xr:uid="{00000000-0005-0000-0000-0000BE310000}"/>
    <cellStyle name="Normal 3 3 3 5 3 2" xfId="38327" xr:uid="{00000000-0005-0000-0000-0000BF310000}"/>
    <cellStyle name="Normal 3 3 3 5 3 3" xfId="23094" xr:uid="{00000000-0005-0000-0000-0000C0310000}"/>
    <cellStyle name="Normal 3 3 3 5 4" xfId="33314" xr:uid="{00000000-0005-0000-0000-0000C1310000}"/>
    <cellStyle name="Normal 3 3 3 5 5" xfId="18081" xr:uid="{00000000-0005-0000-0000-0000C2310000}"/>
    <cellStyle name="Normal 3 3 3 6" xfId="4632" xr:uid="{00000000-0005-0000-0000-0000C3310000}"/>
    <cellStyle name="Normal 3 3 3 6 2" xfId="14684" xr:uid="{00000000-0005-0000-0000-0000C4310000}"/>
    <cellStyle name="Normal 3 3 3 6 2 2" xfId="45015" xr:uid="{00000000-0005-0000-0000-0000C5310000}"/>
    <cellStyle name="Normal 3 3 3 6 2 3" xfId="29782" xr:uid="{00000000-0005-0000-0000-0000C6310000}"/>
    <cellStyle name="Normal 3 3 3 6 3" xfId="9664" xr:uid="{00000000-0005-0000-0000-0000C7310000}"/>
    <cellStyle name="Normal 3 3 3 6 3 2" xfId="39998" xr:uid="{00000000-0005-0000-0000-0000C8310000}"/>
    <cellStyle name="Normal 3 3 3 6 3 3" xfId="24765" xr:uid="{00000000-0005-0000-0000-0000C9310000}"/>
    <cellStyle name="Normal 3 3 3 6 4" xfId="34985" xr:uid="{00000000-0005-0000-0000-0000CA310000}"/>
    <cellStyle name="Normal 3 3 3 6 5" xfId="19752" xr:uid="{00000000-0005-0000-0000-0000CB310000}"/>
    <cellStyle name="Normal 3 3 3 7" xfId="11342" xr:uid="{00000000-0005-0000-0000-0000CC310000}"/>
    <cellStyle name="Normal 3 3 3 7 2" xfId="41673" xr:uid="{00000000-0005-0000-0000-0000CD310000}"/>
    <cellStyle name="Normal 3 3 3 7 3" xfId="26440" xr:uid="{00000000-0005-0000-0000-0000CE310000}"/>
    <cellStyle name="Normal 3 3 3 8" xfId="6321" xr:uid="{00000000-0005-0000-0000-0000CF310000}"/>
    <cellStyle name="Normal 3 3 3 8 2" xfId="36656" xr:uid="{00000000-0005-0000-0000-0000D0310000}"/>
    <cellStyle name="Normal 3 3 3 8 3" xfId="21423" xr:uid="{00000000-0005-0000-0000-0000D1310000}"/>
    <cellStyle name="Normal 3 3 3 9" xfId="31645" xr:uid="{00000000-0005-0000-0000-0000D2310000}"/>
    <cellStyle name="Normal 3 3 4" xfId="1346" xr:uid="{00000000-0005-0000-0000-0000D3310000}"/>
    <cellStyle name="Normal 3 3 4 2" xfId="1769" xr:uid="{00000000-0005-0000-0000-0000D4310000}"/>
    <cellStyle name="Normal 3 3 4 2 2" xfId="2608" xr:uid="{00000000-0005-0000-0000-0000D5310000}"/>
    <cellStyle name="Normal 3 3 4 2 2 2" xfId="4298" xr:uid="{00000000-0005-0000-0000-0000D6310000}"/>
    <cellStyle name="Normal 3 3 4 2 2 2 2" xfId="14371" xr:uid="{00000000-0005-0000-0000-0000D7310000}"/>
    <cellStyle name="Normal 3 3 4 2 2 2 2 2" xfId="44702" xr:uid="{00000000-0005-0000-0000-0000D8310000}"/>
    <cellStyle name="Normal 3 3 4 2 2 2 2 3" xfId="29469" xr:uid="{00000000-0005-0000-0000-0000D9310000}"/>
    <cellStyle name="Normal 3 3 4 2 2 2 3" xfId="9351" xr:uid="{00000000-0005-0000-0000-0000DA310000}"/>
    <cellStyle name="Normal 3 3 4 2 2 2 3 2" xfId="39685" xr:uid="{00000000-0005-0000-0000-0000DB310000}"/>
    <cellStyle name="Normal 3 3 4 2 2 2 3 3" xfId="24452" xr:uid="{00000000-0005-0000-0000-0000DC310000}"/>
    <cellStyle name="Normal 3 3 4 2 2 2 4" xfId="34672" xr:uid="{00000000-0005-0000-0000-0000DD310000}"/>
    <cellStyle name="Normal 3 3 4 2 2 2 5" xfId="19439" xr:uid="{00000000-0005-0000-0000-0000DE310000}"/>
    <cellStyle name="Normal 3 3 4 2 2 3" xfId="5990" xr:uid="{00000000-0005-0000-0000-0000DF310000}"/>
    <cellStyle name="Normal 3 3 4 2 2 3 2" xfId="16042" xr:uid="{00000000-0005-0000-0000-0000E0310000}"/>
    <cellStyle name="Normal 3 3 4 2 2 3 2 2" xfId="46373" xr:uid="{00000000-0005-0000-0000-0000E1310000}"/>
    <cellStyle name="Normal 3 3 4 2 2 3 2 3" xfId="31140" xr:uid="{00000000-0005-0000-0000-0000E2310000}"/>
    <cellStyle name="Normal 3 3 4 2 2 3 3" xfId="11022" xr:uid="{00000000-0005-0000-0000-0000E3310000}"/>
    <cellStyle name="Normal 3 3 4 2 2 3 3 2" xfId="41356" xr:uid="{00000000-0005-0000-0000-0000E4310000}"/>
    <cellStyle name="Normal 3 3 4 2 2 3 3 3" xfId="26123" xr:uid="{00000000-0005-0000-0000-0000E5310000}"/>
    <cellStyle name="Normal 3 3 4 2 2 3 4" xfId="36343" xr:uid="{00000000-0005-0000-0000-0000E6310000}"/>
    <cellStyle name="Normal 3 3 4 2 2 3 5" xfId="21110" xr:uid="{00000000-0005-0000-0000-0000E7310000}"/>
    <cellStyle name="Normal 3 3 4 2 2 4" xfId="12700" xr:uid="{00000000-0005-0000-0000-0000E8310000}"/>
    <cellStyle name="Normal 3 3 4 2 2 4 2" xfId="43031" xr:uid="{00000000-0005-0000-0000-0000E9310000}"/>
    <cellStyle name="Normal 3 3 4 2 2 4 3" xfId="27798" xr:uid="{00000000-0005-0000-0000-0000EA310000}"/>
    <cellStyle name="Normal 3 3 4 2 2 5" xfId="7679" xr:uid="{00000000-0005-0000-0000-0000EB310000}"/>
    <cellStyle name="Normal 3 3 4 2 2 5 2" xfId="38014" xr:uid="{00000000-0005-0000-0000-0000EC310000}"/>
    <cellStyle name="Normal 3 3 4 2 2 5 3" xfId="22781" xr:uid="{00000000-0005-0000-0000-0000ED310000}"/>
    <cellStyle name="Normal 3 3 4 2 2 6" xfId="33002" xr:uid="{00000000-0005-0000-0000-0000EE310000}"/>
    <cellStyle name="Normal 3 3 4 2 2 7" xfId="17768" xr:uid="{00000000-0005-0000-0000-0000EF310000}"/>
    <cellStyle name="Normal 3 3 4 2 3" xfId="3461" xr:uid="{00000000-0005-0000-0000-0000F0310000}"/>
    <cellStyle name="Normal 3 3 4 2 3 2" xfId="13535" xr:uid="{00000000-0005-0000-0000-0000F1310000}"/>
    <cellStyle name="Normal 3 3 4 2 3 2 2" xfId="43866" xr:uid="{00000000-0005-0000-0000-0000F2310000}"/>
    <cellStyle name="Normal 3 3 4 2 3 2 3" xfId="28633" xr:uid="{00000000-0005-0000-0000-0000F3310000}"/>
    <cellStyle name="Normal 3 3 4 2 3 3" xfId="8515" xr:uid="{00000000-0005-0000-0000-0000F4310000}"/>
    <cellStyle name="Normal 3 3 4 2 3 3 2" xfId="38849" xr:uid="{00000000-0005-0000-0000-0000F5310000}"/>
    <cellStyle name="Normal 3 3 4 2 3 3 3" xfId="23616" xr:uid="{00000000-0005-0000-0000-0000F6310000}"/>
    <cellStyle name="Normal 3 3 4 2 3 4" xfId="33836" xr:uid="{00000000-0005-0000-0000-0000F7310000}"/>
    <cellStyle name="Normal 3 3 4 2 3 5" xfId="18603" xr:uid="{00000000-0005-0000-0000-0000F8310000}"/>
    <cellStyle name="Normal 3 3 4 2 4" xfId="5154" xr:uid="{00000000-0005-0000-0000-0000F9310000}"/>
    <cellStyle name="Normal 3 3 4 2 4 2" xfId="15206" xr:uid="{00000000-0005-0000-0000-0000FA310000}"/>
    <cellStyle name="Normal 3 3 4 2 4 2 2" xfId="45537" xr:uid="{00000000-0005-0000-0000-0000FB310000}"/>
    <cellStyle name="Normal 3 3 4 2 4 2 3" xfId="30304" xr:uid="{00000000-0005-0000-0000-0000FC310000}"/>
    <cellStyle name="Normal 3 3 4 2 4 3" xfId="10186" xr:uid="{00000000-0005-0000-0000-0000FD310000}"/>
    <cellStyle name="Normal 3 3 4 2 4 3 2" xfId="40520" xr:uid="{00000000-0005-0000-0000-0000FE310000}"/>
    <cellStyle name="Normal 3 3 4 2 4 3 3" xfId="25287" xr:uid="{00000000-0005-0000-0000-0000FF310000}"/>
    <cellStyle name="Normal 3 3 4 2 4 4" xfId="35507" xr:uid="{00000000-0005-0000-0000-000000320000}"/>
    <cellStyle name="Normal 3 3 4 2 4 5" xfId="20274" xr:uid="{00000000-0005-0000-0000-000001320000}"/>
    <cellStyle name="Normal 3 3 4 2 5" xfId="11864" xr:uid="{00000000-0005-0000-0000-000002320000}"/>
    <cellStyle name="Normal 3 3 4 2 5 2" xfId="42195" xr:uid="{00000000-0005-0000-0000-000003320000}"/>
    <cellStyle name="Normal 3 3 4 2 5 3" xfId="26962" xr:uid="{00000000-0005-0000-0000-000004320000}"/>
    <cellStyle name="Normal 3 3 4 2 6" xfId="6843" xr:uid="{00000000-0005-0000-0000-000005320000}"/>
    <cellStyle name="Normal 3 3 4 2 6 2" xfId="37178" xr:uid="{00000000-0005-0000-0000-000006320000}"/>
    <cellStyle name="Normal 3 3 4 2 6 3" xfId="21945" xr:uid="{00000000-0005-0000-0000-000007320000}"/>
    <cellStyle name="Normal 3 3 4 2 7" xfId="32166" xr:uid="{00000000-0005-0000-0000-000008320000}"/>
    <cellStyle name="Normal 3 3 4 2 8" xfId="16932" xr:uid="{00000000-0005-0000-0000-000009320000}"/>
    <cellStyle name="Normal 3 3 4 3" xfId="2190" xr:uid="{00000000-0005-0000-0000-00000A320000}"/>
    <cellStyle name="Normal 3 3 4 3 2" xfId="3880" xr:uid="{00000000-0005-0000-0000-00000B320000}"/>
    <cellStyle name="Normal 3 3 4 3 2 2" xfId="13953" xr:uid="{00000000-0005-0000-0000-00000C320000}"/>
    <cellStyle name="Normal 3 3 4 3 2 2 2" xfId="44284" xr:uid="{00000000-0005-0000-0000-00000D320000}"/>
    <cellStyle name="Normal 3 3 4 3 2 2 3" xfId="29051" xr:uid="{00000000-0005-0000-0000-00000E320000}"/>
    <cellStyle name="Normal 3 3 4 3 2 3" xfId="8933" xr:uid="{00000000-0005-0000-0000-00000F320000}"/>
    <cellStyle name="Normal 3 3 4 3 2 3 2" xfId="39267" xr:uid="{00000000-0005-0000-0000-000010320000}"/>
    <cellStyle name="Normal 3 3 4 3 2 3 3" xfId="24034" xr:uid="{00000000-0005-0000-0000-000011320000}"/>
    <cellStyle name="Normal 3 3 4 3 2 4" xfId="34254" xr:uid="{00000000-0005-0000-0000-000012320000}"/>
    <cellStyle name="Normal 3 3 4 3 2 5" xfId="19021" xr:uid="{00000000-0005-0000-0000-000013320000}"/>
    <cellStyle name="Normal 3 3 4 3 3" xfId="5572" xr:uid="{00000000-0005-0000-0000-000014320000}"/>
    <cellStyle name="Normal 3 3 4 3 3 2" xfId="15624" xr:uid="{00000000-0005-0000-0000-000015320000}"/>
    <cellStyle name="Normal 3 3 4 3 3 2 2" xfId="45955" xr:uid="{00000000-0005-0000-0000-000016320000}"/>
    <cellStyle name="Normal 3 3 4 3 3 2 3" xfId="30722" xr:uid="{00000000-0005-0000-0000-000017320000}"/>
    <cellStyle name="Normal 3 3 4 3 3 3" xfId="10604" xr:uid="{00000000-0005-0000-0000-000018320000}"/>
    <cellStyle name="Normal 3 3 4 3 3 3 2" xfId="40938" xr:uid="{00000000-0005-0000-0000-000019320000}"/>
    <cellStyle name="Normal 3 3 4 3 3 3 3" xfId="25705" xr:uid="{00000000-0005-0000-0000-00001A320000}"/>
    <cellStyle name="Normal 3 3 4 3 3 4" xfId="35925" xr:uid="{00000000-0005-0000-0000-00001B320000}"/>
    <cellStyle name="Normal 3 3 4 3 3 5" xfId="20692" xr:uid="{00000000-0005-0000-0000-00001C320000}"/>
    <cellStyle name="Normal 3 3 4 3 4" xfId="12282" xr:uid="{00000000-0005-0000-0000-00001D320000}"/>
    <cellStyle name="Normal 3 3 4 3 4 2" xfId="42613" xr:uid="{00000000-0005-0000-0000-00001E320000}"/>
    <cellStyle name="Normal 3 3 4 3 4 3" xfId="27380" xr:uid="{00000000-0005-0000-0000-00001F320000}"/>
    <cellStyle name="Normal 3 3 4 3 5" xfId="7261" xr:uid="{00000000-0005-0000-0000-000020320000}"/>
    <cellStyle name="Normal 3 3 4 3 5 2" xfId="37596" xr:uid="{00000000-0005-0000-0000-000021320000}"/>
    <cellStyle name="Normal 3 3 4 3 5 3" xfId="22363" xr:uid="{00000000-0005-0000-0000-000022320000}"/>
    <cellStyle name="Normal 3 3 4 3 6" xfId="32584" xr:uid="{00000000-0005-0000-0000-000023320000}"/>
    <cellStyle name="Normal 3 3 4 3 7" xfId="17350" xr:uid="{00000000-0005-0000-0000-000024320000}"/>
    <cellStyle name="Normal 3 3 4 4" xfId="3043" xr:uid="{00000000-0005-0000-0000-000025320000}"/>
    <cellStyle name="Normal 3 3 4 4 2" xfId="13117" xr:uid="{00000000-0005-0000-0000-000026320000}"/>
    <cellStyle name="Normal 3 3 4 4 2 2" xfId="43448" xr:uid="{00000000-0005-0000-0000-000027320000}"/>
    <cellStyle name="Normal 3 3 4 4 2 3" xfId="28215" xr:uid="{00000000-0005-0000-0000-000028320000}"/>
    <cellStyle name="Normal 3 3 4 4 3" xfId="8097" xr:uid="{00000000-0005-0000-0000-000029320000}"/>
    <cellStyle name="Normal 3 3 4 4 3 2" xfId="38431" xr:uid="{00000000-0005-0000-0000-00002A320000}"/>
    <cellStyle name="Normal 3 3 4 4 3 3" xfId="23198" xr:uid="{00000000-0005-0000-0000-00002B320000}"/>
    <cellStyle name="Normal 3 3 4 4 4" xfId="33418" xr:uid="{00000000-0005-0000-0000-00002C320000}"/>
    <cellStyle name="Normal 3 3 4 4 5" xfId="18185" xr:uid="{00000000-0005-0000-0000-00002D320000}"/>
    <cellStyle name="Normal 3 3 4 5" xfId="4736" xr:uid="{00000000-0005-0000-0000-00002E320000}"/>
    <cellStyle name="Normal 3 3 4 5 2" xfId="14788" xr:uid="{00000000-0005-0000-0000-00002F320000}"/>
    <cellStyle name="Normal 3 3 4 5 2 2" xfId="45119" xr:uid="{00000000-0005-0000-0000-000030320000}"/>
    <cellStyle name="Normal 3 3 4 5 2 3" xfId="29886" xr:uid="{00000000-0005-0000-0000-000031320000}"/>
    <cellStyle name="Normal 3 3 4 5 3" xfId="9768" xr:uid="{00000000-0005-0000-0000-000032320000}"/>
    <cellStyle name="Normal 3 3 4 5 3 2" xfId="40102" xr:uid="{00000000-0005-0000-0000-000033320000}"/>
    <cellStyle name="Normal 3 3 4 5 3 3" xfId="24869" xr:uid="{00000000-0005-0000-0000-000034320000}"/>
    <cellStyle name="Normal 3 3 4 5 4" xfId="35089" xr:uid="{00000000-0005-0000-0000-000035320000}"/>
    <cellStyle name="Normal 3 3 4 5 5" xfId="19856" xr:uid="{00000000-0005-0000-0000-000036320000}"/>
    <cellStyle name="Normal 3 3 4 6" xfId="11446" xr:uid="{00000000-0005-0000-0000-000037320000}"/>
    <cellStyle name="Normal 3 3 4 6 2" xfId="41777" xr:uid="{00000000-0005-0000-0000-000038320000}"/>
    <cellStyle name="Normal 3 3 4 6 3" xfId="26544" xr:uid="{00000000-0005-0000-0000-000039320000}"/>
    <cellStyle name="Normal 3 3 4 7" xfId="6425" xr:uid="{00000000-0005-0000-0000-00003A320000}"/>
    <cellStyle name="Normal 3 3 4 7 2" xfId="36760" xr:uid="{00000000-0005-0000-0000-00003B320000}"/>
    <cellStyle name="Normal 3 3 4 7 3" xfId="21527" xr:uid="{00000000-0005-0000-0000-00003C320000}"/>
    <cellStyle name="Normal 3 3 4 8" xfId="31748" xr:uid="{00000000-0005-0000-0000-00003D320000}"/>
    <cellStyle name="Normal 3 3 4 9" xfId="16514" xr:uid="{00000000-0005-0000-0000-00003E320000}"/>
    <cellStyle name="Normal 3 3 5" xfId="1559" xr:uid="{00000000-0005-0000-0000-00003F320000}"/>
    <cellStyle name="Normal 3 3 5 2" xfId="2400" xr:uid="{00000000-0005-0000-0000-000040320000}"/>
    <cellStyle name="Normal 3 3 5 2 2" xfId="4090" xr:uid="{00000000-0005-0000-0000-000041320000}"/>
    <cellStyle name="Normal 3 3 5 2 2 2" xfId="14163" xr:uid="{00000000-0005-0000-0000-000042320000}"/>
    <cellStyle name="Normal 3 3 5 2 2 2 2" xfId="44494" xr:uid="{00000000-0005-0000-0000-000043320000}"/>
    <cellStyle name="Normal 3 3 5 2 2 2 3" xfId="29261" xr:uid="{00000000-0005-0000-0000-000044320000}"/>
    <cellStyle name="Normal 3 3 5 2 2 3" xfId="9143" xr:uid="{00000000-0005-0000-0000-000045320000}"/>
    <cellStyle name="Normal 3 3 5 2 2 3 2" xfId="39477" xr:uid="{00000000-0005-0000-0000-000046320000}"/>
    <cellStyle name="Normal 3 3 5 2 2 3 3" xfId="24244" xr:uid="{00000000-0005-0000-0000-000047320000}"/>
    <cellStyle name="Normal 3 3 5 2 2 4" xfId="34464" xr:uid="{00000000-0005-0000-0000-000048320000}"/>
    <cellStyle name="Normal 3 3 5 2 2 5" xfId="19231" xr:uid="{00000000-0005-0000-0000-000049320000}"/>
    <cellStyle name="Normal 3 3 5 2 3" xfId="5782" xr:uid="{00000000-0005-0000-0000-00004A320000}"/>
    <cellStyle name="Normal 3 3 5 2 3 2" xfId="15834" xr:uid="{00000000-0005-0000-0000-00004B320000}"/>
    <cellStyle name="Normal 3 3 5 2 3 2 2" xfId="46165" xr:uid="{00000000-0005-0000-0000-00004C320000}"/>
    <cellStyle name="Normal 3 3 5 2 3 2 3" xfId="30932" xr:uid="{00000000-0005-0000-0000-00004D320000}"/>
    <cellStyle name="Normal 3 3 5 2 3 3" xfId="10814" xr:uid="{00000000-0005-0000-0000-00004E320000}"/>
    <cellStyle name="Normal 3 3 5 2 3 3 2" xfId="41148" xr:uid="{00000000-0005-0000-0000-00004F320000}"/>
    <cellStyle name="Normal 3 3 5 2 3 3 3" xfId="25915" xr:uid="{00000000-0005-0000-0000-000050320000}"/>
    <cellStyle name="Normal 3 3 5 2 3 4" xfId="36135" xr:uid="{00000000-0005-0000-0000-000051320000}"/>
    <cellStyle name="Normal 3 3 5 2 3 5" xfId="20902" xr:uid="{00000000-0005-0000-0000-000052320000}"/>
    <cellStyle name="Normal 3 3 5 2 4" xfId="12492" xr:uid="{00000000-0005-0000-0000-000053320000}"/>
    <cellStyle name="Normal 3 3 5 2 4 2" xfId="42823" xr:uid="{00000000-0005-0000-0000-000054320000}"/>
    <cellStyle name="Normal 3 3 5 2 4 3" xfId="27590" xr:uid="{00000000-0005-0000-0000-000055320000}"/>
    <cellStyle name="Normal 3 3 5 2 5" xfId="7471" xr:uid="{00000000-0005-0000-0000-000056320000}"/>
    <cellStyle name="Normal 3 3 5 2 5 2" xfId="37806" xr:uid="{00000000-0005-0000-0000-000057320000}"/>
    <cellStyle name="Normal 3 3 5 2 5 3" xfId="22573" xr:uid="{00000000-0005-0000-0000-000058320000}"/>
    <cellStyle name="Normal 3 3 5 2 6" xfId="32794" xr:uid="{00000000-0005-0000-0000-000059320000}"/>
    <cellStyle name="Normal 3 3 5 2 7" xfId="17560" xr:uid="{00000000-0005-0000-0000-00005A320000}"/>
    <cellStyle name="Normal 3 3 5 3" xfId="3253" xr:uid="{00000000-0005-0000-0000-00005B320000}"/>
    <cellStyle name="Normal 3 3 5 3 2" xfId="13327" xr:uid="{00000000-0005-0000-0000-00005C320000}"/>
    <cellStyle name="Normal 3 3 5 3 2 2" xfId="43658" xr:uid="{00000000-0005-0000-0000-00005D320000}"/>
    <cellStyle name="Normal 3 3 5 3 2 3" xfId="28425" xr:uid="{00000000-0005-0000-0000-00005E320000}"/>
    <cellStyle name="Normal 3 3 5 3 3" xfId="8307" xr:uid="{00000000-0005-0000-0000-00005F320000}"/>
    <cellStyle name="Normal 3 3 5 3 3 2" xfId="38641" xr:uid="{00000000-0005-0000-0000-000060320000}"/>
    <cellStyle name="Normal 3 3 5 3 3 3" xfId="23408" xr:uid="{00000000-0005-0000-0000-000061320000}"/>
    <cellStyle name="Normal 3 3 5 3 4" xfId="33628" xr:uid="{00000000-0005-0000-0000-000062320000}"/>
    <cellStyle name="Normal 3 3 5 3 5" xfId="18395" xr:uid="{00000000-0005-0000-0000-000063320000}"/>
    <cellStyle name="Normal 3 3 5 4" xfId="4946" xr:uid="{00000000-0005-0000-0000-000064320000}"/>
    <cellStyle name="Normal 3 3 5 4 2" xfId="14998" xr:uid="{00000000-0005-0000-0000-000065320000}"/>
    <cellStyle name="Normal 3 3 5 4 2 2" xfId="45329" xr:uid="{00000000-0005-0000-0000-000066320000}"/>
    <cellStyle name="Normal 3 3 5 4 2 3" xfId="30096" xr:uid="{00000000-0005-0000-0000-000067320000}"/>
    <cellStyle name="Normal 3 3 5 4 3" xfId="9978" xr:uid="{00000000-0005-0000-0000-000068320000}"/>
    <cellStyle name="Normal 3 3 5 4 3 2" xfId="40312" xr:uid="{00000000-0005-0000-0000-000069320000}"/>
    <cellStyle name="Normal 3 3 5 4 3 3" xfId="25079" xr:uid="{00000000-0005-0000-0000-00006A320000}"/>
    <cellStyle name="Normal 3 3 5 4 4" xfId="35299" xr:uid="{00000000-0005-0000-0000-00006B320000}"/>
    <cellStyle name="Normal 3 3 5 4 5" xfId="20066" xr:uid="{00000000-0005-0000-0000-00006C320000}"/>
    <cellStyle name="Normal 3 3 5 5" xfId="11656" xr:uid="{00000000-0005-0000-0000-00006D320000}"/>
    <cellStyle name="Normal 3 3 5 5 2" xfId="41987" xr:uid="{00000000-0005-0000-0000-00006E320000}"/>
    <cellStyle name="Normal 3 3 5 5 3" xfId="26754" xr:uid="{00000000-0005-0000-0000-00006F320000}"/>
    <cellStyle name="Normal 3 3 5 6" xfId="6635" xr:uid="{00000000-0005-0000-0000-000070320000}"/>
    <cellStyle name="Normal 3 3 5 6 2" xfId="36970" xr:uid="{00000000-0005-0000-0000-000071320000}"/>
    <cellStyle name="Normal 3 3 5 6 3" xfId="21737" xr:uid="{00000000-0005-0000-0000-000072320000}"/>
    <cellStyle name="Normal 3 3 5 7" xfId="31958" xr:uid="{00000000-0005-0000-0000-000073320000}"/>
    <cellStyle name="Normal 3 3 5 8" xfId="16724" xr:uid="{00000000-0005-0000-0000-000074320000}"/>
    <cellStyle name="Normal 3 3 6" xfId="1980" xr:uid="{00000000-0005-0000-0000-000075320000}"/>
    <cellStyle name="Normal 3 3 6 2" xfId="3672" xr:uid="{00000000-0005-0000-0000-000076320000}"/>
    <cellStyle name="Normal 3 3 6 2 2" xfId="13745" xr:uid="{00000000-0005-0000-0000-000077320000}"/>
    <cellStyle name="Normal 3 3 6 2 2 2" xfId="44076" xr:uid="{00000000-0005-0000-0000-000078320000}"/>
    <cellStyle name="Normal 3 3 6 2 2 3" xfId="28843" xr:uid="{00000000-0005-0000-0000-000079320000}"/>
    <cellStyle name="Normal 3 3 6 2 3" xfId="8725" xr:uid="{00000000-0005-0000-0000-00007A320000}"/>
    <cellStyle name="Normal 3 3 6 2 3 2" xfId="39059" xr:uid="{00000000-0005-0000-0000-00007B320000}"/>
    <cellStyle name="Normal 3 3 6 2 3 3" xfId="23826" xr:uid="{00000000-0005-0000-0000-00007C320000}"/>
    <cellStyle name="Normal 3 3 6 2 4" xfId="34046" xr:uid="{00000000-0005-0000-0000-00007D320000}"/>
    <cellStyle name="Normal 3 3 6 2 5" xfId="18813" xr:uid="{00000000-0005-0000-0000-00007E320000}"/>
    <cellStyle name="Normal 3 3 6 3" xfId="5364" xr:uid="{00000000-0005-0000-0000-00007F320000}"/>
    <cellStyle name="Normal 3 3 6 3 2" xfId="15416" xr:uid="{00000000-0005-0000-0000-000080320000}"/>
    <cellStyle name="Normal 3 3 6 3 2 2" xfId="45747" xr:uid="{00000000-0005-0000-0000-000081320000}"/>
    <cellStyle name="Normal 3 3 6 3 2 3" xfId="30514" xr:uid="{00000000-0005-0000-0000-000082320000}"/>
    <cellStyle name="Normal 3 3 6 3 3" xfId="10396" xr:uid="{00000000-0005-0000-0000-000083320000}"/>
    <cellStyle name="Normal 3 3 6 3 3 2" xfId="40730" xr:uid="{00000000-0005-0000-0000-000084320000}"/>
    <cellStyle name="Normal 3 3 6 3 3 3" xfId="25497" xr:uid="{00000000-0005-0000-0000-000085320000}"/>
    <cellStyle name="Normal 3 3 6 3 4" xfId="35717" xr:uid="{00000000-0005-0000-0000-000086320000}"/>
    <cellStyle name="Normal 3 3 6 3 5" xfId="20484" xr:uid="{00000000-0005-0000-0000-000087320000}"/>
    <cellStyle name="Normal 3 3 6 4" xfId="12074" xr:uid="{00000000-0005-0000-0000-000088320000}"/>
    <cellStyle name="Normal 3 3 6 4 2" xfId="42405" xr:uid="{00000000-0005-0000-0000-000089320000}"/>
    <cellStyle name="Normal 3 3 6 4 3" xfId="27172" xr:uid="{00000000-0005-0000-0000-00008A320000}"/>
    <cellStyle name="Normal 3 3 6 5" xfId="7053" xr:uid="{00000000-0005-0000-0000-00008B320000}"/>
    <cellStyle name="Normal 3 3 6 5 2" xfId="37388" xr:uid="{00000000-0005-0000-0000-00008C320000}"/>
    <cellStyle name="Normal 3 3 6 5 3" xfId="22155" xr:uid="{00000000-0005-0000-0000-00008D320000}"/>
    <cellStyle name="Normal 3 3 6 6" xfId="32376" xr:uid="{00000000-0005-0000-0000-00008E320000}"/>
    <cellStyle name="Normal 3 3 6 7" xfId="17142" xr:uid="{00000000-0005-0000-0000-00008F320000}"/>
    <cellStyle name="Normal 3 3 7" xfId="2831" xr:uid="{00000000-0005-0000-0000-000090320000}"/>
    <cellStyle name="Normal 3 3 7 2" xfId="12909" xr:uid="{00000000-0005-0000-0000-000091320000}"/>
    <cellStyle name="Normal 3 3 7 2 2" xfId="43240" xr:uid="{00000000-0005-0000-0000-000092320000}"/>
    <cellStyle name="Normal 3 3 7 2 3" xfId="28007" xr:uid="{00000000-0005-0000-0000-000093320000}"/>
    <cellStyle name="Normal 3 3 7 3" xfId="7889" xr:uid="{00000000-0005-0000-0000-000094320000}"/>
    <cellStyle name="Normal 3 3 7 3 2" xfId="38223" xr:uid="{00000000-0005-0000-0000-000095320000}"/>
    <cellStyle name="Normal 3 3 7 3 3" xfId="22990" xr:uid="{00000000-0005-0000-0000-000096320000}"/>
    <cellStyle name="Normal 3 3 7 4" xfId="33210" xr:uid="{00000000-0005-0000-0000-000097320000}"/>
    <cellStyle name="Normal 3 3 7 5" xfId="17977" xr:uid="{00000000-0005-0000-0000-000098320000}"/>
    <cellStyle name="Normal 3 3 8" xfId="4525" xr:uid="{00000000-0005-0000-0000-000099320000}"/>
    <cellStyle name="Normal 3 3 8 2" xfId="14580" xr:uid="{00000000-0005-0000-0000-00009A320000}"/>
    <cellStyle name="Normal 3 3 8 2 2" xfId="44911" xr:uid="{00000000-0005-0000-0000-00009B320000}"/>
    <cellStyle name="Normal 3 3 8 2 3" xfId="29678" xr:uid="{00000000-0005-0000-0000-00009C320000}"/>
    <cellStyle name="Normal 3 3 8 3" xfId="9560" xr:uid="{00000000-0005-0000-0000-00009D320000}"/>
    <cellStyle name="Normal 3 3 8 3 2" xfId="39894" xr:uid="{00000000-0005-0000-0000-00009E320000}"/>
    <cellStyle name="Normal 3 3 8 3 3" xfId="24661" xr:uid="{00000000-0005-0000-0000-00009F320000}"/>
    <cellStyle name="Normal 3 3 8 4" xfId="34881" xr:uid="{00000000-0005-0000-0000-0000A0320000}"/>
    <cellStyle name="Normal 3 3 8 5" xfId="19648" xr:uid="{00000000-0005-0000-0000-0000A1320000}"/>
    <cellStyle name="Normal 3 3 9" xfId="11236" xr:uid="{00000000-0005-0000-0000-0000A2320000}"/>
    <cellStyle name="Normal 3 3 9 2" xfId="41569" xr:uid="{00000000-0005-0000-0000-0000A3320000}"/>
    <cellStyle name="Normal 3 3 9 3" xfId="26336" xr:uid="{00000000-0005-0000-0000-0000A4320000}"/>
    <cellStyle name="Normal 3 4" xfId="425" xr:uid="{00000000-0005-0000-0000-0000A5320000}"/>
    <cellStyle name="Normal 3 5" xfId="31408" xr:uid="{00000000-0005-0000-0000-0000A6320000}"/>
    <cellStyle name="Normal 3 6" xfId="46794" xr:uid="{00000000-0005-0000-0000-0000A7320000}"/>
    <cellStyle name="Normal 30" xfId="153" xr:uid="{00000000-0005-0000-0000-0000A8320000}"/>
    <cellStyle name="Normal 30 2" xfId="154" xr:uid="{00000000-0005-0000-0000-0000A9320000}"/>
    <cellStyle name="Normal 30 3" xfId="847" xr:uid="{00000000-0005-0000-0000-0000AA320000}"/>
    <cellStyle name="Normal 30 3 10" xfId="6216" xr:uid="{00000000-0005-0000-0000-0000AB320000}"/>
    <cellStyle name="Normal 30 3 10 2" xfId="36553" xr:uid="{00000000-0005-0000-0000-0000AC320000}"/>
    <cellStyle name="Normal 30 3 10 3" xfId="21320" xr:uid="{00000000-0005-0000-0000-0000AD320000}"/>
    <cellStyle name="Normal 30 3 11" xfId="31544" xr:uid="{00000000-0005-0000-0000-0000AE320000}"/>
    <cellStyle name="Normal 30 3 12" xfId="16305" xr:uid="{00000000-0005-0000-0000-0000AF320000}"/>
    <cellStyle name="Normal 30 3 2" xfId="1180" xr:uid="{00000000-0005-0000-0000-0000B0320000}"/>
    <cellStyle name="Normal 30 3 2 10" xfId="31596" xr:uid="{00000000-0005-0000-0000-0000B1320000}"/>
    <cellStyle name="Normal 30 3 2 11" xfId="16359" xr:uid="{00000000-0005-0000-0000-0000B2320000}"/>
    <cellStyle name="Normal 30 3 2 2" xfId="1288" xr:uid="{00000000-0005-0000-0000-0000B3320000}"/>
    <cellStyle name="Normal 30 3 2 2 10" xfId="16463" xr:uid="{00000000-0005-0000-0000-0000B4320000}"/>
    <cellStyle name="Normal 30 3 2 2 2" xfId="1505" xr:uid="{00000000-0005-0000-0000-0000B5320000}"/>
    <cellStyle name="Normal 30 3 2 2 2 2" xfId="1926" xr:uid="{00000000-0005-0000-0000-0000B6320000}"/>
    <cellStyle name="Normal 30 3 2 2 2 2 2" xfId="2765" xr:uid="{00000000-0005-0000-0000-0000B7320000}"/>
    <cellStyle name="Normal 30 3 2 2 2 2 2 2" xfId="4455" xr:uid="{00000000-0005-0000-0000-0000B8320000}"/>
    <cellStyle name="Normal 30 3 2 2 2 2 2 2 2" xfId="14528" xr:uid="{00000000-0005-0000-0000-0000B9320000}"/>
    <cellStyle name="Normal 30 3 2 2 2 2 2 2 2 2" xfId="44859" xr:uid="{00000000-0005-0000-0000-0000BA320000}"/>
    <cellStyle name="Normal 30 3 2 2 2 2 2 2 2 3" xfId="29626" xr:uid="{00000000-0005-0000-0000-0000BB320000}"/>
    <cellStyle name="Normal 30 3 2 2 2 2 2 2 3" xfId="9508" xr:uid="{00000000-0005-0000-0000-0000BC320000}"/>
    <cellStyle name="Normal 30 3 2 2 2 2 2 2 3 2" xfId="39842" xr:uid="{00000000-0005-0000-0000-0000BD320000}"/>
    <cellStyle name="Normal 30 3 2 2 2 2 2 2 3 3" xfId="24609" xr:uid="{00000000-0005-0000-0000-0000BE320000}"/>
    <cellStyle name="Normal 30 3 2 2 2 2 2 2 4" xfId="34829" xr:uid="{00000000-0005-0000-0000-0000BF320000}"/>
    <cellStyle name="Normal 30 3 2 2 2 2 2 2 5" xfId="19596" xr:uid="{00000000-0005-0000-0000-0000C0320000}"/>
    <cellStyle name="Normal 30 3 2 2 2 2 2 3" xfId="6147" xr:uid="{00000000-0005-0000-0000-0000C1320000}"/>
    <cellStyle name="Normal 30 3 2 2 2 2 2 3 2" xfId="16199" xr:uid="{00000000-0005-0000-0000-0000C2320000}"/>
    <cellStyle name="Normal 30 3 2 2 2 2 2 3 2 2" xfId="46530" xr:uid="{00000000-0005-0000-0000-0000C3320000}"/>
    <cellStyle name="Normal 30 3 2 2 2 2 2 3 2 3" xfId="31297" xr:uid="{00000000-0005-0000-0000-0000C4320000}"/>
    <cellStyle name="Normal 30 3 2 2 2 2 2 3 3" xfId="11179" xr:uid="{00000000-0005-0000-0000-0000C5320000}"/>
    <cellStyle name="Normal 30 3 2 2 2 2 2 3 3 2" xfId="41513" xr:uid="{00000000-0005-0000-0000-0000C6320000}"/>
    <cellStyle name="Normal 30 3 2 2 2 2 2 3 3 3" xfId="26280" xr:uid="{00000000-0005-0000-0000-0000C7320000}"/>
    <cellStyle name="Normal 30 3 2 2 2 2 2 3 4" xfId="36500" xr:uid="{00000000-0005-0000-0000-0000C8320000}"/>
    <cellStyle name="Normal 30 3 2 2 2 2 2 3 5" xfId="21267" xr:uid="{00000000-0005-0000-0000-0000C9320000}"/>
    <cellStyle name="Normal 30 3 2 2 2 2 2 4" xfId="12857" xr:uid="{00000000-0005-0000-0000-0000CA320000}"/>
    <cellStyle name="Normal 30 3 2 2 2 2 2 4 2" xfId="43188" xr:uid="{00000000-0005-0000-0000-0000CB320000}"/>
    <cellStyle name="Normal 30 3 2 2 2 2 2 4 3" xfId="27955" xr:uid="{00000000-0005-0000-0000-0000CC320000}"/>
    <cellStyle name="Normal 30 3 2 2 2 2 2 5" xfId="7836" xr:uid="{00000000-0005-0000-0000-0000CD320000}"/>
    <cellStyle name="Normal 30 3 2 2 2 2 2 5 2" xfId="38171" xr:uid="{00000000-0005-0000-0000-0000CE320000}"/>
    <cellStyle name="Normal 30 3 2 2 2 2 2 5 3" xfId="22938" xr:uid="{00000000-0005-0000-0000-0000CF320000}"/>
    <cellStyle name="Normal 30 3 2 2 2 2 2 6" xfId="33159" xr:uid="{00000000-0005-0000-0000-0000D0320000}"/>
    <cellStyle name="Normal 30 3 2 2 2 2 2 7" xfId="17925" xr:uid="{00000000-0005-0000-0000-0000D1320000}"/>
    <cellStyle name="Normal 30 3 2 2 2 2 3" xfId="3618" xr:uid="{00000000-0005-0000-0000-0000D2320000}"/>
    <cellStyle name="Normal 30 3 2 2 2 2 3 2" xfId="13692" xr:uid="{00000000-0005-0000-0000-0000D3320000}"/>
    <cellStyle name="Normal 30 3 2 2 2 2 3 2 2" xfId="44023" xr:uid="{00000000-0005-0000-0000-0000D4320000}"/>
    <cellStyle name="Normal 30 3 2 2 2 2 3 2 3" xfId="28790" xr:uid="{00000000-0005-0000-0000-0000D5320000}"/>
    <cellStyle name="Normal 30 3 2 2 2 2 3 3" xfId="8672" xr:uid="{00000000-0005-0000-0000-0000D6320000}"/>
    <cellStyle name="Normal 30 3 2 2 2 2 3 3 2" xfId="39006" xr:uid="{00000000-0005-0000-0000-0000D7320000}"/>
    <cellStyle name="Normal 30 3 2 2 2 2 3 3 3" xfId="23773" xr:uid="{00000000-0005-0000-0000-0000D8320000}"/>
    <cellStyle name="Normal 30 3 2 2 2 2 3 4" xfId="33993" xr:uid="{00000000-0005-0000-0000-0000D9320000}"/>
    <cellStyle name="Normal 30 3 2 2 2 2 3 5" xfId="18760" xr:uid="{00000000-0005-0000-0000-0000DA320000}"/>
    <cellStyle name="Normal 30 3 2 2 2 2 4" xfId="5311" xr:uid="{00000000-0005-0000-0000-0000DB320000}"/>
    <cellStyle name="Normal 30 3 2 2 2 2 4 2" xfId="15363" xr:uid="{00000000-0005-0000-0000-0000DC320000}"/>
    <cellStyle name="Normal 30 3 2 2 2 2 4 2 2" xfId="45694" xr:uid="{00000000-0005-0000-0000-0000DD320000}"/>
    <cellStyle name="Normal 30 3 2 2 2 2 4 2 3" xfId="30461" xr:uid="{00000000-0005-0000-0000-0000DE320000}"/>
    <cellStyle name="Normal 30 3 2 2 2 2 4 3" xfId="10343" xr:uid="{00000000-0005-0000-0000-0000DF320000}"/>
    <cellStyle name="Normal 30 3 2 2 2 2 4 3 2" xfId="40677" xr:uid="{00000000-0005-0000-0000-0000E0320000}"/>
    <cellStyle name="Normal 30 3 2 2 2 2 4 3 3" xfId="25444" xr:uid="{00000000-0005-0000-0000-0000E1320000}"/>
    <cellStyle name="Normal 30 3 2 2 2 2 4 4" xfId="35664" xr:uid="{00000000-0005-0000-0000-0000E2320000}"/>
    <cellStyle name="Normal 30 3 2 2 2 2 4 5" xfId="20431" xr:uid="{00000000-0005-0000-0000-0000E3320000}"/>
    <cellStyle name="Normal 30 3 2 2 2 2 5" xfId="12021" xr:uid="{00000000-0005-0000-0000-0000E4320000}"/>
    <cellStyle name="Normal 30 3 2 2 2 2 5 2" xfId="42352" xr:uid="{00000000-0005-0000-0000-0000E5320000}"/>
    <cellStyle name="Normal 30 3 2 2 2 2 5 3" xfId="27119" xr:uid="{00000000-0005-0000-0000-0000E6320000}"/>
    <cellStyle name="Normal 30 3 2 2 2 2 6" xfId="7000" xr:uid="{00000000-0005-0000-0000-0000E7320000}"/>
    <cellStyle name="Normal 30 3 2 2 2 2 6 2" xfId="37335" xr:uid="{00000000-0005-0000-0000-0000E8320000}"/>
    <cellStyle name="Normal 30 3 2 2 2 2 6 3" xfId="22102" xr:uid="{00000000-0005-0000-0000-0000E9320000}"/>
    <cellStyle name="Normal 30 3 2 2 2 2 7" xfId="32323" xr:uid="{00000000-0005-0000-0000-0000EA320000}"/>
    <cellStyle name="Normal 30 3 2 2 2 2 8" xfId="17089" xr:uid="{00000000-0005-0000-0000-0000EB320000}"/>
    <cellStyle name="Normal 30 3 2 2 2 3" xfId="2347" xr:uid="{00000000-0005-0000-0000-0000EC320000}"/>
    <cellStyle name="Normal 30 3 2 2 2 3 2" xfId="4037" xr:uid="{00000000-0005-0000-0000-0000ED320000}"/>
    <cellStyle name="Normal 30 3 2 2 2 3 2 2" xfId="14110" xr:uid="{00000000-0005-0000-0000-0000EE320000}"/>
    <cellStyle name="Normal 30 3 2 2 2 3 2 2 2" xfId="44441" xr:uid="{00000000-0005-0000-0000-0000EF320000}"/>
    <cellStyle name="Normal 30 3 2 2 2 3 2 2 3" xfId="29208" xr:uid="{00000000-0005-0000-0000-0000F0320000}"/>
    <cellStyle name="Normal 30 3 2 2 2 3 2 3" xfId="9090" xr:uid="{00000000-0005-0000-0000-0000F1320000}"/>
    <cellStyle name="Normal 30 3 2 2 2 3 2 3 2" xfId="39424" xr:uid="{00000000-0005-0000-0000-0000F2320000}"/>
    <cellStyle name="Normal 30 3 2 2 2 3 2 3 3" xfId="24191" xr:uid="{00000000-0005-0000-0000-0000F3320000}"/>
    <cellStyle name="Normal 30 3 2 2 2 3 2 4" xfId="34411" xr:uid="{00000000-0005-0000-0000-0000F4320000}"/>
    <cellStyle name="Normal 30 3 2 2 2 3 2 5" xfId="19178" xr:uid="{00000000-0005-0000-0000-0000F5320000}"/>
    <cellStyle name="Normal 30 3 2 2 2 3 3" xfId="5729" xr:uid="{00000000-0005-0000-0000-0000F6320000}"/>
    <cellStyle name="Normal 30 3 2 2 2 3 3 2" xfId="15781" xr:uid="{00000000-0005-0000-0000-0000F7320000}"/>
    <cellStyle name="Normal 30 3 2 2 2 3 3 2 2" xfId="46112" xr:uid="{00000000-0005-0000-0000-0000F8320000}"/>
    <cellStyle name="Normal 30 3 2 2 2 3 3 2 3" xfId="30879" xr:uid="{00000000-0005-0000-0000-0000F9320000}"/>
    <cellStyle name="Normal 30 3 2 2 2 3 3 3" xfId="10761" xr:uid="{00000000-0005-0000-0000-0000FA320000}"/>
    <cellStyle name="Normal 30 3 2 2 2 3 3 3 2" xfId="41095" xr:uid="{00000000-0005-0000-0000-0000FB320000}"/>
    <cellStyle name="Normal 30 3 2 2 2 3 3 3 3" xfId="25862" xr:uid="{00000000-0005-0000-0000-0000FC320000}"/>
    <cellStyle name="Normal 30 3 2 2 2 3 3 4" xfId="36082" xr:uid="{00000000-0005-0000-0000-0000FD320000}"/>
    <cellStyle name="Normal 30 3 2 2 2 3 3 5" xfId="20849" xr:uid="{00000000-0005-0000-0000-0000FE320000}"/>
    <cellStyle name="Normal 30 3 2 2 2 3 4" xfId="12439" xr:uid="{00000000-0005-0000-0000-0000FF320000}"/>
    <cellStyle name="Normal 30 3 2 2 2 3 4 2" xfId="42770" xr:uid="{00000000-0005-0000-0000-000000330000}"/>
    <cellStyle name="Normal 30 3 2 2 2 3 4 3" xfId="27537" xr:uid="{00000000-0005-0000-0000-000001330000}"/>
    <cellStyle name="Normal 30 3 2 2 2 3 5" xfId="7418" xr:uid="{00000000-0005-0000-0000-000002330000}"/>
    <cellStyle name="Normal 30 3 2 2 2 3 5 2" xfId="37753" xr:uid="{00000000-0005-0000-0000-000003330000}"/>
    <cellStyle name="Normal 30 3 2 2 2 3 5 3" xfId="22520" xr:uid="{00000000-0005-0000-0000-000004330000}"/>
    <cellStyle name="Normal 30 3 2 2 2 3 6" xfId="32741" xr:uid="{00000000-0005-0000-0000-000005330000}"/>
    <cellStyle name="Normal 30 3 2 2 2 3 7" xfId="17507" xr:uid="{00000000-0005-0000-0000-000006330000}"/>
    <cellStyle name="Normal 30 3 2 2 2 4" xfId="3200" xr:uid="{00000000-0005-0000-0000-000007330000}"/>
    <cellStyle name="Normal 30 3 2 2 2 4 2" xfId="13274" xr:uid="{00000000-0005-0000-0000-000008330000}"/>
    <cellStyle name="Normal 30 3 2 2 2 4 2 2" xfId="43605" xr:uid="{00000000-0005-0000-0000-000009330000}"/>
    <cellStyle name="Normal 30 3 2 2 2 4 2 3" xfId="28372" xr:uid="{00000000-0005-0000-0000-00000A330000}"/>
    <cellStyle name="Normal 30 3 2 2 2 4 3" xfId="8254" xr:uid="{00000000-0005-0000-0000-00000B330000}"/>
    <cellStyle name="Normal 30 3 2 2 2 4 3 2" xfId="38588" xr:uid="{00000000-0005-0000-0000-00000C330000}"/>
    <cellStyle name="Normal 30 3 2 2 2 4 3 3" xfId="23355" xr:uid="{00000000-0005-0000-0000-00000D330000}"/>
    <cellStyle name="Normal 30 3 2 2 2 4 4" xfId="33575" xr:uid="{00000000-0005-0000-0000-00000E330000}"/>
    <cellStyle name="Normal 30 3 2 2 2 4 5" xfId="18342" xr:uid="{00000000-0005-0000-0000-00000F330000}"/>
    <cellStyle name="Normal 30 3 2 2 2 5" xfId="4893" xr:uid="{00000000-0005-0000-0000-000010330000}"/>
    <cellStyle name="Normal 30 3 2 2 2 5 2" xfId="14945" xr:uid="{00000000-0005-0000-0000-000011330000}"/>
    <cellStyle name="Normal 30 3 2 2 2 5 2 2" xfId="45276" xr:uid="{00000000-0005-0000-0000-000012330000}"/>
    <cellStyle name="Normal 30 3 2 2 2 5 2 3" xfId="30043" xr:uid="{00000000-0005-0000-0000-000013330000}"/>
    <cellStyle name="Normal 30 3 2 2 2 5 3" xfId="9925" xr:uid="{00000000-0005-0000-0000-000014330000}"/>
    <cellStyle name="Normal 30 3 2 2 2 5 3 2" xfId="40259" xr:uid="{00000000-0005-0000-0000-000015330000}"/>
    <cellStyle name="Normal 30 3 2 2 2 5 3 3" xfId="25026" xr:uid="{00000000-0005-0000-0000-000016330000}"/>
    <cellStyle name="Normal 30 3 2 2 2 5 4" xfId="35246" xr:uid="{00000000-0005-0000-0000-000017330000}"/>
    <cellStyle name="Normal 30 3 2 2 2 5 5" xfId="20013" xr:uid="{00000000-0005-0000-0000-000018330000}"/>
    <cellStyle name="Normal 30 3 2 2 2 6" xfId="11603" xr:uid="{00000000-0005-0000-0000-000019330000}"/>
    <cellStyle name="Normal 30 3 2 2 2 6 2" xfId="41934" xr:uid="{00000000-0005-0000-0000-00001A330000}"/>
    <cellStyle name="Normal 30 3 2 2 2 6 3" xfId="26701" xr:uid="{00000000-0005-0000-0000-00001B330000}"/>
    <cellStyle name="Normal 30 3 2 2 2 7" xfId="6582" xr:uid="{00000000-0005-0000-0000-00001C330000}"/>
    <cellStyle name="Normal 30 3 2 2 2 7 2" xfId="36917" xr:uid="{00000000-0005-0000-0000-00001D330000}"/>
    <cellStyle name="Normal 30 3 2 2 2 7 3" xfId="21684" xr:uid="{00000000-0005-0000-0000-00001E330000}"/>
    <cellStyle name="Normal 30 3 2 2 2 8" xfId="31905" xr:uid="{00000000-0005-0000-0000-00001F330000}"/>
    <cellStyle name="Normal 30 3 2 2 2 9" xfId="16671" xr:uid="{00000000-0005-0000-0000-000020330000}"/>
    <cellStyle name="Normal 30 3 2 2 3" xfId="1718" xr:uid="{00000000-0005-0000-0000-000021330000}"/>
    <cellStyle name="Normal 30 3 2 2 3 2" xfId="2557" xr:uid="{00000000-0005-0000-0000-000022330000}"/>
    <cellStyle name="Normal 30 3 2 2 3 2 2" xfId="4247" xr:uid="{00000000-0005-0000-0000-000023330000}"/>
    <cellStyle name="Normal 30 3 2 2 3 2 2 2" xfId="14320" xr:uid="{00000000-0005-0000-0000-000024330000}"/>
    <cellStyle name="Normal 30 3 2 2 3 2 2 2 2" xfId="44651" xr:uid="{00000000-0005-0000-0000-000025330000}"/>
    <cellStyle name="Normal 30 3 2 2 3 2 2 2 3" xfId="29418" xr:uid="{00000000-0005-0000-0000-000026330000}"/>
    <cellStyle name="Normal 30 3 2 2 3 2 2 3" xfId="9300" xr:uid="{00000000-0005-0000-0000-000027330000}"/>
    <cellStyle name="Normal 30 3 2 2 3 2 2 3 2" xfId="39634" xr:uid="{00000000-0005-0000-0000-000028330000}"/>
    <cellStyle name="Normal 30 3 2 2 3 2 2 3 3" xfId="24401" xr:uid="{00000000-0005-0000-0000-000029330000}"/>
    <cellStyle name="Normal 30 3 2 2 3 2 2 4" xfId="34621" xr:uid="{00000000-0005-0000-0000-00002A330000}"/>
    <cellStyle name="Normal 30 3 2 2 3 2 2 5" xfId="19388" xr:uid="{00000000-0005-0000-0000-00002B330000}"/>
    <cellStyle name="Normal 30 3 2 2 3 2 3" xfId="5939" xr:uid="{00000000-0005-0000-0000-00002C330000}"/>
    <cellStyle name="Normal 30 3 2 2 3 2 3 2" xfId="15991" xr:uid="{00000000-0005-0000-0000-00002D330000}"/>
    <cellStyle name="Normal 30 3 2 2 3 2 3 2 2" xfId="46322" xr:uid="{00000000-0005-0000-0000-00002E330000}"/>
    <cellStyle name="Normal 30 3 2 2 3 2 3 2 3" xfId="31089" xr:uid="{00000000-0005-0000-0000-00002F330000}"/>
    <cellStyle name="Normal 30 3 2 2 3 2 3 3" xfId="10971" xr:uid="{00000000-0005-0000-0000-000030330000}"/>
    <cellStyle name="Normal 30 3 2 2 3 2 3 3 2" xfId="41305" xr:uid="{00000000-0005-0000-0000-000031330000}"/>
    <cellStyle name="Normal 30 3 2 2 3 2 3 3 3" xfId="26072" xr:uid="{00000000-0005-0000-0000-000032330000}"/>
    <cellStyle name="Normal 30 3 2 2 3 2 3 4" xfId="36292" xr:uid="{00000000-0005-0000-0000-000033330000}"/>
    <cellStyle name="Normal 30 3 2 2 3 2 3 5" xfId="21059" xr:uid="{00000000-0005-0000-0000-000034330000}"/>
    <cellStyle name="Normal 30 3 2 2 3 2 4" xfId="12649" xr:uid="{00000000-0005-0000-0000-000035330000}"/>
    <cellStyle name="Normal 30 3 2 2 3 2 4 2" xfId="42980" xr:uid="{00000000-0005-0000-0000-000036330000}"/>
    <cellStyle name="Normal 30 3 2 2 3 2 4 3" xfId="27747" xr:uid="{00000000-0005-0000-0000-000037330000}"/>
    <cellStyle name="Normal 30 3 2 2 3 2 5" xfId="7628" xr:uid="{00000000-0005-0000-0000-000038330000}"/>
    <cellStyle name="Normal 30 3 2 2 3 2 5 2" xfId="37963" xr:uid="{00000000-0005-0000-0000-000039330000}"/>
    <cellStyle name="Normal 30 3 2 2 3 2 5 3" xfId="22730" xr:uid="{00000000-0005-0000-0000-00003A330000}"/>
    <cellStyle name="Normal 30 3 2 2 3 2 6" xfId="32951" xr:uid="{00000000-0005-0000-0000-00003B330000}"/>
    <cellStyle name="Normal 30 3 2 2 3 2 7" xfId="17717" xr:uid="{00000000-0005-0000-0000-00003C330000}"/>
    <cellStyle name="Normal 30 3 2 2 3 3" xfId="3410" xr:uid="{00000000-0005-0000-0000-00003D330000}"/>
    <cellStyle name="Normal 30 3 2 2 3 3 2" xfId="13484" xr:uid="{00000000-0005-0000-0000-00003E330000}"/>
    <cellStyle name="Normal 30 3 2 2 3 3 2 2" xfId="43815" xr:uid="{00000000-0005-0000-0000-00003F330000}"/>
    <cellStyle name="Normal 30 3 2 2 3 3 2 3" xfId="28582" xr:uid="{00000000-0005-0000-0000-000040330000}"/>
    <cellStyle name="Normal 30 3 2 2 3 3 3" xfId="8464" xr:uid="{00000000-0005-0000-0000-000041330000}"/>
    <cellStyle name="Normal 30 3 2 2 3 3 3 2" xfId="38798" xr:uid="{00000000-0005-0000-0000-000042330000}"/>
    <cellStyle name="Normal 30 3 2 2 3 3 3 3" xfId="23565" xr:uid="{00000000-0005-0000-0000-000043330000}"/>
    <cellStyle name="Normal 30 3 2 2 3 3 4" xfId="33785" xr:uid="{00000000-0005-0000-0000-000044330000}"/>
    <cellStyle name="Normal 30 3 2 2 3 3 5" xfId="18552" xr:uid="{00000000-0005-0000-0000-000045330000}"/>
    <cellStyle name="Normal 30 3 2 2 3 4" xfId="5103" xr:uid="{00000000-0005-0000-0000-000046330000}"/>
    <cellStyle name="Normal 30 3 2 2 3 4 2" xfId="15155" xr:uid="{00000000-0005-0000-0000-000047330000}"/>
    <cellStyle name="Normal 30 3 2 2 3 4 2 2" xfId="45486" xr:uid="{00000000-0005-0000-0000-000048330000}"/>
    <cellStyle name="Normal 30 3 2 2 3 4 2 3" xfId="30253" xr:uid="{00000000-0005-0000-0000-000049330000}"/>
    <cellStyle name="Normal 30 3 2 2 3 4 3" xfId="10135" xr:uid="{00000000-0005-0000-0000-00004A330000}"/>
    <cellStyle name="Normal 30 3 2 2 3 4 3 2" xfId="40469" xr:uid="{00000000-0005-0000-0000-00004B330000}"/>
    <cellStyle name="Normal 30 3 2 2 3 4 3 3" xfId="25236" xr:uid="{00000000-0005-0000-0000-00004C330000}"/>
    <cellStyle name="Normal 30 3 2 2 3 4 4" xfId="35456" xr:uid="{00000000-0005-0000-0000-00004D330000}"/>
    <cellStyle name="Normal 30 3 2 2 3 4 5" xfId="20223" xr:uid="{00000000-0005-0000-0000-00004E330000}"/>
    <cellStyle name="Normal 30 3 2 2 3 5" xfId="11813" xr:uid="{00000000-0005-0000-0000-00004F330000}"/>
    <cellStyle name="Normal 30 3 2 2 3 5 2" xfId="42144" xr:uid="{00000000-0005-0000-0000-000050330000}"/>
    <cellStyle name="Normal 30 3 2 2 3 5 3" xfId="26911" xr:uid="{00000000-0005-0000-0000-000051330000}"/>
    <cellStyle name="Normal 30 3 2 2 3 6" xfId="6792" xr:uid="{00000000-0005-0000-0000-000052330000}"/>
    <cellStyle name="Normal 30 3 2 2 3 6 2" xfId="37127" xr:uid="{00000000-0005-0000-0000-000053330000}"/>
    <cellStyle name="Normal 30 3 2 2 3 6 3" xfId="21894" xr:uid="{00000000-0005-0000-0000-000054330000}"/>
    <cellStyle name="Normal 30 3 2 2 3 7" xfId="32115" xr:uid="{00000000-0005-0000-0000-000055330000}"/>
    <cellStyle name="Normal 30 3 2 2 3 8" xfId="16881" xr:uid="{00000000-0005-0000-0000-000056330000}"/>
    <cellStyle name="Normal 30 3 2 2 4" xfId="2139" xr:uid="{00000000-0005-0000-0000-000057330000}"/>
    <cellStyle name="Normal 30 3 2 2 4 2" xfId="3829" xr:uid="{00000000-0005-0000-0000-000058330000}"/>
    <cellStyle name="Normal 30 3 2 2 4 2 2" xfId="13902" xr:uid="{00000000-0005-0000-0000-000059330000}"/>
    <cellStyle name="Normal 30 3 2 2 4 2 2 2" xfId="44233" xr:uid="{00000000-0005-0000-0000-00005A330000}"/>
    <cellStyle name="Normal 30 3 2 2 4 2 2 3" xfId="29000" xr:uid="{00000000-0005-0000-0000-00005B330000}"/>
    <cellStyle name="Normal 30 3 2 2 4 2 3" xfId="8882" xr:uid="{00000000-0005-0000-0000-00005C330000}"/>
    <cellStyle name="Normal 30 3 2 2 4 2 3 2" xfId="39216" xr:uid="{00000000-0005-0000-0000-00005D330000}"/>
    <cellStyle name="Normal 30 3 2 2 4 2 3 3" xfId="23983" xr:uid="{00000000-0005-0000-0000-00005E330000}"/>
    <cellStyle name="Normal 30 3 2 2 4 2 4" xfId="34203" xr:uid="{00000000-0005-0000-0000-00005F330000}"/>
    <cellStyle name="Normal 30 3 2 2 4 2 5" xfId="18970" xr:uid="{00000000-0005-0000-0000-000060330000}"/>
    <cellStyle name="Normal 30 3 2 2 4 3" xfId="5521" xr:uid="{00000000-0005-0000-0000-000061330000}"/>
    <cellStyle name="Normal 30 3 2 2 4 3 2" xfId="15573" xr:uid="{00000000-0005-0000-0000-000062330000}"/>
    <cellStyle name="Normal 30 3 2 2 4 3 2 2" xfId="45904" xr:uid="{00000000-0005-0000-0000-000063330000}"/>
    <cellStyle name="Normal 30 3 2 2 4 3 2 3" xfId="30671" xr:uid="{00000000-0005-0000-0000-000064330000}"/>
    <cellStyle name="Normal 30 3 2 2 4 3 3" xfId="10553" xr:uid="{00000000-0005-0000-0000-000065330000}"/>
    <cellStyle name="Normal 30 3 2 2 4 3 3 2" xfId="40887" xr:uid="{00000000-0005-0000-0000-000066330000}"/>
    <cellStyle name="Normal 30 3 2 2 4 3 3 3" xfId="25654" xr:uid="{00000000-0005-0000-0000-000067330000}"/>
    <cellStyle name="Normal 30 3 2 2 4 3 4" xfId="35874" xr:uid="{00000000-0005-0000-0000-000068330000}"/>
    <cellStyle name="Normal 30 3 2 2 4 3 5" xfId="20641" xr:uid="{00000000-0005-0000-0000-000069330000}"/>
    <cellStyle name="Normal 30 3 2 2 4 4" xfId="12231" xr:uid="{00000000-0005-0000-0000-00006A330000}"/>
    <cellStyle name="Normal 30 3 2 2 4 4 2" xfId="42562" xr:uid="{00000000-0005-0000-0000-00006B330000}"/>
    <cellStyle name="Normal 30 3 2 2 4 4 3" xfId="27329" xr:uid="{00000000-0005-0000-0000-00006C330000}"/>
    <cellStyle name="Normal 30 3 2 2 4 5" xfId="7210" xr:uid="{00000000-0005-0000-0000-00006D330000}"/>
    <cellStyle name="Normal 30 3 2 2 4 5 2" xfId="37545" xr:uid="{00000000-0005-0000-0000-00006E330000}"/>
    <cellStyle name="Normal 30 3 2 2 4 5 3" xfId="22312" xr:uid="{00000000-0005-0000-0000-00006F330000}"/>
    <cellStyle name="Normal 30 3 2 2 4 6" xfId="32533" xr:uid="{00000000-0005-0000-0000-000070330000}"/>
    <cellStyle name="Normal 30 3 2 2 4 7" xfId="17299" xr:uid="{00000000-0005-0000-0000-000071330000}"/>
    <cellStyle name="Normal 30 3 2 2 5" xfId="2992" xr:uid="{00000000-0005-0000-0000-000072330000}"/>
    <cellStyle name="Normal 30 3 2 2 5 2" xfId="13066" xr:uid="{00000000-0005-0000-0000-000073330000}"/>
    <cellStyle name="Normal 30 3 2 2 5 2 2" xfId="43397" xr:uid="{00000000-0005-0000-0000-000074330000}"/>
    <cellStyle name="Normal 30 3 2 2 5 2 3" xfId="28164" xr:uid="{00000000-0005-0000-0000-000075330000}"/>
    <cellStyle name="Normal 30 3 2 2 5 3" xfId="8046" xr:uid="{00000000-0005-0000-0000-000076330000}"/>
    <cellStyle name="Normal 30 3 2 2 5 3 2" xfId="38380" xr:uid="{00000000-0005-0000-0000-000077330000}"/>
    <cellStyle name="Normal 30 3 2 2 5 3 3" xfId="23147" xr:uid="{00000000-0005-0000-0000-000078330000}"/>
    <cellStyle name="Normal 30 3 2 2 5 4" xfId="33367" xr:uid="{00000000-0005-0000-0000-000079330000}"/>
    <cellStyle name="Normal 30 3 2 2 5 5" xfId="18134" xr:uid="{00000000-0005-0000-0000-00007A330000}"/>
    <cellStyle name="Normal 30 3 2 2 6" xfId="4685" xr:uid="{00000000-0005-0000-0000-00007B330000}"/>
    <cellStyle name="Normal 30 3 2 2 6 2" xfId="14737" xr:uid="{00000000-0005-0000-0000-00007C330000}"/>
    <cellStyle name="Normal 30 3 2 2 6 2 2" xfId="45068" xr:uid="{00000000-0005-0000-0000-00007D330000}"/>
    <cellStyle name="Normal 30 3 2 2 6 2 3" xfId="29835" xr:uid="{00000000-0005-0000-0000-00007E330000}"/>
    <cellStyle name="Normal 30 3 2 2 6 3" xfId="9717" xr:uid="{00000000-0005-0000-0000-00007F330000}"/>
    <cellStyle name="Normal 30 3 2 2 6 3 2" xfId="40051" xr:uid="{00000000-0005-0000-0000-000080330000}"/>
    <cellStyle name="Normal 30 3 2 2 6 3 3" xfId="24818" xr:uid="{00000000-0005-0000-0000-000081330000}"/>
    <cellStyle name="Normal 30 3 2 2 6 4" xfId="35038" xr:uid="{00000000-0005-0000-0000-000082330000}"/>
    <cellStyle name="Normal 30 3 2 2 6 5" xfId="19805" xr:uid="{00000000-0005-0000-0000-000083330000}"/>
    <cellStyle name="Normal 30 3 2 2 7" xfId="11395" xr:uid="{00000000-0005-0000-0000-000084330000}"/>
    <cellStyle name="Normal 30 3 2 2 7 2" xfId="41726" xr:uid="{00000000-0005-0000-0000-000085330000}"/>
    <cellStyle name="Normal 30 3 2 2 7 3" xfId="26493" xr:uid="{00000000-0005-0000-0000-000086330000}"/>
    <cellStyle name="Normal 30 3 2 2 8" xfId="6374" xr:uid="{00000000-0005-0000-0000-000087330000}"/>
    <cellStyle name="Normal 30 3 2 2 8 2" xfId="36709" xr:uid="{00000000-0005-0000-0000-000088330000}"/>
    <cellStyle name="Normal 30 3 2 2 8 3" xfId="21476" xr:uid="{00000000-0005-0000-0000-000089330000}"/>
    <cellStyle name="Normal 30 3 2 2 9" xfId="31697" xr:uid="{00000000-0005-0000-0000-00008A330000}"/>
    <cellStyle name="Normal 30 3 2 3" xfId="1401" xr:uid="{00000000-0005-0000-0000-00008B330000}"/>
    <cellStyle name="Normal 30 3 2 3 2" xfId="1822" xr:uid="{00000000-0005-0000-0000-00008C330000}"/>
    <cellStyle name="Normal 30 3 2 3 2 2" xfId="2661" xr:uid="{00000000-0005-0000-0000-00008D330000}"/>
    <cellStyle name="Normal 30 3 2 3 2 2 2" xfId="4351" xr:uid="{00000000-0005-0000-0000-00008E330000}"/>
    <cellStyle name="Normal 30 3 2 3 2 2 2 2" xfId="14424" xr:uid="{00000000-0005-0000-0000-00008F330000}"/>
    <cellStyle name="Normal 30 3 2 3 2 2 2 2 2" xfId="44755" xr:uid="{00000000-0005-0000-0000-000090330000}"/>
    <cellStyle name="Normal 30 3 2 3 2 2 2 2 3" xfId="29522" xr:uid="{00000000-0005-0000-0000-000091330000}"/>
    <cellStyle name="Normal 30 3 2 3 2 2 2 3" xfId="9404" xr:uid="{00000000-0005-0000-0000-000092330000}"/>
    <cellStyle name="Normal 30 3 2 3 2 2 2 3 2" xfId="39738" xr:uid="{00000000-0005-0000-0000-000093330000}"/>
    <cellStyle name="Normal 30 3 2 3 2 2 2 3 3" xfId="24505" xr:uid="{00000000-0005-0000-0000-000094330000}"/>
    <cellStyle name="Normal 30 3 2 3 2 2 2 4" xfId="34725" xr:uid="{00000000-0005-0000-0000-000095330000}"/>
    <cellStyle name="Normal 30 3 2 3 2 2 2 5" xfId="19492" xr:uid="{00000000-0005-0000-0000-000096330000}"/>
    <cellStyle name="Normal 30 3 2 3 2 2 3" xfId="6043" xr:uid="{00000000-0005-0000-0000-000097330000}"/>
    <cellStyle name="Normal 30 3 2 3 2 2 3 2" xfId="16095" xr:uid="{00000000-0005-0000-0000-000098330000}"/>
    <cellStyle name="Normal 30 3 2 3 2 2 3 2 2" xfId="46426" xr:uid="{00000000-0005-0000-0000-000099330000}"/>
    <cellStyle name="Normal 30 3 2 3 2 2 3 2 3" xfId="31193" xr:uid="{00000000-0005-0000-0000-00009A330000}"/>
    <cellStyle name="Normal 30 3 2 3 2 2 3 3" xfId="11075" xr:uid="{00000000-0005-0000-0000-00009B330000}"/>
    <cellStyle name="Normal 30 3 2 3 2 2 3 3 2" xfId="41409" xr:uid="{00000000-0005-0000-0000-00009C330000}"/>
    <cellStyle name="Normal 30 3 2 3 2 2 3 3 3" xfId="26176" xr:uid="{00000000-0005-0000-0000-00009D330000}"/>
    <cellStyle name="Normal 30 3 2 3 2 2 3 4" xfId="36396" xr:uid="{00000000-0005-0000-0000-00009E330000}"/>
    <cellStyle name="Normal 30 3 2 3 2 2 3 5" xfId="21163" xr:uid="{00000000-0005-0000-0000-00009F330000}"/>
    <cellStyle name="Normal 30 3 2 3 2 2 4" xfId="12753" xr:uid="{00000000-0005-0000-0000-0000A0330000}"/>
    <cellStyle name="Normal 30 3 2 3 2 2 4 2" xfId="43084" xr:uid="{00000000-0005-0000-0000-0000A1330000}"/>
    <cellStyle name="Normal 30 3 2 3 2 2 4 3" xfId="27851" xr:uid="{00000000-0005-0000-0000-0000A2330000}"/>
    <cellStyle name="Normal 30 3 2 3 2 2 5" xfId="7732" xr:uid="{00000000-0005-0000-0000-0000A3330000}"/>
    <cellStyle name="Normal 30 3 2 3 2 2 5 2" xfId="38067" xr:uid="{00000000-0005-0000-0000-0000A4330000}"/>
    <cellStyle name="Normal 30 3 2 3 2 2 5 3" xfId="22834" xr:uid="{00000000-0005-0000-0000-0000A5330000}"/>
    <cellStyle name="Normal 30 3 2 3 2 2 6" xfId="33055" xr:uid="{00000000-0005-0000-0000-0000A6330000}"/>
    <cellStyle name="Normal 30 3 2 3 2 2 7" xfId="17821" xr:uid="{00000000-0005-0000-0000-0000A7330000}"/>
    <cellStyle name="Normal 30 3 2 3 2 3" xfId="3514" xr:uid="{00000000-0005-0000-0000-0000A8330000}"/>
    <cellStyle name="Normal 30 3 2 3 2 3 2" xfId="13588" xr:uid="{00000000-0005-0000-0000-0000A9330000}"/>
    <cellStyle name="Normal 30 3 2 3 2 3 2 2" xfId="43919" xr:uid="{00000000-0005-0000-0000-0000AA330000}"/>
    <cellStyle name="Normal 30 3 2 3 2 3 2 3" xfId="28686" xr:uid="{00000000-0005-0000-0000-0000AB330000}"/>
    <cellStyle name="Normal 30 3 2 3 2 3 3" xfId="8568" xr:uid="{00000000-0005-0000-0000-0000AC330000}"/>
    <cellStyle name="Normal 30 3 2 3 2 3 3 2" xfId="38902" xr:uid="{00000000-0005-0000-0000-0000AD330000}"/>
    <cellStyle name="Normal 30 3 2 3 2 3 3 3" xfId="23669" xr:uid="{00000000-0005-0000-0000-0000AE330000}"/>
    <cellStyle name="Normal 30 3 2 3 2 3 4" xfId="33889" xr:uid="{00000000-0005-0000-0000-0000AF330000}"/>
    <cellStyle name="Normal 30 3 2 3 2 3 5" xfId="18656" xr:uid="{00000000-0005-0000-0000-0000B0330000}"/>
    <cellStyle name="Normal 30 3 2 3 2 4" xfId="5207" xr:uid="{00000000-0005-0000-0000-0000B1330000}"/>
    <cellStyle name="Normal 30 3 2 3 2 4 2" xfId="15259" xr:uid="{00000000-0005-0000-0000-0000B2330000}"/>
    <cellStyle name="Normal 30 3 2 3 2 4 2 2" xfId="45590" xr:uid="{00000000-0005-0000-0000-0000B3330000}"/>
    <cellStyle name="Normal 30 3 2 3 2 4 2 3" xfId="30357" xr:uid="{00000000-0005-0000-0000-0000B4330000}"/>
    <cellStyle name="Normal 30 3 2 3 2 4 3" xfId="10239" xr:uid="{00000000-0005-0000-0000-0000B5330000}"/>
    <cellStyle name="Normal 30 3 2 3 2 4 3 2" xfId="40573" xr:uid="{00000000-0005-0000-0000-0000B6330000}"/>
    <cellStyle name="Normal 30 3 2 3 2 4 3 3" xfId="25340" xr:uid="{00000000-0005-0000-0000-0000B7330000}"/>
    <cellStyle name="Normal 30 3 2 3 2 4 4" xfId="35560" xr:uid="{00000000-0005-0000-0000-0000B8330000}"/>
    <cellStyle name="Normal 30 3 2 3 2 4 5" xfId="20327" xr:uid="{00000000-0005-0000-0000-0000B9330000}"/>
    <cellStyle name="Normal 30 3 2 3 2 5" xfId="11917" xr:uid="{00000000-0005-0000-0000-0000BA330000}"/>
    <cellStyle name="Normal 30 3 2 3 2 5 2" xfId="42248" xr:uid="{00000000-0005-0000-0000-0000BB330000}"/>
    <cellStyle name="Normal 30 3 2 3 2 5 3" xfId="27015" xr:uid="{00000000-0005-0000-0000-0000BC330000}"/>
    <cellStyle name="Normal 30 3 2 3 2 6" xfId="6896" xr:uid="{00000000-0005-0000-0000-0000BD330000}"/>
    <cellStyle name="Normal 30 3 2 3 2 6 2" xfId="37231" xr:uid="{00000000-0005-0000-0000-0000BE330000}"/>
    <cellStyle name="Normal 30 3 2 3 2 6 3" xfId="21998" xr:uid="{00000000-0005-0000-0000-0000BF330000}"/>
    <cellStyle name="Normal 30 3 2 3 2 7" xfId="32219" xr:uid="{00000000-0005-0000-0000-0000C0330000}"/>
    <cellStyle name="Normal 30 3 2 3 2 8" xfId="16985" xr:uid="{00000000-0005-0000-0000-0000C1330000}"/>
    <cellStyle name="Normal 30 3 2 3 3" xfId="2243" xr:uid="{00000000-0005-0000-0000-0000C2330000}"/>
    <cellStyle name="Normal 30 3 2 3 3 2" xfId="3933" xr:uid="{00000000-0005-0000-0000-0000C3330000}"/>
    <cellStyle name="Normal 30 3 2 3 3 2 2" xfId="14006" xr:uid="{00000000-0005-0000-0000-0000C4330000}"/>
    <cellStyle name="Normal 30 3 2 3 3 2 2 2" xfId="44337" xr:uid="{00000000-0005-0000-0000-0000C5330000}"/>
    <cellStyle name="Normal 30 3 2 3 3 2 2 3" xfId="29104" xr:uid="{00000000-0005-0000-0000-0000C6330000}"/>
    <cellStyle name="Normal 30 3 2 3 3 2 3" xfId="8986" xr:uid="{00000000-0005-0000-0000-0000C7330000}"/>
    <cellStyle name="Normal 30 3 2 3 3 2 3 2" xfId="39320" xr:uid="{00000000-0005-0000-0000-0000C8330000}"/>
    <cellStyle name="Normal 30 3 2 3 3 2 3 3" xfId="24087" xr:uid="{00000000-0005-0000-0000-0000C9330000}"/>
    <cellStyle name="Normal 30 3 2 3 3 2 4" xfId="34307" xr:uid="{00000000-0005-0000-0000-0000CA330000}"/>
    <cellStyle name="Normal 30 3 2 3 3 2 5" xfId="19074" xr:uid="{00000000-0005-0000-0000-0000CB330000}"/>
    <cellStyle name="Normal 30 3 2 3 3 3" xfId="5625" xr:uid="{00000000-0005-0000-0000-0000CC330000}"/>
    <cellStyle name="Normal 30 3 2 3 3 3 2" xfId="15677" xr:uid="{00000000-0005-0000-0000-0000CD330000}"/>
    <cellStyle name="Normal 30 3 2 3 3 3 2 2" xfId="46008" xr:uid="{00000000-0005-0000-0000-0000CE330000}"/>
    <cellStyle name="Normal 30 3 2 3 3 3 2 3" xfId="30775" xr:uid="{00000000-0005-0000-0000-0000CF330000}"/>
    <cellStyle name="Normal 30 3 2 3 3 3 3" xfId="10657" xr:uid="{00000000-0005-0000-0000-0000D0330000}"/>
    <cellStyle name="Normal 30 3 2 3 3 3 3 2" xfId="40991" xr:uid="{00000000-0005-0000-0000-0000D1330000}"/>
    <cellStyle name="Normal 30 3 2 3 3 3 3 3" xfId="25758" xr:uid="{00000000-0005-0000-0000-0000D2330000}"/>
    <cellStyle name="Normal 30 3 2 3 3 3 4" xfId="35978" xr:uid="{00000000-0005-0000-0000-0000D3330000}"/>
    <cellStyle name="Normal 30 3 2 3 3 3 5" xfId="20745" xr:uid="{00000000-0005-0000-0000-0000D4330000}"/>
    <cellStyle name="Normal 30 3 2 3 3 4" xfId="12335" xr:uid="{00000000-0005-0000-0000-0000D5330000}"/>
    <cellStyle name="Normal 30 3 2 3 3 4 2" xfId="42666" xr:uid="{00000000-0005-0000-0000-0000D6330000}"/>
    <cellStyle name="Normal 30 3 2 3 3 4 3" xfId="27433" xr:uid="{00000000-0005-0000-0000-0000D7330000}"/>
    <cellStyle name="Normal 30 3 2 3 3 5" xfId="7314" xr:uid="{00000000-0005-0000-0000-0000D8330000}"/>
    <cellStyle name="Normal 30 3 2 3 3 5 2" xfId="37649" xr:uid="{00000000-0005-0000-0000-0000D9330000}"/>
    <cellStyle name="Normal 30 3 2 3 3 5 3" xfId="22416" xr:uid="{00000000-0005-0000-0000-0000DA330000}"/>
    <cellStyle name="Normal 30 3 2 3 3 6" xfId="32637" xr:uid="{00000000-0005-0000-0000-0000DB330000}"/>
    <cellStyle name="Normal 30 3 2 3 3 7" xfId="17403" xr:uid="{00000000-0005-0000-0000-0000DC330000}"/>
    <cellStyle name="Normal 30 3 2 3 4" xfId="3096" xr:uid="{00000000-0005-0000-0000-0000DD330000}"/>
    <cellStyle name="Normal 30 3 2 3 4 2" xfId="13170" xr:uid="{00000000-0005-0000-0000-0000DE330000}"/>
    <cellStyle name="Normal 30 3 2 3 4 2 2" xfId="43501" xr:uid="{00000000-0005-0000-0000-0000DF330000}"/>
    <cellStyle name="Normal 30 3 2 3 4 2 3" xfId="28268" xr:uid="{00000000-0005-0000-0000-0000E0330000}"/>
    <cellStyle name="Normal 30 3 2 3 4 3" xfId="8150" xr:uid="{00000000-0005-0000-0000-0000E1330000}"/>
    <cellStyle name="Normal 30 3 2 3 4 3 2" xfId="38484" xr:uid="{00000000-0005-0000-0000-0000E2330000}"/>
    <cellStyle name="Normal 30 3 2 3 4 3 3" xfId="23251" xr:uid="{00000000-0005-0000-0000-0000E3330000}"/>
    <cellStyle name="Normal 30 3 2 3 4 4" xfId="33471" xr:uid="{00000000-0005-0000-0000-0000E4330000}"/>
    <cellStyle name="Normal 30 3 2 3 4 5" xfId="18238" xr:uid="{00000000-0005-0000-0000-0000E5330000}"/>
    <cellStyle name="Normal 30 3 2 3 5" xfId="4789" xr:uid="{00000000-0005-0000-0000-0000E6330000}"/>
    <cellStyle name="Normal 30 3 2 3 5 2" xfId="14841" xr:uid="{00000000-0005-0000-0000-0000E7330000}"/>
    <cellStyle name="Normal 30 3 2 3 5 2 2" xfId="45172" xr:uid="{00000000-0005-0000-0000-0000E8330000}"/>
    <cellStyle name="Normal 30 3 2 3 5 2 3" xfId="29939" xr:uid="{00000000-0005-0000-0000-0000E9330000}"/>
    <cellStyle name="Normal 30 3 2 3 5 3" xfId="9821" xr:uid="{00000000-0005-0000-0000-0000EA330000}"/>
    <cellStyle name="Normal 30 3 2 3 5 3 2" xfId="40155" xr:uid="{00000000-0005-0000-0000-0000EB330000}"/>
    <cellStyle name="Normal 30 3 2 3 5 3 3" xfId="24922" xr:uid="{00000000-0005-0000-0000-0000EC330000}"/>
    <cellStyle name="Normal 30 3 2 3 5 4" xfId="35142" xr:uid="{00000000-0005-0000-0000-0000ED330000}"/>
    <cellStyle name="Normal 30 3 2 3 5 5" xfId="19909" xr:uid="{00000000-0005-0000-0000-0000EE330000}"/>
    <cellStyle name="Normal 30 3 2 3 6" xfId="11499" xr:uid="{00000000-0005-0000-0000-0000EF330000}"/>
    <cellStyle name="Normal 30 3 2 3 6 2" xfId="41830" xr:uid="{00000000-0005-0000-0000-0000F0330000}"/>
    <cellStyle name="Normal 30 3 2 3 6 3" xfId="26597" xr:uid="{00000000-0005-0000-0000-0000F1330000}"/>
    <cellStyle name="Normal 30 3 2 3 7" xfId="6478" xr:uid="{00000000-0005-0000-0000-0000F2330000}"/>
    <cellStyle name="Normal 30 3 2 3 7 2" xfId="36813" xr:uid="{00000000-0005-0000-0000-0000F3330000}"/>
    <cellStyle name="Normal 30 3 2 3 7 3" xfId="21580" xr:uid="{00000000-0005-0000-0000-0000F4330000}"/>
    <cellStyle name="Normal 30 3 2 3 8" xfId="31801" xr:uid="{00000000-0005-0000-0000-0000F5330000}"/>
    <cellStyle name="Normal 30 3 2 3 9" xfId="16567" xr:uid="{00000000-0005-0000-0000-0000F6330000}"/>
    <cellStyle name="Normal 30 3 2 4" xfId="1614" xr:uid="{00000000-0005-0000-0000-0000F7330000}"/>
    <cellStyle name="Normal 30 3 2 4 2" xfId="2453" xr:uid="{00000000-0005-0000-0000-0000F8330000}"/>
    <cellStyle name="Normal 30 3 2 4 2 2" xfId="4143" xr:uid="{00000000-0005-0000-0000-0000F9330000}"/>
    <cellStyle name="Normal 30 3 2 4 2 2 2" xfId="14216" xr:uid="{00000000-0005-0000-0000-0000FA330000}"/>
    <cellStyle name="Normal 30 3 2 4 2 2 2 2" xfId="44547" xr:uid="{00000000-0005-0000-0000-0000FB330000}"/>
    <cellStyle name="Normal 30 3 2 4 2 2 2 3" xfId="29314" xr:uid="{00000000-0005-0000-0000-0000FC330000}"/>
    <cellStyle name="Normal 30 3 2 4 2 2 3" xfId="9196" xr:uid="{00000000-0005-0000-0000-0000FD330000}"/>
    <cellStyle name="Normal 30 3 2 4 2 2 3 2" xfId="39530" xr:uid="{00000000-0005-0000-0000-0000FE330000}"/>
    <cellStyle name="Normal 30 3 2 4 2 2 3 3" xfId="24297" xr:uid="{00000000-0005-0000-0000-0000FF330000}"/>
    <cellStyle name="Normal 30 3 2 4 2 2 4" xfId="34517" xr:uid="{00000000-0005-0000-0000-000000340000}"/>
    <cellStyle name="Normal 30 3 2 4 2 2 5" xfId="19284" xr:uid="{00000000-0005-0000-0000-000001340000}"/>
    <cellStyle name="Normal 30 3 2 4 2 3" xfId="5835" xr:uid="{00000000-0005-0000-0000-000002340000}"/>
    <cellStyle name="Normal 30 3 2 4 2 3 2" xfId="15887" xr:uid="{00000000-0005-0000-0000-000003340000}"/>
    <cellStyle name="Normal 30 3 2 4 2 3 2 2" xfId="46218" xr:uid="{00000000-0005-0000-0000-000004340000}"/>
    <cellStyle name="Normal 30 3 2 4 2 3 2 3" xfId="30985" xr:uid="{00000000-0005-0000-0000-000005340000}"/>
    <cellStyle name="Normal 30 3 2 4 2 3 3" xfId="10867" xr:uid="{00000000-0005-0000-0000-000006340000}"/>
    <cellStyle name="Normal 30 3 2 4 2 3 3 2" xfId="41201" xr:uid="{00000000-0005-0000-0000-000007340000}"/>
    <cellStyle name="Normal 30 3 2 4 2 3 3 3" xfId="25968" xr:uid="{00000000-0005-0000-0000-000008340000}"/>
    <cellStyle name="Normal 30 3 2 4 2 3 4" xfId="36188" xr:uid="{00000000-0005-0000-0000-000009340000}"/>
    <cellStyle name="Normal 30 3 2 4 2 3 5" xfId="20955" xr:uid="{00000000-0005-0000-0000-00000A340000}"/>
    <cellStyle name="Normal 30 3 2 4 2 4" xfId="12545" xr:uid="{00000000-0005-0000-0000-00000B340000}"/>
    <cellStyle name="Normal 30 3 2 4 2 4 2" xfId="42876" xr:uid="{00000000-0005-0000-0000-00000C340000}"/>
    <cellStyle name="Normal 30 3 2 4 2 4 3" xfId="27643" xr:uid="{00000000-0005-0000-0000-00000D340000}"/>
    <cellStyle name="Normal 30 3 2 4 2 5" xfId="7524" xr:uid="{00000000-0005-0000-0000-00000E340000}"/>
    <cellStyle name="Normal 30 3 2 4 2 5 2" xfId="37859" xr:uid="{00000000-0005-0000-0000-00000F340000}"/>
    <cellStyle name="Normal 30 3 2 4 2 5 3" xfId="22626" xr:uid="{00000000-0005-0000-0000-000010340000}"/>
    <cellStyle name="Normal 30 3 2 4 2 6" xfId="32847" xr:uid="{00000000-0005-0000-0000-000011340000}"/>
    <cellStyle name="Normal 30 3 2 4 2 7" xfId="17613" xr:uid="{00000000-0005-0000-0000-000012340000}"/>
    <cellStyle name="Normal 30 3 2 4 3" xfId="3306" xr:uid="{00000000-0005-0000-0000-000013340000}"/>
    <cellStyle name="Normal 30 3 2 4 3 2" xfId="13380" xr:uid="{00000000-0005-0000-0000-000014340000}"/>
    <cellStyle name="Normal 30 3 2 4 3 2 2" xfId="43711" xr:uid="{00000000-0005-0000-0000-000015340000}"/>
    <cellStyle name="Normal 30 3 2 4 3 2 3" xfId="28478" xr:uid="{00000000-0005-0000-0000-000016340000}"/>
    <cellStyle name="Normal 30 3 2 4 3 3" xfId="8360" xr:uid="{00000000-0005-0000-0000-000017340000}"/>
    <cellStyle name="Normal 30 3 2 4 3 3 2" xfId="38694" xr:uid="{00000000-0005-0000-0000-000018340000}"/>
    <cellStyle name="Normal 30 3 2 4 3 3 3" xfId="23461" xr:uid="{00000000-0005-0000-0000-000019340000}"/>
    <cellStyle name="Normal 30 3 2 4 3 4" xfId="33681" xr:uid="{00000000-0005-0000-0000-00001A340000}"/>
    <cellStyle name="Normal 30 3 2 4 3 5" xfId="18448" xr:uid="{00000000-0005-0000-0000-00001B340000}"/>
    <cellStyle name="Normal 30 3 2 4 4" xfId="4999" xr:uid="{00000000-0005-0000-0000-00001C340000}"/>
    <cellStyle name="Normal 30 3 2 4 4 2" xfId="15051" xr:uid="{00000000-0005-0000-0000-00001D340000}"/>
    <cellStyle name="Normal 30 3 2 4 4 2 2" xfId="45382" xr:uid="{00000000-0005-0000-0000-00001E340000}"/>
    <cellStyle name="Normal 30 3 2 4 4 2 3" xfId="30149" xr:uid="{00000000-0005-0000-0000-00001F340000}"/>
    <cellStyle name="Normal 30 3 2 4 4 3" xfId="10031" xr:uid="{00000000-0005-0000-0000-000020340000}"/>
    <cellStyle name="Normal 30 3 2 4 4 3 2" xfId="40365" xr:uid="{00000000-0005-0000-0000-000021340000}"/>
    <cellStyle name="Normal 30 3 2 4 4 3 3" xfId="25132" xr:uid="{00000000-0005-0000-0000-000022340000}"/>
    <cellStyle name="Normal 30 3 2 4 4 4" xfId="35352" xr:uid="{00000000-0005-0000-0000-000023340000}"/>
    <cellStyle name="Normal 30 3 2 4 4 5" xfId="20119" xr:uid="{00000000-0005-0000-0000-000024340000}"/>
    <cellStyle name="Normal 30 3 2 4 5" xfId="11709" xr:uid="{00000000-0005-0000-0000-000025340000}"/>
    <cellStyle name="Normal 30 3 2 4 5 2" xfId="42040" xr:uid="{00000000-0005-0000-0000-000026340000}"/>
    <cellStyle name="Normal 30 3 2 4 5 3" xfId="26807" xr:uid="{00000000-0005-0000-0000-000027340000}"/>
    <cellStyle name="Normal 30 3 2 4 6" xfId="6688" xr:uid="{00000000-0005-0000-0000-000028340000}"/>
    <cellStyle name="Normal 30 3 2 4 6 2" xfId="37023" xr:uid="{00000000-0005-0000-0000-000029340000}"/>
    <cellStyle name="Normal 30 3 2 4 6 3" xfId="21790" xr:uid="{00000000-0005-0000-0000-00002A340000}"/>
    <cellStyle name="Normal 30 3 2 4 7" xfId="32011" xr:uid="{00000000-0005-0000-0000-00002B340000}"/>
    <cellStyle name="Normal 30 3 2 4 8" xfId="16777" xr:uid="{00000000-0005-0000-0000-00002C340000}"/>
    <cellStyle name="Normal 30 3 2 5" xfId="2035" xr:uid="{00000000-0005-0000-0000-00002D340000}"/>
    <cellStyle name="Normal 30 3 2 5 2" xfId="3725" xr:uid="{00000000-0005-0000-0000-00002E340000}"/>
    <cellStyle name="Normal 30 3 2 5 2 2" xfId="13798" xr:uid="{00000000-0005-0000-0000-00002F340000}"/>
    <cellStyle name="Normal 30 3 2 5 2 2 2" xfId="44129" xr:uid="{00000000-0005-0000-0000-000030340000}"/>
    <cellStyle name="Normal 30 3 2 5 2 2 3" xfId="28896" xr:uid="{00000000-0005-0000-0000-000031340000}"/>
    <cellStyle name="Normal 30 3 2 5 2 3" xfId="8778" xr:uid="{00000000-0005-0000-0000-000032340000}"/>
    <cellStyle name="Normal 30 3 2 5 2 3 2" xfId="39112" xr:uid="{00000000-0005-0000-0000-000033340000}"/>
    <cellStyle name="Normal 30 3 2 5 2 3 3" xfId="23879" xr:uid="{00000000-0005-0000-0000-000034340000}"/>
    <cellStyle name="Normal 30 3 2 5 2 4" xfId="34099" xr:uid="{00000000-0005-0000-0000-000035340000}"/>
    <cellStyle name="Normal 30 3 2 5 2 5" xfId="18866" xr:uid="{00000000-0005-0000-0000-000036340000}"/>
    <cellStyle name="Normal 30 3 2 5 3" xfId="5417" xr:uid="{00000000-0005-0000-0000-000037340000}"/>
    <cellStyle name="Normal 30 3 2 5 3 2" xfId="15469" xr:uid="{00000000-0005-0000-0000-000038340000}"/>
    <cellStyle name="Normal 30 3 2 5 3 2 2" xfId="45800" xr:uid="{00000000-0005-0000-0000-000039340000}"/>
    <cellStyle name="Normal 30 3 2 5 3 2 3" xfId="30567" xr:uid="{00000000-0005-0000-0000-00003A340000}"/>
    <cellStyle name="Normal 30 3 2 5 3 3" xfId="10449" xr:uid="{00000000-0005-0000-0000-00003B340000}"/>
    <cellStyle name="Normal 30 3 2 5 3 3 2" xfId="40783" xr:uid="{00000000-0005-0000-0000-00003C340000}"/>
    <cellStyle name="Normal 30 3 2 5 3 3 3" xfId="25550" xr:uid="{00000000-0005-0000-0000-00003D340000}"/>
    <cellStyle name="Normal 30 3 2 5 3 4" xfId="35770" xr:uid="{00000000-0005-0000-0000-00003E340000}"/>
    <cellStyle name="Normal 30 3 2 5 3 5" xfId="20537" xr:uid="{00000000-0005-0000-0000-00003F340000}"/>
    <cellStyle name="Normal 30 3 2 5 4" xfId="12127" xr:uid="{00000000-0005-0000-0000-000040340000}"/>
    <cellStyle name="Normal 30 3 2 5 4 2" xfId="42458" xr:uid="{00000000-0005-0000-0000-000041340000}"/>
    <cellStyle name="Normal 30 3 2 5 4 3" xfId="27225" xr:uid="{00000000-0005-0000-0000-000042340000}"/>
    <cellStyle name="Normal 30 3 2 5 5" xfId="7106" xr:uid="{00000000-0005-0000-0000-000043340000}"/>
    <cellStyle name="Normal 30 3 2 5 5 2" xfId="37441" xr:uid="{00000000-0005-0000-0000-000044340000}"/>
    <cellStyle name="Normal 30 3 2 5 5 3" xfId="22208" xr:uid="{00000000-0005-0000-0000-000045340000}"/>
    <cellStyle name="Normal 30 3 2 5 6" xfId="32429" xr:uid="{00000000-0005-0000-0000-000046340000}"/>
    <cellStyle name="Normal 30 3 2 5 7" xfId="17195" xr:uid="{00000000-0005-0000-0000-000047340000}"/>
    <cellStyle name="Normal 30 3 2 6" xfId="2888" xr:uid="{00000000-0005-0000-0000-000048340000}"/>
    <cellStyle name="Normal 30 3 2 6 2" xfId="12962" xr:uid="{00000000-0005-0000-0000-000049340000}"/>
    <cellStyle name="Normal 30 3 2 6 2 2" xfId="43293" xr:uid="{00000000-0005-0000-0000-00004A340000}"/>
    <cellStyle name="Normal 30 3 2 6 2 3" xfId="28060" xr:uid="{00000000-0005-0000-0000-00004B340000}"/>
    <cellStyle name="Normal 30 3 2 6 3" xfId="7942" xr:uid="{00000000-0005-0000-0000-00004C340000}"/>
    <cellStyle name="Normal 30 3 2 6 3 2" xfId="38276" xr:uid="{00000000-0005-0000-0000-00004D340000}"/>
    <cellStyle name="Normal 30 3 2 6 3 3" xfId="23043" xr:uid="{00000000-0005-0000-0000-00004E340000}"/>
    <cellStyle name="Normal 30 3 2 6 4" xfId="33263" xr:uid="{00000000-0005-0000-0000-00004F340000}"/>
    <cellStyle name="Normal 30 3 2 6 5" xfId="18030" xr:uid="{00000000-0005-0000-0000-000050340000}"/>
    <cellStyle name="Normal 30 3 2 7" xfId="4581" xr:uid="{00000000-0005-0000-0000-000051340000}"/>
    <cellStyle name="Normal 30 3 2 7 2" xfId="14633" xr:uid="{00000000-0005-0000-0000-000052340000}"/>
    <cellStyle name="Normal 30 3 2 7 2 2" xfId="44964" xr:uid="{00000000-0005-0000-0000-000053340000}"/>
    <cellStyle name="Normal 30 3 2 7 2 3" xfId="29731" xr:uid="{00000000-0005-0000-0000-000054340000}"/>
    <cellStyle name="Normal 30 3 2 7 3" xfId="9613" xr:uid="{00000000-0005-0000-0000-000055340000}"/>
    <cellStyle name="Normal 30 3 2 7 3 2" xfId="39947" xr:uid="{00000000-0005-0000-0000-000056340000}"/>
    <cellStyle name="Normal 30 3 2 7 3 3" xfId="24714" xr:uid="{00000000-0005-0000-0000-000057340000}"/>
    <cellStyle name="Normal 30 3 2 7 4" xfId="34934" xr:uid="{00000000-0005-0000-0000-000058340000}"/>
    <cellStyle name="Normal 30 3 2 7 5" xfId="19701" xr:uid="{00000000-0005-0000-0000-000059340000}"/>
    <cellStyle name="Normal 30 3 2 8" xfId="11291" xr:uid="{00000000-0005-0000-0000-00005A340000}"/>
    <cellStyle name="Normal 30 3 2 8 2" xfId="41622" xr:uid="{00000000-0005-0000-0000-00005B340000}"/>
    <cellStyle name="Normal 30 3 2 8 3" xfId="26389" xr:uid="{00000000-0005-0000-0000-00005C340000}"/>
    <cellStyle name="Normal 30 3 2 9" xfId="6270" xr:uid="{00000000-0005-0000-0000-00005D340000}"/>
    <cellStyle name="Normal 30 3 2 9 2" xfId="36605" xr:uid="{00000000-0005-0000-0000-00005E340000}"/>
    <cellStyle name="Normal 30 3 2 9 3" xfId="21372" xr:uid="{00000000-0005-0000-0000-00005F340000}"/>
    <cellStyle name="Normal 30 3 3" xfId="1234" xr:uid="{00000000-0005-0000-0000-000060340000}"/>
    <cellStyle name="Normal 30 3 3 10" xfId="16411" xr:uid="{00000000-0005-0000-0000-000061340000}"/>
    <cellStyle name="Normal 30 3 3 2" xfId="1453" xr:uid="{00000000-0005-0000-0000-000062340000}"/>
    <cellStyle name="Normal 30 3 3 2 2" xfId="1874" xr:uid="{00000000-0005-0000-0000-000063340000}"/>
    <cellStyle name="Normal 30 3 3 2 2 2" xfId="2713" xr:uid="{00000000-0005-0000-0000-000064340000}"/>
    <cellStyle name="Normal 30 3 3 2 2 2 2" xfId="4403" xr:uid="{00000000-0005-0000-0000-000065340000}"/>
    <cellStyle name="Normal 30 3 3 2 2 2 2 2" xfId="14476" xr:uid="{00000000-0005-0000-0000-000066340000}"/>
    <cellStyle name="Normal 30 3 3 2 2 2 2 2 2" xfId="44807" xr:uid="{00000000-0005-0000-0000-000067340000}"/>
    <cellStyle name="Normal 30 3 3 2 2 2 2 2 3" xfId="29574" xr:uid="{00000000-0005-0000-0000-000068340000}"/>
    <cellStyle name="Normal 30 3 3 2 2 2 2 3" xfId="9456" xr:uid="{00000000-0005-0000-0000-000069340000}"/>
    <cellStyle name="Normal 30 3 3 2 2 2 2 3 2" xfId="39790" xr:uid="{00000000-0005-0000-0000-00006A340000}"/>
    <cellStyle name="Normal 30 3 3 2 2 2 2 3 3" xfId="24557" xr:uid="{00000000-0005-0000-0000-00006B340000}"/>
    <cellStyle name="Normal 30 3 3 2 2 2 2 4" xfId="34777" xr:uid="{00000000-0005-0000-0000-00006C340000}"/>
    <cellStyle name="Normal 30 3 3 2 2 2 2 5" xfId="19544" xr:uid="{00000000-0005-0000-0000-00006D340000}"/>
    <cellStyle name="Normal 30 3 3 2 2 2 3" xfId="6095" xr:uid="{00000000-0005-0000-0000-00006E340000}"/>
    <cellStyle name="Normal 30 3 3 2 2 2 3 2" xfId="16147" xr:uid="{00000000-0005-0000-0000-00006F340000}"/>
    <cellStyle name="Normal 30 3 3 2 2 2 3 2 2" xfId="46478" xr:uid="{00000000-0005-0000-0000-000070340000}"/>
    <cellStyle name="Normal 30 3 3 2 2 2 3 2 3" xfId="31245" xr:uid="{00000000-0005-0000-0000-000071340000}"/>
    <cellStyle name="Normal 30 3 3 2 2 2 3 3" xfId="11127" xr:uid="{00000000-0005-0000-0000-000072340000}"/>
    <cellStyle name="Normal 30 3 3 2 2 2 3 3 2" xfId="41461" xr:uid="{00000000-0005-0000-0000-000073340000}"/>
    <cellStyle name="Normal 30 3 3 2 2 2 3 3 3" xfId="26228" xr:uid="{00000000-0005-0000-0000-000074340000}"/>
    <cellStyle name="Normal 30 3 3 2 2 2 3 4" xfId="36448" xr:uid="{00000000-0005-0000-0000-000075340000}"/>
    <cellStyle name="Normal 30 3 3 2 2 2 3 5" xfId="21215" xr:uid="{00000000-0005-0000-0000-000076340000}"/>
    <cellStyle name="Normal 30 3 3 2 2 2 4" xfId="12805" xr:uid="{00000000-0005-0000-0000-000077340000}"/>
    <cellStyle name="Normal 30 3 3 2 2 2 4 2" xfId="43136" xr:uid="{00000000-0005-0000-0000-000078340000}"/>
    <cellStyle name="Normal 30 3 3 2 2 2 4 3" xfId="27903" xr:uid="{00000000-0005-0000-0000-000079340000}"/>
    <cellStyle name="Normal 30 3 3 2 2 2 5" xfId="7784" xr:uid="{00000000-0005-0000-0000-00007A340000}"/>
    <cellStyle name="Normal 30 3 3 2 2 2 5 2" xfId="38119" xr:uid="{00000000-0005-0000-0000-00007B340000}"/>
    <cellStyle name="Normal 30 3 3 2 2 2 5 3" xfId="22886" xr:uid="{00000000-0005-0000-0000-00007C340000}"/>
    <cellStyle name="Normal 30 3 3 2 2 2 6" xfId="33107" xr:uid="{00000000-0005-0000-0000-00007D340000}"/>
    <cellStyle name="Normal 30 3 3 2 2 2 7" xfId="17873" xr:uid="{00000000-0005-0000-0000-00007E340000}"/>
    <cellStyle name="Normal 30 3 3 2 2 3" xfId="3566" xr:uid="{00000000-0005-0000-0000-00007F340000}"/>
    <cellStyle name="Normal 30 3 3 2 2 3 2" xfId="13640" xr:uid="{00000000-0005-0000-0000-000080340000}"/>
    <cellStyle name="Normal 30 3 3 2 2 3 2 2" xfId="43971" xr:uid="{00000000-0005-0000-0000-000081340000}"/>
    <cellStyle name="Normal 30 3 3 2 2 3 2 3" xfId="28738" xr:uid="{00000000-0005-0000-0000-000082340000}"/>
    <cellStyle name="Normal 30 3 3 2 2 3 3" xfId="8620" xr:uid="{00000000-0005-0000-0000-000083340000}"/>
    <cellStyle name="Normal 30 3 3 2 2 3 3 2" xfId="38954" xr:uid="{00000000-0005-0000-0000-000084340000}"/>
    <cellStyle name="Normal 30 3 3 2 2 3 3 3" xfId="23721" xr:uid="{00000000-0005-0000-0000-000085340000}"/>
    <cellStyle name="Normal 30 3 3 2 2 3 4" xfId="33941" xr:uid="{00000000-0005-0000-0000-000086340000}"/>
    <cellStyle name="Normal 30 3 3 2 2 3 5" xfId="18708" xr:uid="{00000000-0005-0000-0000-000087340000}"/>
    <cellStyle name="Normal 30 3 3 2 2 4" xfId="5259" xr:uid="{00000000-0005-0000-0000-000088340000}"/>
    <cellStyle name="Normal 30 3 3 2 2 4 2" xfId="15311" xr:uid="{00000000-0005-0000-0000-000089340000}"/>
    <cellStyle name="Normal 30 3 3 2 2 4 2 2" xfId="45642" xr:uid="{00000000-0005-0000-0000-00008A340000}"/>
    <cellStyle name="Normal 30 3 3 2 2 4 2 3" xfId="30409" xr:uid="{00000000-0005-0000-0000-00008B340000}"/>
    <cellStyle name="Normal 30 3 3 2 2 4 3" xfId="10291" xr:uid="{00000000-0005-0000-0000-00008C340000}"/>
    <cellStyle name="Normal 30 3 3 2 2 4 3 2" xfId="40625" xr:uid="{00000000-0005-0000-0000-00008D340000}"/>
    <cellStyle name="Normal 30 3 3 2 2 4 3 3" xfId="25392" xr:uid="{00000000-0005-0000-0000-00008E340000}"/>
    <cellStyle name="Normal 30 3 3 2 2 4 4" xfId="35612" xr:uid="{00000000-0005-0000-0000-00008F340000}"/>
    <cellStyle name="Normal 30 3 3 2 2 4 5" xfId="20379" xr:uid="{00000000-0005-0000-0000-000090340000}"/>
    <cellStyle name="Normal 30 3 3 2 2 5" xfId="11969" xr:uid="{00000000-0005-0000-0000-000091340000}"/>
    <cellStyle name="Normal 30 3 3 2 2 5 2" xfId="42300" xr:uid="{00000000-0005-0000-0000-000092340000}"/>
    <cellStyle name="Normal 30 3 3 2 2 5 3" xfId="27067" xr:uid="{00000000-0005-0000-0000-000093340000}"/>
    <cellStyle name="Normal 30 3 3 2 2 6" xfId="6948" xr:uid="{00000000-0005-0000-0000-000094340000}"/>
    <cellStyle name="Normal 30 3 3 2 2 6 2" xfId="37283" xr:uid="{00000000-0005-0000-0000-000095340000}"/>
    <cellStyle name="Normal 30 3 3 2 2 6 3" xfId="22050" xr:uid="{00000000-0005-0000-0000-000096340000}"/>
    <cellStyle name="Normal 30 3 3 2 2 7" xfId="32271" xr:uid="{00000000-0005-0000-0000-000097340000}"/>
    <cellStyle name="Normal 30 3 3 2 2 8" xfId="17037" xr:uid="{00000000-0005-0000-0000-000098340000}"/>
    <cellStyle name="Normal 30 3 3 2 3" xfId="2295" xr:uid="{00000000-0005-0000-0000-000099340000}"/>
    <cellStyle name="Normal 30 3 3 2 3 2" xfId="3985" xr:uid="{00000000-0005-0000-0000-00009A340000}"/>
    <cellStyle name="Normal 30 3 3 2 3 2 2" xfId="14058" xr:uid="{00000000-0005-0000-0000-00009B340000}"/>
    <cellStyle name="Normal 30 3 3 2 3 2 2 2" xfId="44389" xr:uid="{00000000-0005-0000-0000-00009C340000}"/>
    <cellStyle name="Normal 30 3 3 2 3 2 2 3" xfId="29156" xr:uid="{00000000-0005-0000-0000-00009D340000}"/>
    <cellStyle name="Normal 30 3 3 2 3 2 3" xfId="9038" xr:uid="{00000000-0005-0000-0000-00009E340000}"/>
    <cellStyle name="Normal 30 3 3 2 3 2 3 2" xfId="39372" xr:uid="{00000000-0005-0000-0000-00009F340000}"/>
    <cellStyle name="Normal 30 3 3 2 3 2 3 3" xfId="24139" xr:uid="{00000000-0005-0000-0000-0000A0340000}"/>
    <cellStyle name="Normal 30 3 3 2 3 2 4" xfId="34359" xr:uid="{00000000-0005-0000-0000-0000A1340000}"/>
    <cellStyle name="Normal 30 3 3 2 3 2 5" xfId="19126" xr:uid="{00000000-0005-0000-0000-0000A2340000}"/>
    <cellStyle name="Normal 30 3 3 2 3 3" xfId="5677" xr:uid="{00000000-0005-0000-0000-0000A3340000}"/>
    <cellStyle name="Normal 30 3 3 2 3 3 2" xfId="15729" xr:uid="{00000000-0005-0000-0000-0000A4340000}"/>
    <cellStyle name="Normal 30 3 3 2 3 3 2 2" xfId="46060" xr:uid="{00000000-0005-0000-0000-0000A5340000}"/>
    <cellStyle name="Normal 30 3 3 2 3 3 2 3" xfId="30827" xr:uid="{00000000-0005-0000-0000-0000A6340000}"/>
    <cellStyle name="Normal 30 3 3 2 3 3 3" xfId="10709" xr:uid="{00000000-0005-0000-0000-0000A7340000}"/>
    <cellStyle name="Normal 30 3 3 2 3 3 3 2" xfId="41043" xr:uid="{00000000-0005-0000-0000-0000A8340000}"/>
    <cellStyle name="Normal 30 3 3 2 3 3 3 3" xfId="25810" xr:uid="{00000000-0005-0000-0000-0000A9340000}"/>
    <cellStyle name="Normal 30 3 3 2 3 3 4" xfId="36030" xr:uid="{00000000-0005-0000-0000-0000AA340000}"/>
    <cellStyle name="Normal 30 3 3 2 3 3 5" xfId="20797" xr:uid="{00000000-0005-0000-0000-0000AB340000}"/>
    <cellStyle name="Normal 30 3 3 2 3 4" xfId="12387" xr:uid="{00000000-0005-0000-0000-0000AC340000}"/>
    <cellStyle name="Normal 30 3 3 2 3 4 2" xfId="42718" xr:uid="{00000000-0005-0000-0000-0000AD340000}"/>
    <cellStyle name="Normal 30 3 3 2 3 4 3" xfId="27485" xr:uid="{00000000-0005-0000-0000-0000AE340000}"/>
    <cellStyle name="Normal 30 3 3 2 3 5" xfId="7366" xr:uid="{00000000-0005-0000-0000-0000AF340000}"/>
    <cellStyle name="Normal 30 3 3 2 3 5 2" xfId="37701" xr:uid="{00000000-0005-0000-0000-0000B0340000}"/>
    <cellStyle name="Normal 30 3 3 2 3 5 3" xfId="22468" xr:uid="{00000000-0005-0000-0000-0000B1340000}"/>
    <cellStyle name="Normal 30 3 3 2 3 6" xfId="32689" xr:uid="{00000000-0005-0000-0000-0000B2340000}"/>
    <cellStyle name="Normal 30 3 3 2 3 7" xfId="17455" xr:uid="{00000000-0005-0000-0000-0000B3340000}"/>
    <cellStyle name="Normal 30 3 3 2 4" xfId="3148" xr:uid="{00000000-0005-0000-0000-0000B4340000}"/>
    <cellStyle name="Normal 30 3 3 2 4 2" xfId="13222" xr:uid="{00000000-0005-0000-0000-0000B5340000}"/>
    <cellStyle name="Normal 30 3 3 2 4 2 2" xfId="43553" xr:uid="{00000000-0005-0000-0000-0000B6340000}"/>
    <cellStyle name="Normal 30 3 3 2 4 2 3" xfId="28320" xr:uid="{00000000-0005-0000-0000-0000B7340000}"/>
    <cellStyle name="Normal 30 3 3 2 4 3" xfId="8202" xr:uid="{00000000-0005-0000-0000-0000B8340000}"/>
    <cellStyle name="Normal 30 3 3 2 4 3 2" xfId="38536" xr:uid="{00000000-0005-0000-0000-0000B9340000}"/>
    <cellStyle name="Normal 30 3 3 2 4 3 3" xfId="23303" xr:uid="{00000000-0005-0000-0000-0000BA340000}"/>
    <cellStyle name="Normal 30 3 3 2 4 4" xfId="33523" xr:uid="{00000000-0005-0000-0000-0000BB340000}"/>
    <cellStyle name="Normal 30 3 3 2 4 5" xfId="18290" xr:uid="{00000000-0005-0000-0000-0000BC340000}"/>
    <cellStyle name="Normal 30 3 3 2 5" xfId="4841" xr:uid="{00000000-0005-0000-0000-0000BD340000}"/>
    <cellStyle name="Normal 30 3 3 2 5 2" xfId="14893" xr:uid="{00000000-0005-0000-0000-0000BE340000}"/>
    <cellStyle name="Normal 30 3 3 2 5 2 2" xfId="45224" xr:uid="{00000000-0005-0000-0000-0000BF340000}"/>
    <cellStyle name="Normal 30 3 3 2 5 2 3" xfId="29991" xr:uid="{00000000-0005-0000-0000-0000C0340000}"/>
    <cellStyle name="Normal 30 3 3 2 5 3" xfId="9873" xr:uid="{00000000-0005-0000-0000-0000C1340000}"/>
    <cellStyle name="Normal 30 3 3 2 5 3 2" xfId="40207" xr:uid="{00000000-0005-0000-0000-0000C2340000}"/>
    <cellStyle name="Normal 30 3 3 2 5 3 3" xfId="24974" xr:uid="{00000000-0005-0000-0000-0000C3340000}"/>
    <cellStyle name="Normal 30 3 3 2 5 4" xfId="35194" xr:uid="{00000000-0005-0000-0000-0000C4340000}"/>
    <cellStyle name="Normal 30 3 3 2 5 5" xfId="19961" xr:uid="{00000000-0005-0000-0000-0000C5340000}"/>
    <cellStyle name="Normal 30 3 3 2 6" xfId="11551" xr:uid="{00000000-0005-0000-0000-0000C6340000}"/>
    <cellStyle name="Normal 30 3 3 2 6 2" xfId="41882" xr:uid="{00000000-0005-0000-0000-0000C7340000}"/>
    <cellStyle name="Normal 30 3 3 2 6 3" xfId="26649" xr:uid="{00000000-0005-0000-0000-0000C8340000}"/>
    <cellStyle name="Normal 30 3 3 2 7" xfId="6530" xr:uid="{00000000-0005-0000-0000-0000C9340000}"/>
    <cellStyle name="Normal 30 3 3 2 7 2" xfId="36865" xr:uid="{00000000-0005-0000-0000-0000CA340000}"/>
    <cellStyle name="Normal 30 3 3 2 7 3" xfId="21632" xr:uid="{00000000-0005-0000-0000-0000CB340000}"/>
    <cellStyle name="Normal 30 3 3 2 8" xfId="31853" xr:uid="{00000000-0005-0000-0000-0000CC340000}"/>
    <cellStyle name="Normal 30 3 3 2 9" xfId="16619" xr:uid="{00000000-0005-0000-0000-0000CD340000}"/>
    <cellStyle name="Normal 30 3 3 3" xfId="1666" xr:uid="{00000000-0005-0000-0000-0000CE340000}"/>
    <cellStyle name="Normal 30 3 3 3 2" xfId="2505" xr:uid="{00000000-0005-0000-0000-0000CF340000}"/>
    <cellStyle name="Normal 30 3 3 3 2 2" xfId="4195" xr:uid="{00000000-0005-0000-0000-0000D0340000}"/>
    <cellStyle name="Normal 30 3 3 3 2 2 2" xfId="14268" xr:uid="{00000000-0005-0000-0000-0000D1340000}"/>
    <cellStyle name="Normal 30 3 3 3 2 2 2 2" xfId="44599" xr:uid="{00000000-0005-0000-0000-0000D2340000}"/>
    <cellStyle name="Normal 30 3 3 3 2 2 2 3" xfId="29366" xr:uid="{00000000-0005-0000-0000-0000D3340000}"/>
    <cellStyle name="Normal 30 3 3 3 2 2 3" xfId="9248" xr:uid="{00000000-0005-0000-0000-0000D4340000}"/>
    <cellStyle name="Normal 30 3 3 3 2 2 3 2" xfId="39582" xr:uid="{00000000-0005-0000-0000-0000D5340000}"/>
    <cellStyle name="Normal 30 3 3 3 2 2 3 3" xfId="24349" xr:uid="{00000000-0005-0000-0000-0000D6340000}"/>
    <cellStyle name="Normal 30 3 3 3 2 2 4" xfId="34569" xr:uid="{00000000-0005-0000-0000-0000D7340000}"/>
    <cellStyle name="Normal 30 3 3 3 2 2 5" xfId="19336" xr:uid="{00000000-0005-0000-0000-0000D8340000}"/>
    <cellStyle name="Normal 30 3 3 3 2 3" xfId="5887" xr:uid="{00000000-0005-0000-0000-0000D9340000}"/>
    <cellStyle name="Normal 30 3 3 3 2 3 2" xfId="15939" xr:uid="{00000000-0005-0000-0000-0000DA340000}"/>
    <cellStyle name="Normal 30 3 3 3 2 3 2 2" xfId="46270" xr:uid="{00000000-0005-0000-0000-0000DB340000}"/>
    <cellStyle name="Normal 30 3 3 3 2 3 2 3" xfId="31037" xr:uid="{00000000-0005-0000-0000-0000DC340000}"/>
    <cellStyle name="Normal 30 3 3 3 2 3 3" xfId="10919" xr:uid="{00000000-0005-0000-0000-0000DD340000}"/>
    <cellStyle name="Normal 30 3 3 3 2 3 3 2" xfId="41253" xr:uid="{00000000-0005-0000-0000-0000DE340000}"/>
    <cellStyle name="Normal 30 3 3 3 2 3 3 3" xfId="26020" xr:uid="{00000000-0005-0000-0000-0000DF340000}"/>
    <cellStyle name="Normal 30 3 3 3 2 3 4" xfId="36240" xr:uid="{00000000-0005-0000-0000-0000E0340000}"/>
    <cellStyle name="Normal 30 3 3 3 2 3 5" xfId="21007" xr:uid="{00000000-0005-0000-0000-0000E1340000}"/>
    <cellStyle name="Normal 30 3 3 3 2 4" xfId="12597" xr:uid="{00000000-0005-0000-0000-0000E2340000}"/>
    <cellStyle name="Normal 30 3 3 3 2 4 2" xfId="42928" xr:uid="{00000000-0005-0000-0000-0000E3340000}"/>
    <cellStyle name="Normal 30 3 3 3 2 4 3" xfId="27695" xr:uid="{00000000-0005-0000-0000-0000E4340000}"/>
    <cellStyle name="Normal 30 3 3 3 2 5" xfId="7576" xr:uid="{00000000-0005-0000-0000-0000E5340000}"/>
    <cellStyle name="Normal 30 3 3 3 2 5 2" xfId="37911" xr:uid="{00000000-0005-0000-0000-0000E6340000}"/>
    <cellStyle name="Normal 30 3 3 3 2 5 3" xfId="22678" xr:uid="{00000000-0005-0000-0000-0000E7340000}"/>
    <cellStyle name="Normal 30 3 3 3 2 6" xfId="32899" xr:uid="{00000000-0005-0000-0000-0000E8340000}"/>
    <cellStyle name="Normal 30 3 3 3 2 7" xfId="17665" xr:uid="{00000000-0005-0000-0000-0000E9340000}"/>
    <cellStyle name="Normal 30 3 3 3 3" xfId="3358" xr:uid="{00000000-0005-0000-0000-0000EA340000}"/>
    <cellStyle name="Normal 30 3 3 3 3 2" xfId="13432" xr:uid="{00000000-0005-0000-0000-0000EB340000}"/>
    <cellStyle name="Normal 30 3 3 3 3 2 2" xfId="43763" xr:uid="{00000000-0005-0000-0000-0000EC340000}"/>
    <cellStyle name="Normal 30 3 3 3 3 2 3" xfId="28530" xr:uid="{00000000-0005-0000-0000-0000ED340000}"/>
    <cellStyle name="Normal 30 3 3 3 3 3" xfId="8412" xr:uid="{00000000-0005-0000-0000-0000EE340000}"/>
    <cellStyle name="Normal 30 3 3 3 3 3 2" xfId="38746" xr:uid="{00000000-0005-0000-0000-0000EF340000}"/>
    <cellStyle name="Normal 30 3 3 3 3 3 3" xfId="23513" xr:uid="{00000000-0005-0000-0000-0000F0340000}"/>
    <cellStyle name="Normal 30 3 3 3 3 4" xfId="33733" xr:uid="{00000000-0005-0000-0000-0000F1340000}"/>
    <cellStyle name="Normal 30 3 3 3 3 5" xfId="18500" xr:uid="{00000000-0005-0000-0000-0000F2340000}"/>
    <cellStyle name="Normal 30 3 3 3 4" xfId="5051" xr:uid="{00000000-0005-0000-0000-0000F3340000}"/>
    <cellStyle name="Normal 30 3 3 3 4 2" xfId="15103" xr:uid="{00000000-0005-0000-0000-0000F4340000}"/>
    <cellStyle name="Normal 30 3 3 3 4 2 2" xfId="45434" xr:uid="{00000000-0005-0000-0000-0000F5340000}"/>
    <cellStyle name="Normal 30 3 3 3 4 2 3" xfId="30201" xr:uid="{00000000-0005-0000-0000-0000F6340000}"/>
    <cellStyle name="Normal 30 3 3 3 4 3" xfId="10083" xr:uid="{00000000-0005-0000-0000-0000F7340000}"/>
    <cellStyle name="Normal 30 3 3 3 4 3 2" xfId="40417" xr:uid="{00000000-0005-0000-0000-0000F8340000}"/>
    <cellStyle name="Normal 30 3 3 3 4 3 3" xfId="25184" xr:uid="{00000000-0005-0000-0000-0000F9340000}"/>
    <cellStyle name="Normal 30 3 3 3 4 4" xfId="35404" xr:uid="{00000000-0005-0000-0000-0000FA340000}"/>
    <cellStyle name="Normal 30 3 3 3 4 5" xfId="20171" xr:uid="{00000000-0005-0000-0000-0000FB340000}"/>
    <cellStyle name="Normal 30 3 3 3 5" xfId="11761" xr:uid="{00000000-0005-0000-0000-0000FC340000}"/>
    <cellStyle name="Normal 30 3 3 3 5 2" xfId="42092" xr:uid="{00000000-0005-0000-0000-0000FD340000}"/>
    <cellStyle name="Normal 30 3 3 3 5 3" xfId="26859" xr:uid="{00000000-0005-0000-0000-0000FE340000}"/>
    <cellStyle name="Normal 30 3 3 3 6" xfId="6740" xr:uid="{00000000-0005-0000-0000-0000FF340000}"/>
    <cellStyle name="Normal 30 3 3 3 6 2" xfId="37075" xr:uid="{00000000-0005-0000-0000-000000350000}"/>
    <cellStyle name="Normal 30 3 3 3 6 3" xfId="21842" xr:uid="{00000000-0005-0000-0000-000001350000}"/>
    <cellStyle name="Normal 30 3 3 3 7" xfId="32063" xr:uid="{00000000-0005-0000-0000-000002350000}"/>
    <cellStyle name="Normal 30 3 3 3 8" xfId="16829" xr:uid="{00000000-0005-0000-0000-000003350000}"/>
    <cellStyle name="Normal 30 3 3 4" xfId="2087" xr:uid="{00000000-0005-0000-0000-000004350000}"/>
    <cellStyle name="Normal 30 3 3 4 2" xfId="3777" xr:uid="{00000000-0005-0000-0000-000005350000}"/>
    <cellStyle name="Normal 30 3 3 4 2 2" xfId="13850" xr:uid="{00000000-0005-0000-0000-000006350000}"/>
    <cellStyle name="Normal 30 3 3 4 2 2 2" xfId="44181" xr:uid="{00000000-0005-0000-0000-000007350000}"/>
    <cellStyle name="Normal 30 3 3 4 2 2 3" xfId="28948" xr:uid="{00000000-0005-0000-0000-000008350000}"/>
    <cellStyle name="Normal 30 3 3 4 2 3" xfId="8830" xr:uid="{00000000-0005-0000-0000-000009350000}"/>
    <cellStyle name="Normal 30 3 3 4 2 3 2" xfId="39164" xr:uid="{00000000-0005-0000-0000-00000A350000}"/>
    <cellStyle name="Normal 30 3 3 4 2 3 3" xfId="23931" xr:uid="{00000000-0005-0000-0000-00000B350000}"/>
    <cellStyle name="Normal 30 3 3 4 2 4" xfId="34151" xr:uid="{00000000-0005-0000-0000-00000C350000}"/>
    <cellStyle name="Normal 30 3 3 4 2 5" xfId="18918" xr:uid="{00000000-0005-0000-0000-00000D350000}"/>
    <cellStyle name="Normal 30 3 3 4 3" xfId="5469" xr:uid="{00000000-0005-0000-0000-00000E350000}"/>
    <cellStyle name="Normal 30 3 3 4 3 2" xfId="15521" xr:uid="{00000000-0005-0000-0000-00000F350000}"/>
    <cellStyle name="Normal 30 3 3 4 3 2 2" xfId="45852" xr:uid="{00000000-0005-0000-0000-000010350000}"/>
    <cellStyle name="Normal 30 3 3 4 3 2 3" xfId="30619" xr:uid="{00000000-0005-0000-0000-000011350000}"/>
    <cellStyle name="Normal 30 3 3 4 3 3" xfId="10501" xr:uid="{00000000-0005-0000-0000-000012350000}"/>
    <cellStyle name="Normal 30 3 3 4 3 3 2" xfId="40835" xr:uid="{00000000-0005-0000-0000-000013350000}"/>
    <cellStyle name="Normal 30 3 3 4 3 3 3" xfId="25602" xr:uid="{00000000-0005-0000-0000-000014350000}"/>
    <cellStyle name="Normal 30 3 3 4 3 4" xfId="35822" xr:uid="{00000000-0005-0000-0000-000015350000}"/>
    <cellStyle name="Normal 30 3 3 4 3 5" xfId="20589" xr:uid="{00000000-0005-0000-0000-000016350000}"/>
    <cellStyle name="Normal 30 3 3 4 4" xfId="12179" xr:uid="{00000000-0005-0000-0000-000017350000}"/>
    <cellStyle name="Normal 30 3 3 4 4 2" xfId="42510" xr:uid="{00000000-0005-0000-0000-000018350000}"/>
    <cellStyle name="Normal 30 3 3 4 4 3" xfId="27277" xr:uid="{00000000-0005-0000-0000-000019350000}"/>
    <cellStyle name="Normal 30 3 3 4 5" xfId="7158" xr:uid="{00000000-0005-0000-0000-00001A350000}"/>
    <cellStyle name="Normal 30 3 3 4 5 2" xfId="37493" xr:uid="{00000000-0005-0000-0000-00001B350000}"/>
    <cellStyle name="Normal 30 3 3 4 5 3" xfId="22260" xr:uid="{00000000-0005-0000-0000-00001C350000}"/>
    <cellStyle name="Normal 30 3 3 4 6" xfId="32481" xr:uid="{00000000-0005-0000-0000-00001D350000}"/>
    <cellStyle name="Normal 30 3 3 4 7" xfId="17247" xr:uid="{00000000-0005-0000-0000-00001E350000}"/>
    <cellStyle name="Normal 30 3 3 5" xfId="2940" xr:uid="{00000000-0005-0000-0000-00001F350000}"/>
    <cellStyle name="Normal 30 3 3 5 2" xfId="13014" xr:uid="{00000000-0005-0000-0000-000020350000}"/>
    <cellStyle name="Normal 30 3 3 5 2 2" xfId="43345" xr:uid="{00000000-0005-0000-0000-000021350000}"/>
    <cellStyle name="Normal 30 3 3 5 2 3" xfId="28112" xr:uid="{00000000-0005-0000-0000-000022350000}"/>
    <cellStyle name="Normal 30 3 3 5 3" xfId="7994" xr:uid="{00000000-0005-0000-0000-000023350000}"/>
    <cellStyle name="Normal 30 3 3 5 3 2" xfId="38328" xr:uid="{00000000-0005-0000-0000-000024350000}"/>
    <cellStyle name="Normal 30 3 3 5 3 3" xfId="23095" xr:uid="{00000000-0005-0000-0000-000025350000}"/>
    <cellStyle name="Normal 30 3 3 5 4" xfId="33315" xr:uid="{00000000-0005-0000-0000-000026350000}"/>
    <cellStyle name="Normal 30 3 3 5 5" xfId="18082" xr:uid="{00000000-0005-0000-0000-000027350000}"/>
    <cellStyle name="Normal 30 3 3 6" xfId="4633" xr:uid="{00000000-0005-0000-0000-000028350000}"/>
    <cellStyle name="Normal 30 3 3 6 2" xfId="14685" xr:uid="{00000000-0005-0000-0000-000029350000}"/>
    <cellStyle name="Normal 30 3 3 6 2 2" xfId="45016" xr:uid="{00000000-0005-0000-0000-00002A350000}"/>
    <cellStyle name="Normal 30 3 3 6 2 3" xfId="29783" xr:uid="{00000000-0005-0000-0000-00002B350000}"/>
    <cellStyle name="Normal 30 3 3 6 3" xfId="9665" xr:uid="{00000000-0005-0000-0000-00002C350000}"/>
    <cellStyle name="Normal 30 3 3 6 3 2" xfId="39999" xr:uid="{00000000-0005-0000-0000-00002D350000}"/>
    <cellStyle name="Normal 30 3 3 6 3 3" xfId="24766" xr:uid="{00000000-0005-0000-0000-00002E350000}"/>
    <cellStyle name="Normal 30 3 3 6 4" xfId="34986" xr:uid="{00000000-0005-0000-0000-00002F350000}"/>
    <cellStyle name="Normal 30 3 3 6 5" xfId="19753" xr:uid="{00000000-0005-0000-0000-000030350000}"/>
    <cellStyle name="Normal 30 3 3 7" xfId="11343" xr:uid="{00000000-0005-0000-0000-000031350000}"/>
    <cellStyle name="Normal 30 3 3 7 2" xfId="41674" xr:uid="{00000000-0005-0000-0000-000032350000}"/>
    <cellStyle name="Normal 30 3 3 7 3" xfId="26441" xr:uid="{00000000-0005-0000-0000-000033350000}"/>
    <cellStyle name="Normal 30 3 3 8" xfId="6322" xr:uid="{00000000-0005-0000-0000-000034350000}"/>
    <cellStyle name="Normal 30 3 3 8 2" xfId="36657" xr:uid="{00000000-0005-0000-0000-000035350000}"/>
    <cellStyle name="Normal 30 3 3 8 3" xfId="21424" xr:uid="{00000000-0005-0000-0000-000036350000}"/>
    <cellStyle name="Normal 30 3 3 9" xfId="31646" xr:uid="{00000000-0005-0000-0000-000037350000}"/>
    <cellStyle name="Normal 30 3 4" xfId="1347" xr:uid="{00000000-0005-0000-0000-000038350000}"/>
    <cellStyle name="Normal 30 3 4 2" xfId="1770" xr:uid="{00000000-0005-0000-0000-000039350000}"/>
    <cellStyle name="Normal 30 3 4 2 2" xfId="2609" xr:uid="{00000000-0005-0000-0000-00003A350000}"/>
    <cellStyle name="Normal 30 3 4 2 2 2" xfId="4299" xr:uid="{00000000-0005-0000-0000-00003B350000}"/>
    <cellStyle name="Normal 30 3 4 2 2 2 2" xfId="14372" xr:uid="{00000000-0005-0000-0000-00003C350000}"/>
    <cellStyle name="Normal 30 3 4 2 2 2 2 2" xfId="44703" xr:uid="{00000000-0005-0000-0000-00003D350000}"/>
    <cellStyle name="Normal 30 3 4 2 2 2 2 3" xfId="29470" xr:uid="{00000000-0005-0000-0000-00003E350000}"/>
    <cellStyle name="Normal 30 3 4 2 2 2 3" xfId="9352" xr:uid="{00000000-0005-0000-0000-00003F350000}"/>
    <cellStyle name="Normal 30 3 4 2 2 2 3 2" xfId="39686" xr:uid="{00000000-0005-0000-0000-000040350000}"/>
    <cellStyle name="Normal 30 3 4 2 2 2 3 3" xfId="24453" xr:uid="{00000000-0005-0000-0000-000041350000}"/>
    <cellStyle name="Normal 30 3 4 2 2 2 4" xfId="34673" xr:uid="{00000000-0005-0000-0000-000042350000}"/>
    <cellStyle name="Normal 30 3 4 2 2 2 5" xfId="19440" xr:uid="{00000000-0005-0000-0000-000043350000}"/>
    <cellStyle name="Normal 30 3 4 2 2 3" xfId="5991" xr:uid="{00000000-0005-0000-0000-000044350000}"/>
    <cellStyle name="Normal 30 3 4 2 2 3 2" xfId="16043" xr:uid="{00000000-0005-0000-0000-000045350000}"/>
    <cellStyle name="Normal 30 3 4 2 2 3 2 2" xfId="46374" xr:uid="{00000000-0005-0000-0000-000046350000}"/>
    <cellStyle name="Normal 30 3 4 2 2 3 2 3" xfId="31141" xr:uid="{00000000-0005-0000-0000-000047350000}"/>
    <cellStyle name="Normal 30 3 4 2 2 3 3" xfId="11023" xr:uid="{00000000-0005-0000-0000-000048350000}"/>
    <cellStyle name="Normal 30 3 4 2 2 3 3 2" xfId="41357" xr:uid="{00000000-0005-0000-0000-000049350000}"/>
    <cellStyle name="Normal 30 3 4 2 2 3 3 3" xfId="26124" xr:uid="{00000000-0005-0000-0000-00004A350000}"/>
    <cellStyle name="Normal 30 3 4 2 2 3 4" xfId="36344" xr:uid="{00000000-0005-0000-0000-00004B350000}"/>
    <cellStyle name="Normal 30 3 4 2 2 3 5" xfId="21111" xr:uid="{00000000-0005-0000-0000-00004C350000}"/>
    <cellStyle name="Normal 30 3 4 2 2 4" xfId="12701" xr:uid="{00000000-0005-0000-0000-00004D350000}"/>
    <cellStyle name="Normal 30 3 4 2 2 4 2" xfId="43032" xr:uid="{00000000-0005-0000-0000-00004E350000}"/>
    <cellStyle name="Normal 30 3 4 2 2 4 3" xfId="27799" xr:uid="{00000000-0005-0000-0000-00004F350000}"/>
    <cellStyle name="Normal 30 3 4 2 2 5" xfId="7680" xr:uid="{00000000-0005-0000-0000-000050350000}"/>
    <cellStyle name="Normal 30 3 4 2 2 5 2" xfId="38015" xr:uid="{00000000-0005-0000-0000-000051350000}"/>
    <cellStyle name="Normal 30 3 4 2 2 5 3" xfId="22782" xr:uid="{00000000-0005-0000-0000-000052350000}"/>
    <cellStyle name="Normal 30 3 4 2 2 6" xfId="33003" xr:uid="{00000000-0005-0000-0000-000053350000}"/>
    <cellStyle name="Normal 30 3 4 2 2 7" xfId="17769" xr:uid="{00000000-0005-0000-0000-000054350000}"/>
    <cellStyle name="Normal 30 3 4 2 3" xfId="3462" xr:uid="{00000000-0005-0000-0000-000055350000}"/>
    <cellStyle name="Normal 30 3 4 2 3 2" xfId="13536" xr:uid="{00000000-0005-0000-0000-000056350000}"/>
    <cellStyle name="Normal 30 3 4 2 3 2 2" xfId="43867" xr:uid="{00000000-0005-0000-0000-000057350000}"/>
    <cellStyle name="Normal 30 3 4 2 3 2 3" xfId="28634" xr:uid="{00000000-0005-0000-0000-000058350000}"/>
    <cellStyle name="Normal 30 3 4 2 3 3" xfId="8516" xr:uid="{00000000-0005-0000-0000-000059350000}"/>
    <cellStyle name="Normal 30 3 4 2 3 3 2" xfId="38850" xr:uid="{00000000-0005-0000-0000-00005A350000}"/>
    <cellStyle name="Normal 30 3 4 2 3 3 3" xfId="23617" xr:uid="{00000000-0005-0000-0000-00005B350000}"/>
    <cellStyle name="Normal 30 3 4 2 3 4" xfId="33837" xr:uid="{00000000-0005-0000-0000-00005C350000}"/>
    <cellStyle name="Normal 30 3 4 2 3 5" xfId="18604" xr:uid="{00000000-0005-0000-0000-00005D350000}"/>
    <cellStyle name="Normal 30 3 4 2 4" xfId="5155" xr:uid="{00000000-0005-0000-0000-00005E350000}"/>
    <cellStyle name="Normal 30 3 4 2 4 2" xfId="15207" xr:uid="{00000000-0005-0000-0000-00005F350000}"/>
    <cellStyle name="Normal 30 3 4 2 4 2 2" xfId="45538" xr:uid="{00000000-0005-0000-0000-000060350000}"/>
    <cellStyle name="Normal 30 3 4 2 4 2 3" xfId="30305" xr:uid="{00000000-0005-0000-0000-000061350000}"/>
    <cellStyle name="Normal 30 3 4 2 4 3" xfId="10187" xr:uid="{00000000-0005-0000-0000-000062350000}"/>
    <cellStyle name="Normal 30 3 4 2 4 3 2" xfId="40521" xr:uid="{00000000-0005-0000-0000-000063350000}"/>
    <cellStyle name="Normal 30 3 4 2 4 3 3" xfId="25288" xr:uid="{00000000-0005-0000-0000-000064350000}"/>
    <cellStyle name="Normal 30 3 4 2 4 4" xfId="35508" xr:uid="{00000000-0005-0000-0000-000065350000}"/>
    <cellStyle name="Normal 30 3 4 2 4 5" xfId="20275" xr:uid="{00000000-0005-0000-0000-000066350000}"/>
    <cellStyle name="Normal 30 3 4 2 5" xfId="11865" xr:uid="{00000000-0005-0000-0000-000067350000}"/>
    <cellStyle name="Normal 30 3 4 2 5 2" xfId="42196" xr:uid="{00000000-0005-0000-0000-000068350000}"/>
    <cellStyle name="Normal 30 3 4 2 5 3" xfId="26963" xr:uid="{00000000-0005-0000-0000-000069350000}"/>
    <cellStyle name="Normal 30 3 4 2 6" xfId="6844" xr:uid="{00000000-0005-0000-0000-00006A350000}"/>
    <cellStyle name="Normal 30 3 4 2 6 2" xfId="37179" xr:uid="{00000000-0005-0000-0000-00006B350000}"/>
    <cellStyle name="Normal 30 3 4 2 6 3" xfId="21946" xr:uid="{00000000-0005-0000-0000-00006C350000}"/>
    <cellStyle name="Normal 30 3 4 2 7" xfId="32167" xr:uid="{00000000-0005-0000-0000-00006D350000}"/>
    <cellStyle name="Normal 30 3 4 2 8" xfId="16933" xr:uid="{00000000-0005-0000-0000-00006E350000}"/>
    <cellStyle name="Normal 30 3 4 3" xfId="2191" xr:uid="{00000000-0005-0000-0000-00006F350000}"/>
    <cellStyle name="Normal 30 3 4 3 2" xfId="3881" xr:uid="{00000000-0005-0000-0000-000070350000}"/>
    <cellStyle name="Normal 30 3 4 3 2 2" xfId="13954" xr:uid="{00000000-0005-0000-0000-000071350000}"/>
    <cellStyle name="Normal 30 3 4 3 2 2 2" xfId="44285" xr:uid="{00000000-0005-0000-0000-000072350000}"/>
    <cellStyle name="Normal 30 3 4 3 2 2 3" xfId="29052" xr:uid="{00000000-0005-0000-0000-000073350000}"/>
    <cellStyle name="Normal 30 3 4 3 2 3" xfId="8934" xr:uid="{00000000-0005-0000-0000-000074350000}"/>
    <cellStyle name="Normal 30 3 4 3 2 3 2" xfId="39268" xr:uid="{00000000-0005-0000-0000-000075350000}"/>
    <cellStyle name="Normal 30 3 4 3 2 3 3" xfId="24035" xr:uid="{00000000-0005-0000-0000-000076350000}"/>
    <cellStyle name="Normal 30 3 4 3 2 4" xfId="34255" xr:uid="{00000000-0005-0000-0000-000077350000}"/>
    <cellStyle name="Normal 30 3 4 3 2 5" xfId="19022" xr:uid="{00000000-0005-0000-0000-000078350000}"/>
    <cellStyle name="Normal 30 3 4 3 3" xfId="5573" xr:uid="{00000000-0005-0000-0000-000079350000}"/>
    <cellStyle name="Normal 30 3 4 3 3 2" xfId="15625" xr:uid="{00000000-0005-0000-0000-00007A350000}"/>
    <cellStyle name="Normal 30 3 4 3 3 2 2" xfId="45956" xr:uid="{00000000-0005-0000-0000-00007B350000}"/>
    <cellStyle name="Normal 30 3 4 3 3 2 3" xfId="30723" xr:uid="{00000000-0005-0000-0000-00007C350000}"/>
    <cellStyle name="Normal 30 3 4 3 3 3" xfId="10605" xr:uid="{00000000-0005-0000-0000-00007D350000}"/>
    <cellStyle name="Normal 30 3 4 3 3 3 2" xfId="40939" xr:uid="{00000000-0005-0000-0000-00007E350000}"/>
    <cellStyle name="Normal 30 3 4 3 3 3 3" xfId="25706" xr:uid="{00000000-0005-0000-0000-00007F350000}"/>
    <cellStyle name="Normal 30 3 4 3 3 4" xfId="35926" xr:uid="{00000000-0005-0000-0000-000080350000}"/>
    <cellStyle name="Normal 30 3 4 3 3 5" xfId="20693" xr:uid="{00000000-0005-0000-0000-000081350000}"/>
    <cellStyle name="Normal 30 3 4 3 4" xfId="12283" xr:uid="{00000000-0005-0000-0000-000082350000}"/>
    <cellStyle name="Normal 30 3 4 3 4 2" xfId="42614" xr:uid="{00000000-0005-0000-0000-000083350000}"/>
    <cellStyle name="Normal 30 3 4 3 4 3" xfId="27381" xr:uid="{00000000-0005-0000-0000-000084350000}"/>
    <cellStyle name="Normal 30 3 4 3 5" xfId="7262" xr:uid="{00000000-0005-0000-0000-000085350000}"/>
    <cellStyle name="Normal 30 3 4 3 5 2" xfId="37597" xr:uid="{00000000-0005-0000-0000-000086350000}"/>
    <cellStyle name="Normal 30 3 4 3 5 3" xfId="22364" xr:uid="{00000000-0005-0000-0000-000087350000}"/>
    <cellStyle name="Normal 30 3 4 3 6" xfId="32585" xr:uid="{00000000-0005-0000-0000-000088350000}"/>
    <cellStyle name="Normal 30 3 4 3 7" xfId="17351" xr:uid="{00000000-0005-0000-0000-000089350000}"/>
    <cellStyle name="Normal 30 3 4 4" xfId="3044" xr:uid="{00000000-0005-0000-0000-00008A350000}"/>
    <cellStyle name="Normal 30 3 4 4 2" xfId="13118" xr:uid="{00000000-0005-0000-0000-00008B350000}"/>
    <cellStyle name="Normal 30 3 4 4 2 2" xfId="43449" xr:uid="{00000000-0005-0000-0000-00008C350000}"/>
    <cellStyle name="Normal 30 3 4 4 2 3" xfId="28216" xr:uid="{00000000-0005-0000-0000-00008D350000}"/>
    <cellStyle name="Normal 30 3 4 4 3" xfId="8098" xr:uid="{00000000-0005-0000-0000-00008E350000}"/>
    <cellStyle name="Normal 30 3 4 4 3 2" xfId="38432" xr:uid="{00000000-0005-0000-0000-00008F350000}"/>
    <cellStyle name="Normal 30 3 4 4 3 3" xfId="23199" xr:uid="{00000000-0005-0000-0000-000090350000}"/>
    <cellStyle name="Normal 30 3 4 4 4" xfId="33419" xr:uid="{00000000-0005-0000-0000-000091350000}"/>
    <cellStyle name="Normal 30 3 4 4 5" xfId="18186" xr:uid="{00000000-0005-0000-0000-000092350000}"/>
    <cellStyle name="Normal 30 3 4 5" xfId="4737" xr:uid="{00000000-0005-0000-0000-000093350000}"/>
    <cellStyle name="Normal 30 3 4 5 2" xfId="14789" xr:uid="{00000000-0005-0000-0000-000094350000}"/>
    <cellStyle name="Normal 30 3 4 5 2 2" xfId="45120" xr:uid="{00000000-0005-0000-0000-000095350000}"/>
    <cellStyle name="Normal 30 3 4 5 2 3" xfId="29887" xr:uid="{00000000-0005-0000-0000-000096350000}"/>
    <cellStyle name="Normal 30 3 4 5 3" xfId="9769" xr:uid="{00000000-0005-0000-0000-000097350000}"/>
    <cellStyle name="Normal 30 3 4 5 3 2" xfId="40103" xr:uid="{00000000-0005-0000-0000-000098350000}"/>
    <cellStyle name="Normal 30 3 4 5 3 3" xfId="24870" xr:uid="{00000000-0005-0000-0000-000099350000}"/>
    <cellStyle name="Normal 30 3 4 5 4" xfId="35090" xr:uid="{00000000-0005-0000-0000-00009A350000}"/>
    <cellStyle name="Normal 30 3 4 5 5" xfId="19857" xr:uid="{00000000-0005-0000-0000-00009B350000}"/>
    <cellStyle name="Normal 30 3 4 6" xfId="11447" xr:uid="{00000000-0005-0000-0000-00009C350000}"/>
    <cellStyle name="Normal 30 3 4 6 2" xfId="41778" xr:uid="{00000000-0005-0000-0000-00009D350000}"/>
    <cellStyle name="Normal 30 3 4 6 3" xfId="26545" xr:uid="{00000000-0005-0000-0000-00009E350000}"/>
    <cellStyle name="Normal 30 3 4 7" xfId="6426" xr:uid="{00000000-0005-0000-0000-00009F350000}"/>
    <cellStyle name="Normal 30 3 4 7 2" xfId="36761" xr:uid="{00000000-0005-0000-0000-0000A0350000}"/>
    <cellStyle name="Normal 30 3 4 7 3" xfId="21528" xr:uid="{00000000-0005-0000-0000-0000A1350000}"/>
    <cellStyle name="Normal 30 3 4 8" xfId="31749" xr:uid="{00000000-0005-0000-0000-0000A2350000}"/>
    <cellStyle name="Normal 30 3 4 9" xfId="16515" xr:uid="{00000000-0005-0000-0000-0000A3350000}"/>
    <cellStyle name="Normal 30 3 5" xfId="1560" xr:uid="{00000000-0005-0000-0000-0000A4350000}"/>
    <cellStyle name="Normal 30 3 5 2" xfId="2401" xr:uid="{00000000-0005-0000-0000-0000A5350000}"/>
    <cellStyle name="Normal 30 3 5 2 2" xfId="4091" xr:uid="{00000000-0005-0000-0000-0000A6350000}"/>
    <cellStyle name="Normal 30 3 5 2 2 2" xfId="14164" xr:uid="{00000000-0005-0000-0000-0000A7350000}"/>
    <cellStyle name="Normal 30 3 5 2 2 2 2" xfId="44495" xr:uid="{00000000-0005-0000-0000-0000A8350000}"/>
    <cellStyle name="Normal 30 3 5 2 2 2 3" xfId="29262" xr:uid="{00000000-0005-0000-0000-0000A9350000}"/>
    <cellStyle name="Normal 30 3 5 2 2 3" xfId="9144" xr:uid="{00000000-0005-0000-0000-0000AA350000}"/>
    <cellStyle name="Normal 30 3 5 2 2 3 2" xfId="39478" xr:uid="{00000000-0005-0000-0000-0000AB350000}"/>
    <cellStyle name="Normal 30 3 5 2 2 3 3" xfId="24245" xr:uid="{00000000-0005-0000-0000-0000AC350000}"/>
    <cellStyle name="Normal 30 3 5 2 2 4" xfId="34465" xr:uid="{00000000-0005-0000-0000-0000AD350000}"/>
    <cellStyle name="Normal 30 3 5 2 2 5" xfId="19232" xr:uid="{00000000-0005-0000-0000-0000AE350000}"/>
    <cellStyle name="Normal 30 3 5 2 3" xfId="5783" xr:uid="{00000000-0005-0000-0000-0000AF350000}"/>
    <cellStyle name="Normal 30 3 5 2 3 2" xfId="15835" xr:uid="{00000000-0005-0000-0000-0000B0350000}"/>
    <cellStyle name="Normal 30 3 5 2 3 2 2" xfId="46166" xr:uid="{00000000-0005-0000-0000-0000B1350000}"/>
    <cellStyle name="Normal 30 3 5 2 3 2 3" xfId="30933" xr:uid="{00000000-0005-0000-0000-0000B2350000}"/>
    <cellStyle name="Normal 30 3 5 2 3 3" xfId="10815" xr:uid="{00000000-0005-0000-0000-0000B3350000}"/>
    <cellStyle name="Normal 30 3 5 2 3 3 2" xfId="41149" xr:uid="{00000000-0005-0000-0000-0000B4350000}"/>
    <cellStyle name="Normal 30 3 5 2 3 3 3" xfId="25916" xr:uid="{00000000-0005-0000-0000-0000B5350000}"/>
    <cellStyle name="Normal 30 3 5 2 3 4" xfId="36136" xr:uid="{00000000-0005-0000-0000-0000B6350000}"/>
    <cellStyle name="Normal 30 3 5 2 3 5" xfId="20903" xr:uid="{00000000-0005-0000-0000-0000B7350000}"/>
    <cellStyle name="Normal 30 3 5 2 4" xfId="12493" xr:uid="{00000000-0005-0000-0000-0000B8350000}"/>
    <cellStyle name="Normal 30 3 5 2 4 2" xfId="42824" xr:uid="{00000000-0005-0000-0000-0000B9350000}"/>
    <cellStyle name="Normal 30 3 5 2 4 3" xfId="27591" xr:uid="{00000000-0005-0000-0000-0000BA350000}"/>
    <cellStyle name="Normal 30 3 5 2 5" xfId="7472" xr:uid="{00000000-0005-0000-0000-0000BB350000}"/>
    <cellStyle name="Normal 30 3 5 2 5 2" xfId="37807" xr:uid="{00000000-0005-0000-0000-0000BC350000}"/>
    <cellStyle name="Normal 30 3 5 2 5 3" xfId="22574" xr:uid="{00000000-0005-0000-0000-0000BD350000}"/>
    <cellStyle name="Normal 30 3 5 2 6" xfId="32795" xr:uid="{00000000-0005-0000-0000-0000BE350000}"/>
    <cellStyle name="Normal 30 3 5 2 7" xfId="17561" xr:uid="{00000000-0005-0000-0000-0000BF350000}"/>
    <cellStyle name="Normal 30 3 5 3" xfId="3254" xr:uid="{00000000-0005-0000-0000-0000C0350000}"/>
    <cellStyle name="Normal 30 3 5 3 2" xfId="13328" xr:uid="{00000000-0005-0000-0000-0000C1350000}"/>
    <cellStyle name="Normal 30 3 5 3 2 2" xfId="43659" xr:uid="{00000000-0005-0000-0000-0000C2350000}"/>
    <cellStyle name="Normal 30 3 5 3 2 3" xfId="28426" xr:uid="{00000000-0005-0000-0000-0000C3350000}"/>
    <cellStyle name="Normal 30 3 5 3 3" xfId="8308" xr:uid="{00000000-0005-0000-0000-0000C4350000}"/>
    <cellStyle name="Normal 30 3 5 3 3 2" xfId="38642" xr:uid="{00000000-0005-0000-0000-0000C5350000}"/>
    <cellStyle name="Normal 30 3 5 3 3 3" xfId="23409" xr:uid="{00000000-0005-0000-0000-0000C6350000}"/>
    <cellStyle name="Normal 30 3 5 3 4" xfId="33629" xr:uid="{00000000-0005-0000-0000-0000C7350000}"/>
    <cellStyle name="Normal 30 3 5 3 5" xfId="18396" xr:uid="{00000000-0005-0000-0000-0000C8350000}"/>
    <cellStyle name="Normal 30 3 5 4" xfId="4947" xr:uid="{00000000-0005-0000-0000-0000C9350000}"/>
    <cellStyle name="Normal 30 3 5 4 2" xfId="14999" xr:uid="{00000000-0005-0000-0000-0000CA350000}"/>
    <cellStyle name="Normal 30 3 5 4 2 2" xfId="45330" xr:uid="{00000000-0005-0000-0000-0000CB350000}"/>
    <cellStyle name="Normal 30 3 5 4 2 3" xfId="30097" xr:uid="{00000000-0005-0000-0000-0000CC350000}"/>
    <cellStyle name="Normal 30 3 5 4 3" xfId="9979" xr:uid="{00000000-0005-0000-0000-0000CD350000}"/>
    <cellStyle name="Normal 30 3 5 4 3 2" xfId="40313" xr:uid="{00000000-0005-0000-0000-0000CE350000}"/>
    <cellStyle name="Normal 30 3 5 4 3 3" xfId="25080" xr:uid="{00000000-0005-0000-0000-0000CF350000}"/>
    <cellStyle name="Normal 30 3 5 4 4" xfId="35300" xr:uid="{00000000-0005-0000-0000-0000D0350000}"/>
    <cellStyle name="Normal 30 3 5 4 5" xfId="20067" xr:uid="{00000000-0005-0000-0000-0000D1350000}"/>
    <cellStyle name="Normal 30 3 5 5" xfId="11657" xr:uid="{00000000-0005-0000-0000-0000D2350000}"/>
    <cellStyle name="Normal 30 3 5 5 2" xfId="41988" xr:uid="{00000000-0005-0000-0000-0000D3350000}"/>
    <cellStyle name="Normal 30 3 5 5 3" xfId="26755" xr:uid="{00000000-0005-0000-0000-0000D4350000}"/>
    <cellStyle name="Normal 30 3 5 6" xfId="6636" xr:uid="{00000000-0005-0000-0000-0000D5350000}"/>
    <cellStyle name="Normal 30 3 5 6 2" xfId="36971" xr:uid="{00000000-0005-0000-0000-0000D6350000}"/>
    <cellStyle name="Normal 30 3 5 6 3" xfId="21738" xr:uid="{00000000-0005-0000-0000-0000D7350000}"/>
    <cellStyle name="Normal 30 3 5 7" xfId="31959" xr:uid="{00000000-0005-0000-0000-0000D8350000}"/>
    <cellStyle name="Normal 30 3 5 8" xfId="16725" xr:uid="{00000000-0005-0000-0000-0000D9350000}"/>
    <cellStyle name="Normal 30 3 6" xfId="1981" xr:uid="{00000000-0005-0000-0000-0000DA350000}"/>
    <cellStyle name="Normal 30 3 6 2" xfId="3673" xr:uid="{00000000-0005-0000-0000-0000DB350000}"/>
    <cellStyle name="Normal 30 3 6 2 2" xfId="13746" xr:uid="{00000000-0005-0000-0000-0000DC350000}"/>
    <cellStyle name="Normal 30 3 6 2 2 2" xfId="44077" xr:uid="{00000000-0005-0000-0000-0000DD350000}"/>
    <cellStyle name="Normal 30 3 6 2 2 3" xfId="28844" xr:uid="{00000000-0005-0000-0000-0000DE350000}"/>
    <cellStyle name="Normal 30 3 6 2 3" xfId="8726" xr:uid="{00000000-0005-0000-0000-0000DF350000}"/>
    <cellStyle name="Normal 30 3 6 2 3 2" xfId="39060" xr:uid="{00000000-0005-0000-0000-0000E0350000}"/>
    <cellStyle name="Normal 30 3 6 2 3 3" xfId="23827" xr:uid="{00000000-0005-0000-0000-0000E1350000}"/>
    <cellStyle name="Normal 30 3 6 2 4" xfId="34047" xr:uid="{00000000-0005-0000-0000-0000E2350000}"/>
    <cellStyle name="Normal 30 3 6 2 5" xfId="18814" xr:uid="{00000000-0005-0000-0000-0000E3350000}"/>
    <cellStyle name="Normal 30 3 6 3" xfId="5365" xr:uid="{00000000-0005-0000-0000-0000E4350000}"/>
    <cellStyle name="Normal 30 3 6 3 2" xfId="15417" xr:uid="{00000000-0005-0000-0000-0000E5350000}"/>
    <cellStyle name="Normal 30 3 6 3 2 2" xfId="45748" xr:uid="{00000000-0005-0000-0000-0000E6350000}"/>
    <cellStyle name="Normal 30 3 6 3 2 3" xfId="30515" xr:uid="{00000000-0005-0000-0000-0000E7350000}"/>
    <cellStyle name="Normal 30 3 6 3 3" xfId="10397" xr:uid="{00000000-0005-0000-0000-0000E8350000}"/>
    <cellStyle name="Normal 30 3 6 3 3 2" xfId="40731" xr:uid="{00000000-0005-0000-0000-0000E9350000}"/>
    <cellStyle name="Normal 30 3 6 3 3 3" xfId="25498" xr:uid="{00000000-0005-0000-0000-0000EA350000}"/>
    <cellStyle name="Normal 30 3 6 3 4" xfId="35718" xr:uid="{00000000-0005-0000-0000-0000EB350000}"/>
    <cellStyle name="Normal 30 3 6 3 5" xfId="20485" xr:uid="{00000000-0005-0000-0000-0000EC350000}"/>
    <cellStyle name="Normal 30 3 6 4" xfId="12075" xr:uid="{00000000-0005-0000-0000-0000ED350000}"/>
    <cellStyle name="Normal 30 3 6 4 2" xfId="42406" xr:uid="{00000000-0005-0000-0000-0000EE350000}"/>
    <cellStyle name="Normal 30 3 6 4 3" xfId="27173" xr:uid="{00000000-0005-0000-0000-0000EF350000}"/>
    <cellStyle name="Normal 30 3 6 5" xfId="7054" xr:uid="{00000000-0005-0000-0000-0000F0350000}"/>
    <cellStyle name="Normal 30 3 6 5 2" xfId="37389" xr:uid="{00000000-0005-0000-0000-0000F1350000}"/>
    <cellStyle name="Normal 30 3 6 5 3" xfId="22156" xr:uid="{00000000-0005-0000-0000-0000F2350000}"/>
    <cellStyle name="Normal 30 3 6 6" xfId="32377" xr:uid="{00000000-0005-0000-0000-0000F3350000}"/>
    <cellStyle name="Normal 30 3 6 7" xfId="17143" xr:uid="{00000000-0005-0000-0000-0000F4350000}"/>
    <cellStyle name="Normal 30 3 7" xfId="2832" xr:uid="{00000000-0005-0000-0000-0000F5350000}"/>
    <cellStyle name="Normal 30 3 7 2" xfId="12910" xr:uid="{00000000-0005-0000-0000-0000F6350000}"/>
    <cellStyle name="Normal 30 3 7 2 2" xfId="43241" xr:uid="{00000000-0005-0000-0000-0000F7350000}"/>
    <cellStyle name="Normal 30 3 7 2 3" xfId="28008" xr:uid="{00000000-0005-0000-0000-0000F8350000}"/>
    <cellStyle name="Normal 30 3 7 3" xfId="7890" xr:uid="{00000000-0005-0000-0000-0000F9350000}"/>
    <cellStyle name="Normal 30 3 7 3 2" xfId="38224" xr:uid="{00000000-0005-0000-0000-0000FA350000}"/>
    <cellStyle name="Normal 30 3 7 3 3" xfId="22991" xr:uid="{00000000-0005-0000-0000-0000FB350000}"/>
    <cellStyle name="Normal 30 3 7 4" xfId="33211" xr:uid="{00000000-0005-0000-0000-0000FC350000}"/>
    <cellStyle name="Normal 30 3 7 5" xfId="17978" xr:uid="{00000000-0005-0000-0000-0000FD350000}"/>
    <cellStyle name="Normal 30 3 8" xfId="4526" xr:uid="{00000000-0005-0000-0000-0000FE350000}"/>
    <cellStyle name="Normal 30 3 8 2" xfId="14581" xr:uid="{00000000-0005-0000-0000-0000FF350000}"/>
    <cellStyle name="Normal 30 3 8 2 2" xfId="44912" xr:uid="{00000000-0005-0000-0000-000000360000}"/>
    <cellStyle name="Normal 30 3 8 2 3" xfId="29679" xr:uid="{00000000-0005-0000-0000-000001360000}"/>
    <cellStyle name="Normal 30 3 8 3" xfId="9561" xr:uid="{00000000-0005-0000-0000-000002360000}"/>
    <cellStyle name="Normal 30 3 8 3 2" xfId="39895" xr:uid="{00000000-0005-0000-0000-000003360000}"/>
    <cellStyle name="Normal 30 3 8 3 3" xfId="24662" xr:uid="{00000000-0005-0000-0000-000004360000}"/>
    <cellStyle name="Normal 30 3 8 4" xfId="34882" xr:uid="{00000000-0005-0000-0000-000005360000}"/>
    <cellStyle name="Normal 30 3 8 5" xfId="19649" xr:uid="{00000000-0005-0000-0000-000006360000}"/>
    <cellStyle name="Normal 30 3 9" xfId="11237" xr:uid="{00000000-0005-0000-0000-000007360000}"/>
    <cellStyle name="Normal 30 3 9 2" xfId="41570" xr:uid="{00000000-0005-0000-0000-000008360000}"/>
    <cellStyle name="Normal 30 3 9 3" xfId="26337" xr:uid="{00000000-0005-0000-0000-000009360000}"/>
    <cellStyle name="Normal 30_Sheet2" xfId="356" xr:uid="{00000000-0005-0000-0000-00000A360000}"/>
    <cellStyle name="Normal 31" xfId="155" xr:uid="{00000000-0005-0000-0000-00000B360000}"/>
    <cellStyle name="Normal 32" xfId="156" xr:uid="{00000000-0005-0000-0000-00000C360000}"/>
    <cellStyle name="Normal 33" xfId="157" xr:uid="{00000000-0005-0000-0000-00000D360000}"/>
    <cellStyle name="Normal 34" xfId="158" xr:uid="{00000000-0005-0000-0000-00000E360000}"/>
    <cellStyle name="Normal 35" xfId="159" xr:uid="{00000000-0005-0000-0000-00000F360000}"/>
    <cellStyle name="Normal 35 2" xfId="848" xr:uid="{00000000-0005-0000-0000-000010360000}"/>
    <cellStyle name="Normal 36" xfId="160" xr:uid="{00000000-0005-0000-0000-000011360000}"/>
    <cellStyle name="Normal 36 2" xfId="849" xr:uid="{00000000-0005-0000-0000-000012360000}"/>
    <cellStyle name="Normal 37" xfId="161" xr:uid="{00000000-0005-0000-0000-000013360000}"/>
    <cellStyle name="Normal 37 2" xfId="850" xr:uid="{00000000-0005-0000-0000-000014360000}"/>
    <cellStyle name="Normal 38" xfId="162" xr:uid="{00000000-0005-0000-0000-000015360000}"/>
    <cellStyle name="Normal 38 2" xfId="851" xr:uid="{00000000-0005-0000-0000-000016360000}"/>
    <cellStyle name="Normal 39" xfId="163" xr:uid="{00000000-0005-0000-0000-000017360000}"/>
    <cellStyle name="Normal 39 2" xfId="852" xr:uid="{00000000-0005-0000-0000-000018360000}"/>
    <cellStyle name="Normal 4" xfId="164" xr:uid="{00000000-0005-0000-0000-000019360000}"/>
    <cellStyle name="Normal 4 2" xfId="853" xr:uid="{00000000-0005-0000-0000-00001A360000}"/>
    <cellStyle name="Normal 4 2 10" xfId="6217" xr:uid="{00000000-0005-0000-0000-00001B360000}"/>
    <cellStyle name="Normal 4 2 10 2" xfId="36554" xr:uid="{00000000-0005-0000-0000-00001C360000}"/>
    <cellStyle name="Normal 4 2 10 3" xfId="21321" xr:uid="{00000000-0005-0000-0000-00001D360000}"/>
    <cellStyle name="Normal 4 2 11" xfId="31545" xr:uid="{00000000-0005-0000-0000-00001E360000}"/>
    <cellStyle name="Normal 4 2 12" xfId="16306" xr:uid="{00000000-0005-0000-0000-00001F360000}"/>
    <cellStyle name="Normal 4 2 2" xfId="1181" xr:uid="{00000000-0005-0000-0000-000020360000}"/>
    <cellStyle name="Normal 4 2 2 10" xfId="31597" xr:uid="{00000000-0005-0000-0000-000021360000}"/>
    <cellStyle name="Normal 4 2 2 11" xfId="16360" xr:uid="{00000000-0005-0000-0000-000022360000}"/>
    <cellStyle name="Normal 4 2 2 2" xfId="1289" xr:uid="{00000000-0005-0000-0000-000023360000}"/>
    <cellStyle name="Normal 4 2 2 2 10" xfId="16464" xr:uid="{00000000-0005-0000-0000-000024360000}"/>
    <cellStyle name="Normal 4 2 2 2 2" xfId="1506" xr:uid="{00000000-0005-0000-0000-000025360000}"/>
    <cellStyle name="Normal 4 2 2 2 2 2" xfId="1927" xr:uid="{00000000-0005-0000-0000-000026360000}"/>
    <cellStyle name="Normal 4 2 2 2 2 2 2" xfId="2766" xr:uid="{00000000-0005-0000-0000-000027360000}"/>
    <cellStyle name="Normal 4 2 2 2 2 2 2 2" xfId="4456" xr:uid="{00000000-0005-0000-0000-000028360000}"/>
    <cellStyle name="Normal 4 2 2 2 2 2 2 2 2" xfId="14529" xr:uid="{00000000-0005-0000-0000-000029360000}"/>
    <cellStyle name="Normal 4 2 2 2 2 2 2 2 2 2" xfId="44860" xr:uid="{00000000-0005-0000-0000-00002A360000}"/>
    <cellStyle name="Normal 4 2 2 2 2 2 2 2 2 3" xfId="29627" xr:uid="{00000000-0005-0000-0000-00002B360000}"/>
    <cellStyle name="Normal 4 2 2 2 2 2 2 2 3" xfId="9509" xr:uid="{00000000-0005-0000-0000-00002C360000}"/>
    <cellStyle name="Normal 4 2 2 2 2 2 2 2 3 2" xfId="39843" xr:uid="{00000000-0005-0000-0000-00002D360000}"/>
    <cellStyle name="Normal 4 2 2 2 2 2 2 2 3 3" xfId="24610" xr:uid="{00000000-0005-0000-0000-00002E360000}"/>
    <cellStyle name="Normal 4 2 2 2 2 2 2 2 4" xfId="34830" xr:uid="{00000000-0005-0000-0000-00002F360000}"/>
    <cellStyle name="Normal 4 2 2 2 2 2 2 2 5" xfId="19597" xr:uid="{00000000-0005-0000-0000-000030360000}"/>
    <cellStyle name="Normal 4 2 2 2 2 2 2 3" xfId="6148" xr:uid="{00000000-0005-0000-0000-000031360000}"/>
    <cellStyle name="Normal 4 2 2 2 2 2 2 3 2" xfId="16200" xr:uid="{00000000-0005-0000-0000-000032360000}"/>
    <cellStyle name="Normal 4 2 2 2 2 2 2 3 2 2" xfId="46531" xr:uid="{00000000-0005-0000-0000-000033360000}"/>
    <cellStyle name="Normal 4 2 2 2 2 2 2 3 2 3" xfId="31298" xr:uid="{00000000-0005-0000-0000-000034360000}"/>
    <cellStyle name="Normal 4 2 2 2 2 2 2 3 3" xfId="11180" xr:uid="{00000000-0005-0000-0000-000035360000}"/>
    <cellStyle name="Normal 4 2 2 2 2 2 2 3 3 2" xfId="41514" xr:uid="{00000000-0005-0000-0000-000036360000}"/>
    <cellStyle name="Normal 4 2 2 2 2 2 2 3 3 3" xfId="26281" xr:uid="{00000000-0005-0000-0000-000037360000}"/>
    <cellStyle name="Normal 4 2 2 2 2 2 2 3 4" xfId="36501" xr:uid="{00000000-0005-0000-0000-000038360000}"/>
    <cellStyle name="Normal 4 2 2 2 2 2 2 3 5" xfId="21268" xr:uid="{00000000-0005-0000-0000-000039360000}"/>
    <cellStyle name="Normal 4 2 2 2 2 2 2 4" xfId="12858" xr:uid="{00000000-0005-0000-0000-00003A360000}"/>
    <cellStyle name="Normal 4 2 2 2 2 2 2 4 2" xfId="43189" xr:uid="{00000000-0005-0000-0000-00003B360000}"/>
    <cellStyle name="Normal 4 2 2 2 2 2 2 4 3" xfId="27956" xr:uid="{00000000-0005-0000-0000-00003C360000}"/>
    <cellStyle name="Normal 4 2 2 2 2 2 2 5" xfId="7837" xr:uid="{00000000-0005-0000-0000-00003D360000}"/>
    <cellStyle name="Normal 4 2 2 2 2 2 2 5 2" xfId="38172" xr:uid="{00000000-0005-0000-0000-00003E360000}"/>
    <cellStyle name="Normal 4 2 2 2 2 2 2 5 3" xfId="22939" xr:uid="{00000000-0005-0000-0000-00003F360000}"/>
    <cellStyle name="Normal 4 2 2 2 2 2 2 6" xfId="33160" xr:uid="{00000000-0005-0000-0000-000040360000}"/>
    <cellStyle name="Normal 4 2 2 2 2 2 2 7" xfId="17926" xr:uid="{00000000-0005-0000-0000-000041360000}"/>
    <cellStyle name="Normal 4 2 2 2 2 2 3" xfId="3619" xr:uid="{00000000-0005-0000-0000-000042360000}"/>
    <cellStyle name="Normal 4 2 2 2 2 2 3 2" xfId="13693" xr:uid="{00000000-0005-0000-0000-000043360000}"/>
    <cellStyle name="Normal 4 2 2 2 2 2 3 2 2" xfId="44024" xr:uid="{00000000-0005-0000-0000-000044360000}"/>
    <cellStyle name="Normal 4 2 2 2 2 2 3 2 3" xfId="28791" xr:uid="{00000000-0005-0000-0000-000045360000}"/>
    <cellStyle name="Normal 4 2 2 2 2 2 3 3" xfId="8673" xr:uid="{00000000-0005-0000-0000-000046360000}"/>
    <cellStyle name="Normal 4 2 2 2 2 2 3 3 2" xfId="39007" xr:uid="{00000000-0005-0000-0000-000047360000}"/>
    <cellStyle name="Normal 4 2 2 2 2 2 3 3 3" xfId="23774" xr:uid="{00000000-0005-0000-0000-000048360000}"/>
    <cellStyle name="Normal 4 2 2 2 2 2 3 4" xfId="33994" xr:uid="{00000000-0005-0000-0000-000049360000}"/>
    <cellStyle name="Normal 4 2 2 2 2 2 3 5" xfId="18761" xr:uid="{00000000-0005-0000-0000-00004A360000}"/>
    <cellStyle name="Normal 4 2 2 2 2 2 4" xfId="5312" xr:uid="{00000000-0005-0000-0000-00004B360000}"/>
    <cellStyle name="Normal 4 2 2 2 2 2 4 2" xfId="15364" xr:uid="{00000000-0005-0000-0000-00004C360000}"/>
    <cellStyle name="Normal 4 2 2 2 2 2 4 2 2" xfId="45695" xr:uid="{00000000-0005-0000-0000-00004D360000}"/>
    <cellStyle name="Normal 4 2 2 2 2 2 4 2 3" xfId="30462" xr:uid="{00000000-0005-0000-0000-00004E360000}"/>
    <cellStyle name="Normal 4 2 2 2 2 2 4 3" xfId="10344" xr:uid="{00000000-0005-0000-0000-00004F360000}"/>
    <cellStyle name="Normal 4 2 2 2 2 2 4 3 2" xfId="40678" xr:uid="{00000000-0005-0000-0000-000050360000}"/>
    <cellStyle name="Normal 4 2 2 2 2 2 4 3 3" xfId="25445" xr:uid="{00000000-0005-0000-0000-000051360000}"/>
    <cellStyle name="Normal 4 2 2 2 2 2 4 4" xfId="35665" xr:uid="{00000000-0005-0000-0000-000052360000}"/>
    <cellStyle name="Normal 4 2 2 2 2 2 4 5" xfId="20432" xr:uid="{00000000-0005-0000-0000-000053360000}"/>
    <cellStyle name="Normal 4 2 2 2 2 2 5" xfId="12022" xr:uid="{00000000-0005-0000-0000-000054360000}"/>
    <cellStyle name="Normal 4 2 2 2 2 2 5 2" xfId="42353" xr:uid="{00000000-0005-0000-0000-000055360000}"/>
    <cellStyle name="Normal 4 2 2 2 2 2 5 3" xfId="27120" xr:uid="{00000000-0005-0000-0000-000056360000}"/>
    <cellStyle name="Normal 4 2 2 2 2 2 6" xfId="7001" xr:uid="{00000000-0005-0000-0000-000057360000}"/>
    <cellStyle name="Normal 4 2 2 2 2 2 6 2" xfId="37336" xr:uid="{00000000-0005-0000-0000-000058360000}"/>
    <cellStyle name="Normal 4 2 2 2 2 2 6 3" xfId="22103" xr:uid="{00000000-0005-0000-0000-000059360000}"/>
    <cellStyle name="Normal 4 2 2 2 2 2 7" xfId="32324" xr:uid="{00000000-0005-0000-0000-00005A360000}"/>
    <cellStyle name="Normal 4 2 2 2 2 2 8" xfId="17090" xr:uid="{00000000-0005-0000-0000-00005B360000}"/>
    <cellStyle name="Normal 4 2 2 2 2 3" xfId="2348" xr:uid="{00000000-0005-0000-0000-00005C360000}"/>
    <cellStyle name="Normal 4 2 2 2 2 3 2" xfId="4038" xr:uid="{00000000-0005-0000-0000-00005D360000}"/>
    <cellStyle name="Normal 4 2 2 2 2 3 2 2" xfId="14111" xr:uid="{00000000-0005-0000-0000-00005E360000}"/>
    <cellStyle name="Normal 4 2 2 2 2 3 2 2 2" xfId="44442" xr:uid="{00000000-0005-0000-0000-00005F360000}"/>
    <cellStyle name="Normal 4 2 2 2 2 3 2 2 3" xfId="29209" xr:uid="{00000000-0005-0000-0000-000060360000}"/>
    <cellStyle name="Normal 4 2 2 2 2 3 2 3" xfId="9091" xr:uid="{00000000-0005-0000-0000-000061360000}"/>
    <cellStyle name="Normal 4 2 2 2 2 3 2 3 2" xfId="39425" xr:uid="{00000000-0005-0000-0000-000062360000}"/>
    <cellStyle name="Normal 4 2 2 2 2 3 2 3 3" xfId="24192" xr:uid="{00000000-0005-0000-0000-000063360000}"/>
    <cellStyle name="Normal 4 2 2 2 2 3 2 4" xfId="34412" xr:uid="{00000000-0005-0000-0000-000064360000}"/>
    <cellStyle name="Normal 4 2 2 2 2 3 2 5" xfId="19179" xr:uid="{00000000-0005-0000-0000-000065360000}"/>
    <cellStyle name="Normal 4 2 2 2 2 3 3" xfId="5730" xr:uid="{00000000-0005-0000-0000-000066360000}"/>
    <cellStyle name="Normal 4 2 2 2 2 3 3 2" xfId="15782" xr:uid="{00000000-0005-0000-0000-000067360000}"/>
    <cellStyle name="Normal 4 2 2 2 2 3 3 2 2" xfId="46113" xr:uid="{00000000-0005-0000-0000-000068360000}"/>
    <cellStyle name="Normal 4 2 2 2 2 3 3 2 3" xfId="30880" xr:uid="{00000000-0005-0000-0000-000069360000}"/>
    <cellStyle name="Normal 4 2 2 2 2 3 3 3" xfId="10762" xr:uid="{00000000-0005-0000-0000-00006A360000}"/>
    <cellStyle name="Normal 4 2 2 2 2 3 3 3 2" xfId="41096" xr:uid="{00000000-0005-0000-0000-00006B360000}"/>
    <cellStyle name="Normal 4 2 2 2 2 3 3 3 3" xfId="25863" xr:uid="{00000000-0005-0000-0000-00006C360000}"/>
    <cellStyle name="Normal 4 2 2 2 2 3 3 4" xfId="36083" xr:uid="{00000000-0005-0000-0000-00006D360000}"/>
    <cellStyle name="Normal 4 2 2 2 2 3 3 5" xfId="20850" xr:uid="{00000000-0005-0000-0000-00006E360000}"/>
    <cellStyle name="Normal 4 2 2 2 2 3 4" xfId="12440" xr:uid="{00000000-0005-0000-0000-00006F360000}"/>
    <cellStyle name="Normal 4 2 2 2 2 3 4 2" xfId="42771" xr:uid="{00000000-0005-0000-0000-000070360000}"/>
    <cellStyle name="Normal 4 2 2 2 2 3 4 3" xfId="27538" xr:uid="{00000000-0005-0000-0000-000071360000}"/>
    <cellStyle name="Normal 4 2 2 2 2 3 5" xfId="7419" xr:uid="{00000000-0005-0000-0000-000072360000}"/>
    <cellStyle name="Normal 4 2 2 2 2 3 5 2" xfId="37754" xr:uid="{00000000-0005-0000-0000-000073360000}"/>
    <cellStyle name="Normal 4 2 2 2 2 3 5 3" xfId="22521" xr:uid="{00000000-0005-0000-0000-000074360000}"/>
    <cellStyle name="Normal 4 2 2 2 2 3 6" xfId="32742" xr:uid="{00000000-0005-0000-0000-000075360000}"/>
    <cellStyle name="Normal 4 2 2 2 2 3 7" xfId="17508" xr:uid="{00000000-0005-0000-0000-000076360000}"/>
    <cellStyle name="Normal 4 2 2 2 2 4" xfId="3201" xr:uid="{00000000-0005-0000-0000-000077360000}"/>
    <cellStyle name="Normal 4 2 2 2 2 4 2" xfId="13275" xr:uid="{00000000-0005-0000-0000-000078360000}"/>
    <cellStyle name="Normal 4 2 2 2 2 4 2 2" xfId="43606" xr:uid="{00000000-0005-0000-0000-000079360000}"/>
    <cellStyle name="Normal 4 2 2 2 2 4 2 3" xfId="28373" xr:uid="{00000000-0005-0000-0000-00007A360000}"/>
    <cellStyle name="Normal 4 2 2 2 2 4 3" xfId="8255" xr:uid="{00000000-0005-0000-0000-00007B360000}"/>
    <cellStyle name="Normal 4 2 2 2 2 4 3 2" xfId="38589" xr:uid="{00000000-0005-0000-0000-00007C360000}"/>
    <cellStyle name="Normal 4 2 2 2 2 4 3 3" xfId="23356" xr:uid="{00000000-0005-0000-0000-00007D360000}"/>
    <cellStyle name="Normal 4 2 2 2 2 4 4" xfId="33576" xr:uid="{00000000-0005-0000-0000-00007E360000}"/>
    <cellStyle name="Normal 4 2 2 2 2 4 5" xfId="18343" xr:uid="{00000000-0005-0000-0000-00007F360000}"/>
    <cellStyle name="Normal 4 2 2 2 2 5" xfId="4894" xr:uid="{00000000-0005-0000-0000-000080360000}"/>
    <cellStyle name="Normal 4 2 2 2 2 5 2" xfId="14946" xr:uid="{00000000-0005-0000-0000-000081360000}"/>
    <cellStyle name="Normal 4 2 2 2 2 5 2 2" xfId="45277" xr:uid="{00000000-0005-0000-0000-000082360000}"/>
    <cellStyle name="Normal 4 2 2 2 2 5 2 3" xfId="30044" xr:uid="{00000000-0005-0000-0000-000083360000}"/>
    <cellStyle name="Normal 4 2 2 2 2 5 3" xfId="9926" xr:uid="{00000000-0005-0000-0000-000084360000}"/>
    <cellStyle name="Normal 4 2 2 2 2 5 3 2" xfId="40260" xr:uid="{00000000-0005-0000-0000-000085360000}"/>
    <cellStyle name="Normal 4 2 2 2 2 5 3 3" xfId="25027" xr:uid="{00000000-0005-0000-0000-000086360000}"/>
    <cellStyle name="Normal 4 2 2 2 2 5 4" xfId="35247" xr:uid="{00000000-0005-0000-0000-000087360000}"/>
    <cellStyle name="Normal 4 2 2 2 2 5 5" xfId="20014" xr:uid="{00000000-0005-0000-0000-000088360000}"/>
    <cellStyle name="Normal 4 2 2 2 2 6" xfId="11604" xr:uid="{00000000-0005-0000-0000-000089360000}"/>
    <cellStyle name="Normal 4 2 2 2 2 6 2" xfId="41935" xr:uid="{00000000-0005-0000-0000-00008A360000}"/>
    <cellStyle name="Normal 4 2 2 2 2 6 3" xfId="26702" xr:uid="{00000000-0005-0000-0000-00008B360000}"/>
    <cellStyle name="Normal 4 2 2 2 2 7" xfId="6583" xr:uid="{00000000-0005-0000-0000-00008C360000}"/>
    <cellStyle name="Normal 4 2 2 2 2 7 2" xfId="36918" xr:uid="{00000000-0005-0000-0000-00008D360000}"/>
    <cellStyle name="Normal 4 2 2 2 2 7 3" xfId="21685" xr:uid="{00000000-0005-0000-0000-00008E360000}"/>
    <cellStyle name="Normal 4 2 2 2 2 8" xfId="31906" xr:uid="{00000000-0005-0000-0000-00008F360000}"/>
    <cellStyle name="Normal 4 2 2 2 2 9" xfId="16672" xr:uid="{00000000-0005-0000-0000-000090360000}"/>
    <cellStyle name="Normal 4 2 2 2 3" xfId="1719" xr:uid="{00000000-0005-0000-0000-000091360000}"/>
    <cellStyle name="Normal 4 2 2 2 3 2" xfId="2558" xr:uid="{00000000-0005-0000-0000-000092360000}"/>
    <cellStyle name="Normal 4 2 2 2 3 2 2" xfId="4248" xr:uid="{00000000-0005-0000-0000-000093360000}"/>
    <cellStyle name="Normal 4 2 2 2 3 2 2 2" xfId="14321" xr:uid="{00000000-0005-0000-0000-000094360000}"/>
    <cellStyle name="Normal 4 2 2 2 3 2 2 2 2" xfId="44652" xr:uid="{00000000-0005-0000-0000-000095360000}"/>
    <cellStyle name="Normal 4 2 2 2 3 2 2 2 3" xfId="29419" xr:uid="{00000000-0005-0000-0000-000096360000}"/>
    <cellStyle name="Normal 4 2 2 2 3 2 2 3" xfId="9301" xr:uid="{00000000-0005-0000-0000-000097360000}"/>
    <cellStyle name="Normal 4 2 2 2 3 2 2 3 2" xfId="39635" xr:uid="{00000000-0005-0000-0000-000098360000}"/>
    <cellStyle name="Normal 4 2 2 2 3 2 2 3 3" xfId="24402" xr:uid="{00000000-0005-0000-0000-000099360000}"/>
    <cellStyle name="Normal 4 2 2 2 3 2 2 4" xfId="34622" xr:uid="{00000000-0005-0000-0000-00009A360000}"/>
    <cellStyle name="Normal 4 2 2 2 3 2 2 5" xfId="19389" xr:uid="{00000000-0005-0000-0000-00009B360000}"/>
    <cellStyle name="Normal 4 2 2 2 3 2 3" xfId="5940" xr:uid="{00000000-0005-0000-0000-00009C360000}"/>
    <cellStyle name="Normal 4 2 2 2 3 2 3 2" xfId="15992" xr:uid="{00000000-0005-0000-0000-00009D360000}"/>
    <cellStyle name="Normal 4 2 2 2 3 2 3 2 2" xfId="46323" xr:uid="{00000000-0005-0000-0000-00009E360000}"/>
    <cellStyle name="Normal 4 2 2 2 3 2 3 2 3" xfId="31090" xr:uid="{00000000-0005-0000-0000-00009F360000}"/>
    <cellStyle name="Normal 4 2 2 2 3 2 3 3" xfId="10972" xr:uid="{00000000-0005-0000-0000-0000A0360000}"/>
    <cellStyle name="Normal 4 2 2 2 3 2 3 3 2" xfId="41306" xr:uid="{00000000-0005-0000-0000-0000A1360000}"/>
    <cellStyle name="Normal 4 2 2 2 3 2 3 3 3" xfId="26073" xr:uid="{00000000-0005-0000-0000-0000A2360000}"/>
    <cellStyle name="Normal 4 2 2 2 3 2 3 4" xfId="36293" xr:uid="{00000000-0005-0000-0000-0000A3360000}"/>
    <cellStyle name="Normal 4 2 2 2 3 2 3 5" xfId="21060" xr:uid="{00000000-0005-0000-0000-0000A4360000}"/>
    <cellStyle name="Normal 4 2 2 2 3 2 4" xfId="12650" xr:uid="{00000000-0005-0000-0000-0000A5360000}"/>
    <cellStyle name="Normal 4 2 2 2 3 2 4 2" xfId="42981" xr:uid="{00000000-0005-0000-0000-0000A6360000}"/>
    <cellStyle name="Normal 4 2 2 2 3 2 4 3" xfId="27748" xr:uid="{00000000-0005-0000-0000-0000A7360000}"/>
    <cellStyle name="Normal 4 2 2 2 3 2 5" xfId="7629" xr:uid="{00000000-0005-0000-0000-0000A8360000}"/>
    <cellStyle name="Normal 4 2 2 2 3 2 5 2" xfId="37964" xr:uid="{00000000-0005-0000-0000-0000A9360000}"/>
    <cellStyle name="Normal 4 2 2 2 3 2 5 3" xfId="22731" xr:uid="{00000000-0005-0000-0000-0000AA360000}"/>
    <cellStyle name="Normal 4 2 2 2 3 2 6" xfId="32952" xr:uid="{00000000-0005-0000-0000-0000AB360000}"/>
    <cellStyle name="Normal 4 2 2 2 3 2 7" xfId="17718" xr:uid="{00000000-0005-0000-0000-0000AC360000}"/>
    <cellStyle name="Normal 4 2 2 2 3 3" xfId="3411" xr:uid="{00000000-0005-0000-0000-0000AD360000}"/>
    <cellStyle name="Normal 4 2 2 2 3 3 2" xfId="13485" xr:uid="{00000000-0005-0000-0000-0000AE360000}"/>
    <cellStyle name="Normal 4 2 2 2 3 3 2 2" xfId="43816" xr:uid="{00000000-0005-0000-0000-0000AF360000}"/>
    <cellStyle name="Normal 4 2 2 2 3 3 2 3" xfId="28583" xr:uid="{00000000-0005-0000-0000-0000B0360000}"/>
    <cellStyle name="Normal 4 2 2 2 3 3 3" xfId="8465" xr:uid="{00000000-0005-0000-0000-0000B1360000}"/>
    <cellStyle name="Normal 4 2 2 2 3 3 3 2" xfId="38799" xr:uid="{00000000-0005-0000-0000-0000B2360000}"/>
    <cellStyle name="Normal 4 2 2 2 3 3 3 3" xfId="23566" xr:uid="{00000000-0005-0000-0000-0000B3360000}"/>
    <cellStyle name="Normal 4 2 2 2 3 3 4" xfId="33786" xr:uid="{00000000-0005-0000-0000-0000B4360000}"/>
    <cellStyle name="Normal 4 2 2 2 3 3 5" xfId="18553" xr:uid="{00000000-0005-0000-0000-0000B5360000}"/>
    <cellStyle name="Normal 4 2 2 2 3 4" xfId="5104" xr:uid="{00000000-0005-0000-0000-0000B6360000}"/>
    <cellStyle name="Normal 4 2 2 2 3 4 2" xfId="15156" xr:uid="{00000000-0005-0000-0000-0000B7360000}"/>
    <cellStyle name="Normal 4 2 2 2 3 4 2 2" xfId="45487" xr:uid="{00000000-0005-0000-0000-0000B8360000}"/>
    <cellStyle name="Normal 4 2 2 2 3 4 2 3" xfId="30254" xr:uid="{00000000-0005-0000-0000-0000B9360000}"/>
    <cellStyle name="Normal 4 2 2 2 3 4 3" xfId="10136" xr:uid="{00000000-0005-0000-0000-0000BA360000}"/>
    <cellStyle name="Normal 4 2 2 2 3 4 3 2" xfId="40470" xr:uid="{00000000-0005-0000-0000-0000BB360000}"/>
    <cellStyle name="Normal 4 2 2 2 3 4 3 3" xfId="25237" xr:uid="{00000000-0005-0000-0000-0000BC360000}"/>
    <cellStyle name="Normal 4 2 2 2 3 4 4" xfId="35457" xr:uid="{00000000-0005-0000-0000-0000BD360000}"/>
    <cellStyle name="Normal 4 2 2 2 3 4 5" xfId="20224" xr:uid="{00000000-0005-0000-0000-0000BE360000}"/>
    <cellStyle name="Normal 4 2 2 2 3 5" xfId="11814" xr:uid="{00000000-0005-0000-0000-0000BF360000}"/>
    <cellStyle name="Normal 4 2 2 2 3 5 2" xfId="42145" xr:uid="{00000000-0005-0000-0000-0000C0360000}"/>
    <cellStyle name="Normal 4 2 2 2 3 5 3" xfId="26912" xr:uid="{00000000-0005-0000-0000-0000C1360000}"/>
    <cellStyle name="Normal 4 2 2 2 3 6" xfId="6793" xr:uid="{00000000-0005-0000-0000-0000C2360000}"/>
    <cellStyle name="Normal 4 2 2 2 3 6 2" xfId="37128" xr:uid="{00000000-0005-0000-0000-0000C3360000}"/>
    <cellStyle name="Normal 4 2 2 2 3 6 3" xfId="21895" xr:uid="{00000000-0005-0000-0000-0000C4360000}"/>
    <cellStyle name="Normal 4 2 2 2 3 7" xfId="32116" xr:uid="{00000000-0005-0000-0000-0000C5360000}"/>
    <cellStyle name="Normal 4 2 2 2 3 8" xfId="16882" xr:uid="{00000000-0005-0000-0000-0000C6360000}"/>
    <cellStyle name="Normal 4 2 2 2 4" xfId="2140" xr:uid="{00000000-0005-0000-0000-0000C7360000}"/>
    <cellStyle name="Normal 4 2 2 2 4 2" xfId="3830" xr:uid="{00000000-0005-0000-0000-0000C8360000}"/>
    <cellStyle name="Normal 4 2 2 2 4 2 2" xfId="13903" xr:uid="{00000000-0005-0000-0000-0000C9360000}"/>
    <cellStyle name="Normal 4 2 2 2 4 2 2 2" xfId="44234" xr:uid="{00000000-0005-0000-0000-0000CA360000}"/>
    <cellStyle name="Normal 4 2 2 2 4 2 2 3" xfId="29001" xr:uid="{00000000-0005-0000-0000-0000CB360000}"/>
    <cellStyle name="Normal 4 2 2 2 4 2 3" xfId="8883" xr:uid="{00000000-0005-0000-0000-0000CC360000}"/>
    <cellStyle name="Normal 4 2 2 2 4 2 3 2" xfId="39217" xr:uid="{00000000-0005-0000-0000-0000CD360000}"/>
    <cellStyle name="Normal 4 2 2 2 4 2 3 3" xfId="23984" xr:uid="{00000000-0005-0000-0000-0000CE360000}"/>
    <cellStyle name="Normal 4 2 2 2 4 2 4" xfId="34204" xr:uid="{00000000-0005-0000-0000-0000CF360000}"/>
    <cellStyle name="Normal 4 2 2 2 4 2 5" xfId="18971" xr:uid="{00000000-0005-0000-0000-0000D0360000}"/>
    <cellStyle name="Normal 4 2 2 2 4 3" xfId="5522" xr:uid="{00000000-0005-0000-0000-0000D1360000}"/>
    <cellStyle name="Normal 4 2 2 2 4 3 2" xfId="15574" xr:uid="{00000000-0005-0000-0000-0000D2360000}"/>
    <cellStyle name="Normal 4 2 2 2 4 3 2 2" xfId="45905" xr:uid="{00000000-0005-0000-0000-0000D3360000}"/>
    <cellStyle name="Normal 4 2 2 2 4 3 2 3" xfId="30672" xr:uid="{00000000-0005-0000-0000-0000D4360000}"/>
    <cellStyle name="Normal 4 2 2 2 4 3 3" xfId="10554" xr:uid="{00000000-0005-0000-0000-0000D5360000}"/>
    <cellStyle name="Normal 4 2 2 2 4 3 3 2" xfId="40888" xr:uid="{00000000-0005-0000-0000-0000D6360000}"/>
    <cellStyle name="Normal 4 2 2 2 4 3 3 3" xfId="25655" xr:uid="{00000000-0005-0000-0000-0000D7360000}"/>
    <cellStyle name="Normal 4 2 2 2 4 3 4" xfId="35875" xr:uid="{00000000-0005-0000-0000-0000D8360000}"/>
    <cellStyle name="Normal 4 2 2 2 4 3 5" xfId="20642" xr:uid="{00000000-0005-0000-0000-0000D9360000}"/>
    <cellStyle name="Normal 4 2 2 2 4 4" xfId="12232" xr:uid="{00000000-0005-0000-0000-0000DA360000}"/>
    <cellStyle name="Normal 4 2 2 2 4 4 2" xfId="42563" xr:uid="{00000000-0005-0000-0000-0000DB360000}"/>
    <cellStyle name="Normal 4 2 2 2 4 4 3" xfId="27330" xr:uid="{00000000-0005-0000-0000-0000DC360000}"/>
    <cellStyle name="Normal 4 2 2 2 4 5" xfId="7211" xr:uid="{00000000-0005-0000-0000-0000DD360000}"/>
    <cellStyle name="Normal 4 2 2 2 4 5 2" xfId="37546" xr:uid="{00000000-0005-0000-0000-0000DE360000}"/>
    <cellStyle name="Normal 4 2 2 2 4 5 3" xfId="22313" xr:uid="{00000000-0005-0000-0000-0000DF360000}"/>
    <cellStyle name="Normal 4 2 2 2 4 6" xfId="32534" xr:uid="{00000000-0005-0000-0000-0000E0360000}"/>
    <cellStyle name="Normal 4 2 2 2 4 7" xfId="17300" xr:uid="{00000000-0005-0000-0000-0000E1360000}"/>
    <cellStyle name="Normal 4 2 2 2 5" xfId="2993" xr:uid="{00000000-0005-0000-0000-0000E2360000}"/>
    <cellStyle name="Normal 4 2 2 2 5 2" xfId="13067" xr:uid="{00000000-0005-0000-0000-0000E3360000}"/>
    <cellStyle name="Normal 4 2 2 2 5 2 2" xfId="43398" xr:uid="{00000000-0005-0000-0000-0000E4360000}"/>
    <cellStyle name="Normal 4 2 2 2 5 2 3" xfId="28165" xr:uid="{00000000-0005-0000-0000-0000E5360000}"/>
    <cellStyle name="Normal 4 2 2 2 5 3" xfId="8047" xr:uid="{00000000-0005-0000-0000-0000E6360000}"/>
    <cellStyle name="Normal 4 2 2 2 5 3 2" xfId="38381" xr:uid="{00000000-0005-0000-0000-0000E7360000}"/>
    <cellStyle name="Normal 4 2 2 2 5 3 3" xfId="23148" xr:uid="{00000000-0005-0000-0000-0000E8360000}"/>
    <cellStyle name="Normal 4 2 2 2 5 4" xfId="33368" xr:uid="{00000000-0005-0000-0000-0000E9360000}"/>
    <cellStyle name="Normal 4 2 2 2 5 5" xfId="18135" xr:uid="{00000000-0005-0000-0000-0000EA360000}"/>
    <cellStyle name="Normal 4 2 2 2 6" xfId="4686" xr:uid="{00000000-0005-0000-0000-0000EB360000}"/>
    <cellStyle name="Normal 4 2 2 2 6 2" xfId="14738" xr:uid="{00000000-0005-0000-0000-0000EC360000}"/>
    <cellStyle name="Normal 4 2 2 2 6 2 2" xfId="45069" xr:uid="{00000000-0005-0000-0000-0000ED360000}"/>
    <cellStyle name="Normal 4 2 2 2 6 2 3" xfId="29836" xr:uid="{00000000-0005-0000-0000-0000EE360000}"/>
    <cellStyle name="Normal 4 2 2 2 6 3" xfId="9718" xr:uid="{00000000-0005-0000-0000-0000EF360000}"/>
    <cellStyle name="Normal 4 2 2 2 6 3 2" xfId="40052" xr:uid="{00000000-0005-0000-0000-0000F0360000}"/>
    <cellStyle name="Normal 4 2 2 2 6 3 3" xfId="24819" xr:uid="{00000000-0005-0000-0000-0000F1360000}"/>
    <cellStyle name="Normal 4 2 2 2 6 4" xfId="35039" xr:uid="{00000000-0005-0000-0000-0000F2360000}"/>
    <cellStyle name="Normal 4 2 2 2 6 5" xfId="19806" xr:uid="{00000000-0005-0000-0000-0000F3360000}"/>
    <cellStyle name="Normal 4 2 2 2 7" xfId="11396" xr:uid="{00000000-0005-0000-0000-0000F4360000}"/>
    <cellStyle name="Normal 4 2 2 2 7 2" xfId="41727" xr:uid="{00000000-0005-0000-0000-0000F5360000}"/>
    <cellStyle name="Normal 4 2 2 2 7 3" xfId="26494" xr:uid="{00000000-0005-0000-0000-0000F6360000}"/>
    <cellStyle name="Normal 4 2 2 2 8" xfId="6375" xr:uid="{00000000-0005-0000-0000-0000F7360000}"/>
    <cellStyle name="Normal 4 2 2 2 8 2" xfId="36710" xr:uid="{00000000-0005-0000-0000-0000F8360000}"/>
    <cellStyle name="Normal 4 2 2 2 8 3" xfId="21477" xr:uid="{00000000-0005-0000-0000-0000F9360000}"/>
    <cellStyle name="Normal 4 2 2 2 9" xfId="31698" xr:uid="{00000000-0005-0000-0000-0000FA360000}"/>
    <cellStyle name="Normal 4 2 2 3" xfId="1402" xr:uid="{00000000-0005-0000-0000-0000FB360000}"/>
    <cellStyle name="Normal 4 2 2 3 2" xfId="1823" xr:uid="{00000000-0005-0000-0000-0000FC360000}"/>
    <cellStyle name="Normal 4 2 2 3 2 2" xfId="2662" xr:uid="{00000000-0005-0000-0000-0000FD360000}"/>
    <cellStyle name="Normal 4 2 2 3 2 2 2" xfId="4352" xr:uid="{00000000-0005-0000-0000-0000FE360000}"/>
    <cellStyle name="Normal 4 2 2 3 2 2 2 2" xfId="14425" xr:uid="{00000000-0005-0000-0000-0000FF360000}"/>
    <cellStyle name="Normal 4 2 2 3 2 2 2 2 2" xfId="44756" xr:uid="{00000000-0005-0000-0000-000000370000}"/>
    <cellStyle name="Normal 4 2 2 3 2 2 2 2 3" xfId="29523" xr:uid="{00000000-0005-0000-0000-000001370000}"/>
    <cellStyle name="Normal 4 2 2 3 2 2 2 3" xfId="9405" xr:uid="{00000000-0005-0000-0000-000002370000}"/>
    <cellStyle name="Normal 4 2 2 3 2 2 2 3 2" xfId="39739" xr:uid="{00000000-0005-0000-0000-000003370000}"/>
    <cellStyle name="Normal 4 2 2 3 2 2 2 3 3" xfId="24506" xr:uid="{00000000-0005-0000-0000-000004370000}"/>
    <cellStyle name="Normal 4 2 2 3 2 2 2 4" xfId="34726" xr:uid="{00000000-0005-0000-0000-000005370000}"/>
    <cellStyle name="Normal 4 2 2 3 2 2 2 5" xfId="19493" xr:uid="{00000000-0005-0000-0000-000006370000}"/>
    <cellStyle name="Normal 4 2 2 3 2 2 3" xfId="6044" xr:uid="{00000000-0005-0000-0000-000007370000}"/>
    <cellStyle name="Normal 4 2 2 3 2 2 3 2" xfId="16096" xr:uid="{00000000-0005-0000-0000-000008370000}"/>
    <cellStyle name="Normal 4 2 2 3 2 2 3 2 2" xfId="46427" xr:uid="{00000000-0005-0000-0000-000009370000}"/>
    <cellStyle name="Normal 4 2 2 3 2 2 3 2 3" xfId="31194" xr:uid="{00000000-0005-0000-0000-00000A370000}"/>
    <cellStyle name="Normal 4 2 2 3 2 2 3 3" xfId="11076" xr:uid="{00000000-0005-0000-0000-00000B370000}"/>
    <cellStyle name="Normal 4 2 2 3 2 2 3 3 2" xfId="41410" xr:uid="{00000000-0005-0000-0000-00000C370000}"/>
    <cellStyle name="Normal 4 2 2 3 2 2 3 3 3" xfId="26177" xr:uid="{00000000-0005-0000-0000-00000D370000}"/>
    <cellStyle name="Normal 4 2 2 3 2 2 3 4" xfId="36397" xr:uid="{00000000-0005-0000-0000-00000E370000}"/>
    <cellStyle name="Normal 4 2 2 3 2 2 3 5" xfId="21164" xr:uid="{00000000-0005-0000-0000-00000F370000}"/>
    <cellStyle name="Normal 4 2 2 3 2 2 4" xfId="12754" xr:uid="{00000000-0005-0000-0000-000010370000}"/>
    <cellStyle name="Normal 4 2 2 3 2 2 4 2" xfId="43085" xr:uid="{00000000-0005-0000-0000-000011370000}"/>
    <cellStyle name="Normal 4 2 2 3 2 2 4 3" xfId="27852" xr:uid="{00000000-0005-0000-0000-000012370000}"/>
    <cellStyle name="Normal 4 2 2 3 2 2 5" xfId="7733" xr:uid="{00000000-0005-0000-0000-000013370000}"/>
    <cellStyle name="Normal 4 2 2 3 2 2 5 2" xfId="38068" xr:uid="{00000000-0005-0000-0000-000014370000}"/>
    <cellStyle name="Normal 4 2 2 3 2 2 5 3" xfId="22835" xr:uid="{00000000-0005-0000-0000-000015370000}"/>
    <cellStyle name="Normal 4 2 2 3 2 2 6" xfId="33056" xr:uid="{00000000-0005-0000-0000-000016370000}"/>
    <cellStyle name="Normal 4 2 2 3 2 2 7" xfId="17822" xr:uid="{00000000-0005-0000-0000-000017370000}"/>
    <cellStyle name="Normal 4 2 2 3 2 3" xfId="3515" xr:uid="{00000000-0005-0000-0000-000018370000}"/>
    <cellStyle name="Normal 4 2 2 3 2 3 2" xfId="13589" xr:uid="{00000000-0005-0000-0000-000019370000}"/>
    <cellStyle name="Normal 4 2 2 3 2 3 2 2" xfId="43920" xr:uid="{00000000-0005-0000-0000-00001A370000}"/>
    <cellStyle name="Normal 4 2 2 3 2 3 2 3" xfId="28687" xr:uid="{00000000-0005-0000-0000-00001B370000}"/>
    <cellStyle name="Normal 4 2 2 3 2 3 3" xfId="8569" xr:uid="{00000000-0005-0000-0000-00001C370000}"/>
    <cellStyle name="Normal 4 2 2 3 2 3 3 2" xfId="38903" xr:uid="{00000000-0005-0000-0000-00001D370000}"/>
    <cellStyle name="Normal 4 2 2 3 2 3 3 3" xfId="23670" xr:uid="{00000000-0005-0000-0000-00001E370000}"/>
    <cellStyle name="Normal 4 2 2 3 2 3 4" xfId="33890" xr:uid="{00000000-0005-0000-0000-00001F370000}"/>
    <cellStyle name="Normal 4 2 2 3 2 3 5" xfId="18657" xr:uid="{00000000-0005-0000-0000-000020370000}"/>
    <cellStyle name="Normal 4 2 2 3 2 4" xfId="5208" xr:uid="{00000000-0005-0000-0000-000021370000}"/>
    <cellStyle name="Normal 4 2 2 3 2 4 2" xfId="15260" xr:uid="{00000000-0005-0000-0000-000022370000}"/>
    <cellStyle name="Normal 4 2 2 3 2 4 2 2" xfId="45591" xr:uid="{00000000-0005-0000-0000-000023370000}"/>
    <cellStyle name="Normal 4 2 2 3 2 4 2 3" xfId="30358" xr:uid="{00000000-0005-0000-0000-000024370000}"/>
    <cellStyle name="Normal 4 2 2 3 2 4 3" xfId="10240" xr:uid="{00000000-0005-0000-0000-000025370000}"/>
    <cellStyle name="Normal 4 2 2 3 2 4 3 2" xfId="40574" xr:uid="{00000000-0005-0000-0000-000026370000}"/>
    <cellStyle name="Normal 4 2 2 3 2 4 3 3" xfId="25341" xr:uid="{00000000-0005-0000-0000-000027370000}"/>
    <cellStyle name="Normal 4 2 2 3 2 4 4" xfId="35561" xr:uid="{00000000-0005-0000-0000-000028370000}"/>
    <cellStyle name="Normal 4 2 2 3 2 4 5" xfId="20328" xr:uid="{00000000-0005-0000-0000-000029370000}"/>
    <cellStyle name="Normal 4 2 2 3 2 5" xfId="11918" xr:uid="{00000000-0005-0000-0000-00002A370000}"/>
    <cellStyle name="Normal 4 2 2 3 2 5 2" xfId="42249" xr:uid="{00000000-0005-0000-0000-00002B370000}"/>
    <cellStyle name="Normal 4 2 2 3 2 5 3" xfId="27016" xr:uid="{00000000-0005-0000-0000-00002C370000}"/>
    <cellStyle name="Normal 4 2 2 3 2 6" xfId="6897" xr:uid="{00000000-0005-0000-0000-00002D370000}"/>
    <cellStyle name="Normal 4 2 2 3 2 6 2" xfId="37232" xr:uid="{00000000-0005-0000-0000-00002E370000}"/>
    <cellStyle name="Normal 4 2 2 3 2 6 3" xfId="21999" xr:uid="{00000000-0005-0000-0000-00002F370000}"/>
    <cellStyle name="Normal 4 2 2 3 2 7" xfId="32220" xr:uid="{00000000-0005-0000-0000-000030370000}"/>
    <cellStyle name="Normal 4 2 2 3 2 8" xfId="16986" xr:uid="{00000000-0005-0000-0000-000031370000}"/>
    <cellStyle name="Normal 4 2 2 3 3" xfId="2244" xr:uid="{00000000-0005-0000-0000-000032370000}"/>
    <cellStyle name="Normal 4 2 2 3 3 2" xfId="3934" xr:uid="{00000000-0005-0000-0000-000033370000}"/>
    <cellStyle name="Normal 4 2 2 3 3 2 2" xfId="14007" xr:uid="{00000000-0005-0000-0000-000034370000}"/>
    <cellStyle name="Normal 4 2 2 3 3 2 2 2" xfId="44338" xr:uid="{00000000-0005-0000-0000-000035370000}"/>
    <cellStyle name="Normal 4 2 2 3 3 2 2 3" xfId="29105" xr:uid="{00000000-0005-0000-0000-000036370000}"/>
    <cellStyle name="Normal 4 2 2 3 3 2 3" xfId="8987" xr:uid="{00000000-0005-0000-0000-000037370000}"/>
    <cellStyle name="Normal 4 2 2 3 3 2 3 2" xfId="39321" xr:uid="{00000000-0005-0000-0000-000038370000}"/>
    <cellStyle name="Normal 4 2 2 3 3 2 3 3" xfId="24088" xr:uid="{00000000-0005-0000-0000-000039370000}"/>
    <cellStyle name="Normal 4 2 2 3 3 2 4" xfId="34308" xr:uid="{00000000-0005-0000-0000-00003A370000}"/>
    <cellStyle name="Normal 4 2 2 3 3 2 5" xfId="19075" xr:uid="{00000000-0005-0000-0000-00003B370000}"/>
    <cellStyle name="Normal 4 2 2 3 3 3" xfId="5626" xr:uid="{00000000-0005-0000-0000-00003C370000}"/>
    <cellStyle name="Normal 4 2 2 3 3 3 2" xfId="15678" xr:uid="{00000000-0005-0000-0000-00003D370000}"/>
    <cellStyle name="Normal 4 2 2 3 3 3 2 2" xfId="46009" xr:uid="{00000000-0005-0000-0000-00003E370000}"/>
    <cellStyle name="Normal 4 2 2 3 3 3 2 3" xfId="30776" xr:uid="{00000000-0005-0000-0000-00003F370000}"/>
    <cellStyle name="Normal 4 2 2 3 3 3 3" xfId="10658" xr:uid="{00000000-0005-0000-0000-000040370000}"/>
    <cellStyle name="Normal 4 2 2 3 3 3 3 2" xfId="40992" xr:uid="{00000000-0005-0000-0000-000041370000}"/>
    <cellStyle name="Normal 4 2 2 3 3 3 3 3" xfId="25759" xr:uid="{00000000-0005-0000-0000-000042370000}"/>
    <cellStyle name="Normal 4 2 2 3 3 3 4" xfId="35979" xr:uid="{00000000-0005-0000-0000-000043370000}"/>
    <cellStyle name="Normal 4 2 2 3 3 3 5" xfId="20746" xr:uid="{00000000-0005-0000-0000-000044370000}"/>
    <cellStyle name="Normal 4 2 2 3 3 4" xfId="12336" xr:uid="{00000000-0005-0000-0000-000045370000}"/>
    <cellStyle name="Normal 4 2 2 3 3 4 2" xfId="42667" xr:uid="{00000000-0005-0000-0000-000046370000}"/>
    <cellStyle name="Normal 4 2 2 3 3 4 3" xfId="27434" xr:uid="{00000000-0005-0000-0000-000047370000}"/>
    <cellStyle name="Normal 4 2 2 3 3 5" xfId="7315" xr:uid="{00000000-0005-0000-0000-000048370000}"/>
    <cellStyle name="Normal 4 2 2 3 3 5 2" xfId="37650" xr:uid="{00000000-0005-0000-0000-000049370000}"/>
    <cellStyle name="Normal 4 2 2 3 3 5 3" xfId="22417" xr:uid="{00000000-0005-0000-0000-00004A370000}"/>
    <cellStyle name="Normal 4 2 2 3 3 6" xfId="32638" xr:uid="{00000000-0005-0000-0000-00004B370000}"/>
    <cellStyle name="Normal 4 2 2 3 3 7" xfId="17404" xr:uid="{00000000-0005-0000-0000-00004C370000}"/>
    <cellStyle name="Normal 4 2 2 3 4" xfId="3097" xr:uid="{00000000-0005-0000-0000-00004D370000}"/>
    <cellStyle name="Normal 4 2 2 3 4 2" xfId="13171" xr:uid="{00000000-0005-0000-0000-00004E370000}"/>
    <cellStyle name="Normal 4 2 2 3 4 2 2" xfId="43502" xr:uid="{00000000-0005-0000-0000-00004F370000}"/>
    <cellStyle name="Normal 4 2 2 3 4 2 3" xfId="28269" xr:uid="{00000000-0005-0000-0000-000050370000}"/>
    <cellStyle name="Normal 4 2 2 3 4 3" xfId="8151" xr:uid="{00000000-0005-0000-0000-000051370000}"/>
    <cellStyle name="Normal 4 2 2 3 4 3 2" xfId="38485" xr:uid="{00000000-0005-0000-0000-000052370000}"/>
    <cellStyle name="Normal 4 2 2 3 4 3 3" xfId="23252" xr:uid="{00000000-0005-0000-0000-000053370000}"/>
    <cellStyle name="Normal 4 2 2 3 4 4" xfId="33472" xr:uid="{00000000-0005-0000-0000-000054370000}"/>
    <cellStyle name="Normal 4 2 2 3 4 5" xfId="18239" xr:uid="{00000000-0005-0000-0000-000055370000}"/>
    <cellStyle name="Normal 4 2 2 3 5" xfId="4790" xr:uid="{00000000-0005-0000-0000-000056370000}"/>
    <cellStyle name="Normal 4 2 2 3 5 2" xfId="14842" xr:uid="{00000000-0005-0000-0000-000057370000}"/>
    <cellStyle name="Normal 4 2 2 3 5 2 2" xfId="45173" xr:uid="{00000000-0005-0000-0000-000058370000}"/>
    <cellStyle name="Normal 4 2 2 3 5 2 3" xfId="29940" xr:uid="{00000000-0005-0000-0000-000059370000}"/>
    <cellStyle name="Normal 4 2 2 3 5 3" xfId="9822" xr:uid="{00000000-0005-0000-0000-00005A370000}"/>
    <cellStyle name="Normal 4 2 2 3 5 3 2" xfId="40156" xr:uid="{00000000-0005-0000-0000-00005B370000}"/>
    <cellStyle name="Normal 4 2 2 3 5 3 3" xfId="24923" xr:uid="{00000000-0005-0000-0000-00005C370000}"/>
    <cellStyle name="Normal 4 2 2 3 5 4" xfId="35143" xr:uid="{00000000-0005-0000-0000-00005D370000}"/>
    <cellStyle name="Normal 4 2 2 3 5 5" xfId="19910" xr:uid="{00000000-0005-0000-0000-00005E370000}"/>
    <cellStyle name="Normal 4 2 2 3 6" xfId="11500" xr:uid="{00000000-0005-0000-0000-00005F370000}"/>
    <cellStyle name="Normal 4 2 2 3 6 2" xfId="41831" xr:uid="{00000000-0005-0000-0000-000060370000}"/>
    <cellStyle name="Normal 4 2 2 3 6 3" xfId="26598" xr:uid="{00000000-0005-0000-0000-000061370000}"/>
    <cellStyle name="Normal 4 2 2 3 7" xfId="6479" xr:uid="{00000000-0005-0000-0000-000062370000}"/>
    <cellStyle name="Normal 4 2 2 3 7 2" xfId="36814" xr:uid="{00000000-0005-0000-0000-000063370000}"/>
    <cellStyle name="Normal 4 2 2 3 7 3" xfId="21581" xr:uid="{00000000-0005-0000-0000-000064370000}"/>
    <cellStyle name="Normal 4 2 2 3 8" xfId="31802" xr:uid="{00000000-0005-0000-0000-000065370000}"/>
    <cellStyle name="Normal 4 2 2 3 9" xfId="16568" xr:uid="{00000000-0005-0000-0000-000066370000}"/>
    <cellStyle name="Normal 4 2 2 4" xfId="1615" xr:uid="{00000000-0005-0000-0000-000067370000}"/>
    <cellStyle name="Normal 4 2 2 4 2" xfId="2454" xr:uid="{00000000-0005-0000-0000-000068370000}"/>
    <cellStyle name="Normal 4 2 2 4 2 2" xfId="4144" xr:uid="{00000000-0005-0000-0000-000069370000}"/>
    <cellStyle name="Normal 4 2 2 4 2 2 2" xfId="14217" xr:uid="{00000000-0005-0000-0000-00006A370000}"/>
    <cellStyle name="Normal 4 2 2 4 2 2 2 2" xfId="44548" xr:uid="{00000000-0005-0000-0000-00006B370000}"/>
    <cellStyle name="Normal 4 2 2 4 2 2 2 3" xfId="29315" xr:uid="{00000000-0005-0000-0000-00006C370000}"/>
    <cellStyle name="Normal 4 2 2 4 2 2 3" xfId="9197" xr:uid="{00000000-0005-0000-0000-00006D370000}"/>
    <cellStyle name="Normal 4 2 2 4 2 2 3 2" xfId="39531" xr:uid="{00000000-0005-0000-0000-00006E370000}"/>
    <cellStyle name="Normal 4 2 2 4 2 2 3 3" xfId="24298" xr:uid="{00000000-0005-0000-0000-00006F370000}"/>
    <cellStyle name="Normal 4 2 2 4 2 2 4" xfId="34518" xr:uid="{00000000-0005-0000-0000-000070370000}"/>
    <cellStyle name="Normal 4 2 2 4 2 2 5" xfId="19285" xr:uid="{00000000-0005-0000-0000-000071370000}"/>
    <cellStyle name="Normal 4 2 2 4 2 3" xfId="5836" xr:uid="{00000000-0005-0000-0000-000072370000}"/>
    <cellStyle name="Normal 4 2 2 4 2 3 2" xfId="15888" xr:uid="{00000000-0005-0000-0000-000073370000}"/>
    <cellStyle name="Normal 4 2 2 4 2 3 2 2" xfId="46219" xr:uid="{00000000-0005-0000-0000-000074370000}"/>
    <cellStyle name="Normal 4 2 2 4 2 3 2 3" xfId="30986" xr:uid="{00000000-0005-0000-0000-000075370000}"/>
    <cellStyle name="Normal 4 2 2 4 2 3 3" xfId="10868" xr:uid="{00000000-0005-0000-0000-000076370000}"/>
    <cellStyle name="Normal 4 2 2 4 2 3 3 2" xfId="41202" xr:uid="{00000000-0005-0000-0000-000077370000}"/>
    <cellStyle name="Normal 4 2 2 4 2 3 3 3" xfId="25969" xr:uid="{00000000-0005-0000-0000-000078370000}"/>
    <cellStyle name="Normal 4 2 2 4 2 3 4" xfId="36189" xr:uid="{00000000-0005-0000-0000-000079370000}"/>
    <cellStyle name="Normal 4 2 2 4 2 3 5" xfId="20956" xr:uid="{00000000-0005-0000-0000-00007A370000}"/>
    <cellStyle name="Normal 4 2 2 4 2 4" xfId="12546" xr:uid="{00000000-0005-0000-0000-00007B370000}"/>
    <cellStyle name="Normal 4 2 2 4 2 4 2" xfId="42877" xr:uid="{00000000-0005-0000-0000-00007C370000}"/>
    <cellStyle name="Normal 4 2 2 4 2 4 3" xfId="27644" xr:uid="{00000000-0005-0000-0000-00007D370000}"/>
    <cellStyle name="Normal 4 2 2 4 2 5" xfId="7525" xr:uid="{00000000-0005-0000-0000-00007E370000}"/>
    <cellStyle name="Normal 4 2 2 4 2 5 2" xfId="37860" xr:uid="{00000000-0005-0000-0000-00007F370000}"/>
    <cellStyle name="Normal 4 2 2 4 2 5 3" xfId="22627" xr:uid="{00000000-0005-0000-0000-000080370000}"/>
    <cellStyle name="Normal 4 2 2 4 2 6" xfId="32848" xr:uid="{00000000-0005-0000-0000-000081370000}"/>
    <cellStyle name="Normal 4 2 2 4 2 7" xfId="17614" xr:uid="{00000000-0005-0000-0000-000082370000}"/>
    <cellStyle name="Normal 4 2 2 4 3" xfId="3307" xr:uid="{00000000-0005-0000-0000-000083370000}"/>
    <cellStyle name="Normal 4 2 2 4 3 2" xfId="13381" xr:uid="{00000000-0005-0000-0000-000084370000}"/>
    <cellStyle name="Normal 4 2 2 4 3 2 2" xfId="43712" xr:uid="{00000000-0005-0000-0000-000085370000}"/>
    <cellStyle name="Normal 4 2 2 4 3 2 3" xfId="28479" xr:uid="{00000000-0005-0000-0000-000086370000}"/>
    <cellStyle name="Normal 4 2 2 4 3 3" xfId="8361" xr:uid="{00000000-0005-0000-0000-000087370000}"/>
    <cellStyle name="Normal 4 2 2 4 3 3 2" xfId="38695" xr:uid="{00000000-0005-0000-0000-000088370000}"/>
    <cellStyle name="Normal 4 2 2 4 3 3 3" xfId="23462" xr:uid="{00000000-0005-0000-0000-000089370000}"/>
    <cellStyle name="Normal 4 2 2 4 3 4" xfId="33682" xr:uid="{00000000-0005-0000-0000-00008A370000}"/>
    <cellStyle name="Normal 4 2 2 4 3 5" xfId="18449" xr:uid="{00000000-0005-0000-0000-00008B370000}"/>
    <cellStyle name="Normal 4 2 2 4 4" xfId="5000" xr:uid="{00000000-0005-0000-0000-00008C370000}"/>
    <cellStyle name="Normal 4 2 2 4 4 2" xfId="15052" xr:uid="{00000000-0005-0000-0000-00008D370000}"/>
    <cellStyle name="Normal 4 2 2 4 4 2 2" xfId="45383" xr:uid="{00000000-0005-0000-0000-00008E370000}"/>
    <cellStyle name="Normal 4 2 2 4 4 2 3" xfId="30150" xr:uid="{00000000-0005-0000-0000-00008F370000}"/>
    <cellStyle name="Normal 4 2 2 4 4 3" xfId="10032" xr:uid="{00000000-0005-0000-0000-000090370000}"/>
    <cellStyle name="Normal 4 2 2 4 4 3 2" xfId="40366" xr:uid="{00000000-0005-0000-0000-000091370000}"/>
    <cellStyle name="Normal 4 2 2 4 4 3 3" xfId="25133" xr:uid="{00000000-0005-0000-0000-000092370000}"/>
    <cellStyle name="Normal 4 2 2 4 4 4" xfId="35353" xr:uid="{00000000-0005-0000-0000-000093370000}"/>
    <cellStyle name="Normal 4 2 2 4 4 5" xfId="20120" xr:uid="{00000000-0005-0000-0000-000094370000}"/>
    <cellStyle name="Normal 4 2 2 4 5" xfId="11710" xr:uid="{00000000-0005-0000-0000-000095370000}"/>
    <cellStyle name="Normal 4 2 2 4 5 2" xfId="42041" xr:uid="{00000000-0005-0000-0000-000096370000}"/>
    <cellStyle name="Normal 4 2 2 4 5 3" xfId="26808" xr:uid="{00000000-0005-0000-0000-000097370000}"/>
    <cellStyle name="Normal 4 2 2 4 6" xfId="6689" xr:uid="{00000000-0005-0000-0000-000098370000}"/>
    <cellStyle name="Normal 4 2 2 4 6 2" xfId="37024" xr:uid="{00000000-0005-0000-0000-000099370000}"/>
    <cellStyle name="Normal 4 2 2 4 6 3" xfId="21791" xr:uid="{00000000-0005-0000-0000-00009A370000}"/>
    <cellStyle name="Normal 4 2 2 4 7" xfId="32012" xr:uid="{00000000-0005-0000-0000-00009B370000}"/>
    <cellStyle name="Normal 4 2 2 4 8" xfId="16778" xr:uid="{00000000-0005-0000-0000-00009C370000}"/>
    <cellStyle name="Normal 4 2 2 5" xfId="2036" xr:uid="{00000000-0005-0000-0000-00009D370000}"/>
    <cellStyle name="Normal 4 2 2 5 2" xfId="3726" xr:uid="{00000000-0005-0000-0000-00009E370000}"/>
    <cellStyle name="Normal 4 2 2 5 2 2" xfId="13799" xr:uid="{00000000-0005-0000-0000-00009F370000}"/>
    <cellStyle name="Normal 4 2 2 5 2 2 2" xfId="44130" xr:uid="{00000000-0005-0000-0000-0000A0370000}"/>
    <cellStyle name="Normal 4 2 2 5 2 2 3" xfId="28897" xr:uid="{00000000-0005-0000-0000-0000A1370000}"/>
    <cellStyle name="Normal 4 2 2 5 2 3" xfId="8779" xr:uid="{00000000-0005-0000-0000-0000A2370000}"/>
    <cellStyle name="Normal 4 2 2 5 2 3 2" xfId="39113" xr:uid="{00000000-0005-0000-0000-0000A3370000}"/>
    <cellStyle name="Normal 4 2 2 5 2 3 3" xfId="23880" xr:uid="{00000000-0005-0000-0000-0000A4370000}"/>
    <cellStyle name="Normal 4 2 2 5 2 4" xfId="34100" xr:uid="{00000000-0005-0000-0000-0000A5370000}"/>
    <cellStyle name="Normal 4 2 2 5 2 5" xfId="18867" xr:uid="{00000000-0005-0000-0000-0000A6370000}"/>
    <cellStyle name="Normal 4 2 2 5 3" xfId="5418" xr:uid="{00000000-0005-0000-0000-0000A7370000}"/>
    <cellStyle name="Normal 4 2 2 5 3 2" xfId="15470" xr:uid="{00000000-0005-0000-0000-0000A8370000}"/>
    <cellStyle name="Normal 4 2 2 5 3 2 2" xfId="45801" xr:uid="{00000000-0005-0000-0000-0000A9370000}"/>
    <cellStyle name="Normal 4 2 2 5 3 2 3" xfId="30568" xr:uid="{00000000-0005-0000-0000-0000AA370000}"/>
    <cellStyle name="Normal 4 2 2 5 3 3" xfId="10450" xr:uid="{00000000-0005-0000-0000-0000AB370000}"/>
    <cellStyle name="Normal 4 2 2 5 3 3 2" xfId="40784" xr:uid="{00000000-0005-0000-0000-0000AC370000}"/>
    <cellStyle name="Normal 4 2 2 5 3 3 3" xfId="25551" xr:uid="{00000000-0005-0000-0000-0000AD370000}"/>
    <cellStyle name="Normal 4 2 2 5 3 4" xfId="35771" xr:uid="{00000000-0005-0000-0000-0000AE370000}"/>
    <cellStyle name="Normal 4 2 2 5 3 5" xfId="20538" xr:uid="{00000000-0005-0000-0000-0000AF370000}"/>
    <cellStyle name="Normal 4 2 2 5 4" xfId="12128" xr:uid="{00000000-0005-0000-0000-0000B0370000}"/>
    <cellStyle name="Normal 4 2 2 5 4 2" xfId="42459" xr:uid="{00000000-0005-0000-0000-0000B1370000}"/>
    <cellStyle name="Normal 4 2 2 5 4 3" xfId="27226" xr:uid="{00000000-0005-0000-0000-0000B2370000}"/>
    <cellStyle name="Normal 4 2 2 5 5" xfId="7107" xr:uid="{00000000-0005-0000-0000-0000B3370000}"/>
    <cellStyle name="Normal 4 2 2 5 5 2" xfId="37442" xr:uid="{00000000-0005-0000-0000-0000B4370000}"/>
    <cellStyle name="Normal 4 2 2 5 5 3" xfId="22209" xr:uid="{00000000-0005-0000-0000-0000B5370000}"/>
    <cellStyle name="Normal 4 2 2 5 6" xfId="32430" xr:uid="{00000000-0005-0000-0000-0000B6370000}"/>
    <cellStyle name="Normal 4 2 2 5 7" xfId="17196" xr:uid="{00000000-0005-0000-0000-0000B7370000}"/>
    <cellStyle name="Normal 4 2 2 6" xfId="2889" xr:uid="{00000000-0005-0000-0000-0000B8370000}"/>
    <cellStyle name="Normal 4 2 2 6 2" xfId="12963" xr:uid="{00000000-0005-0000-0000-0000B9370000}"/>
    <cellStyle name="Normal 4 2 2 6 2 2" xfId="43294" xr:uid="{00000000-0005-0000-0000-0000BA370000}"/>
    <cellStyle name="Normal 4 2 2 6 2 3" xfId="28061" xr:uid="{00000000-0005-0000-0000-0000BB370000}"/>
    <cellStyle name="Normal 4 2 2 6 3" xfId="7943" xr:uid="{00000000-0005-0000-0000-0000BC370000}"/>
    <cellStyle name="Normal 4 2 2 6 3 2" xfId="38277" xr:uid="{00000000-0005-0000-0000-0000BD370000}"/>
    <cellStyle name="Normal 4 2 2 6 3 3" xfId="23044" xr:uid="{00000000-0005-0000-0000-0000BE370000}"/>
    <cellStyle name="Normal 4 2 2 6 4" xfId="33264" xr:uid="{00000000-0005-0000-0000-0000BF370000}"/>
    <cellStyle name="Normal 4 2 2 6 5" xfId="18031" xr:uid="{00000000-0005-0000-0000-0000C0370000}"/>
    <cellStyle name="Normal 4 2 2 7" xfId="4582" xr:uid="{00000000-0005-0000-0000-0000C1370000}"/>
    <cellStyle name="Normal 4 2 2 7 2" xfId="14634" xr:uid="{00000000-0005-0000-0000-0000C2370000}"/>
    <cellStyle name="Normal 4 2 2 7 2 2" xfId="44965" xr:uid="{00000000-0005-0000-0000-0000C3370000}"/>
    <cellStyle name="Normal 4 2 2 7 2 3" xfId="29732" xr:uid="{00000000-0005-0000-0000-0000C4370000}"/>
    <cellStyle name="Normal 4 2 2 7 3" xfId="9614" xr:uid="{00000000-0005-0000-0000-0000C5370000}"/>
    <cellStyle name="Normal 4 2 2 7 3 2" xfId="39948" xr:uid="{00000000-0005-0000-0000-0000C6370000}"/>
    <cellStyle name="Normal 4 2 2 7 3 3" xfId="24715" xr:uid="{00000000-0005-0000-0000-0000C7370000}"/>
    <cellStyle name="Normal 4 2 2 7 4" xfId="34935" xr:uid="{00000000-0005-0000-0000-0000C8370000}"/>
    <cellStyle name="Normal 4 2 2 7 5" xfId="19702" xr:uid="{00000000-0005-0000-0000-0000C9370000}"/>
    <cellStyle name="Normal 4 2 2 8" xfId="11292" xr:uid="{00000000-0005-0000-0000-0000CA370000}"/>
    <cellStyle name="Normal 4 2 2 8 2" xfId="41623" xr:uid="{00000000-0005-0000-0000-0000CB370000}"/>
    <cellStyle name="Normal 4 2 2 8 3" xfId="26390" xr:uid="{00000000-0005-0000-0000-0000CC370000}"/>
    <cellStyle name="Normal 4 2 2 9" xfId="6271" xr:uid="{00000000-0005-0000-0000-0000CD370000}"/>
    <cellStyle name="Normal 4 2 2 9 2" xfId="36606" xr:uid="{00000000-0005-0000-0000-0000CE370000}"/>
    <cellStyle name="Normal 4 2 2 9 3" xfId="21373" xr:uid="{00000000-0005-0000-0000-0000CF370000}"/>
    <cellStyle name="Normal 4 2 3" xfId="1235" xr:uid="{00000000-0005-0000-0000-0000D0370000}"/>
    <cellStyle name="Normal 4 2 3 10" xfId="16412" xr:uid="{00000000-0005-0000-0000-0000D1370000}"/>
    <cellStyle name="Normal 4 2 3 2" xfId="1454" xr:uid="{00000000-0005-0000-0000-0000D2370000}"/>
    <cellStyle name="Normal 4 2 3 2 2" xfId="1875" xr:uid="{00000000-0005-0000-0000-0000D3370000}"/>
    <cellStyle name="Normal 4 2 3 2 2 2" xfId="2714" xr:uid="{00000000-0005-0000-0000-0000D4370000}"/>
    <cellStyle name="Normal 4 2 3 2 2 2 2" xfId="4404" xr:uid="{00000000-0005-0000-0000-0000D5370000}"/>
    <cellStyle name="Normal 4 2 3 2 2 2 2 2" xfId="14477" xr:uid="{00000000-0005-0000-0000-0000D6370000}"/>
    <cellStyle name="Normal 4 2 3 2 2 2 2 2 2" xfId="44808" xr:uid="{00000000-0005-0000-0000-0000D7370000}"/>
    <cellStyle name="Normal 4 2 3 2 2 2 2 2 3" xfId="29575" xr:uid="{00000000-0005-0000-0000-0000D8370000}"/>
    <cellStyle name="Normal 4 2 3 2 2 2 2 3" xfId="9457" xr:uid="{00000000-0005-0000-0000-0000D9370000}"/>
    <cellStyle name="Normal 4 2 3 2 2 2 2 3 2" xfId="39791" xr:uid="{00000000-0005-0000-0000-0000DA370000}"/>
    <cellStyle name="Normal 4 2 3 2 2 2 2 3 3" xfId="24558" xr:uid="{00000000-0005-0000-0000-0000DB370000}"/>
    <cellStyle name="Normal 4 2 3 2 2 2 2 4" xfId="34778" xr:uid="{00000000-0005-0000-0000-0000DC370000}"/>
    <cellStyle name="Normal 4 2 3 2 2 2 2 5" xfId="19545" xr:uid="{00000000-0005-0000-0000-0000DD370000}"/>
    <cellStyle name="Normal 4 2 3 2 2 2 3" xfId="6096" xr:uid="{00000000-0005-0000-0000-0000DE370000}"/>
    <cellStyle name="Normal 4 2 3 2 2 2 3 2" xfId="16148" xr:uid="{00000000-0005-0000-0000-0000DF370000}"/>
    <cellStyle name="Normal 4 2 3 2 2 2 3 2 2" xfId="46479" xr:uid="{00000000-0005-0000-0000-0000E0370000}"/>
    <cellStyle name="Normal 4 2 3 2 2 2 3 2 3" xfId="31246" xr:uid="{00000000-0005-0000-0000-0000E1370000}"/>
    <cellStyle name="Normal 4 2 3 2 2 2 3 3" xfId="11128" xr:uid="{00000000-0005-0000-0000-0000E2370000}"/>
    <cellStyle name="Normal 4 2 3 2 2 2 3 3 2" xfId="41462" xr:uid="{00000000-0005-0000-0000-0000E3370000}"/>
    <cellStyle name="Normal 4 2 3 2 2 2 3 3 3" xfId="26229" xr:uid="{00000000-0005-0000-0000-0000E4370000}"/>
    <cellStyle name="Normal 4 2 3 2 2 2 3 4" xfId="36449" xr:uid="{00000000-0005-0000-0000-0000E5370000}"/>
    <cellStyle name="Normal 4 2 3 2 2 2 3 5" xfId="21216" xr:uid="{00000000-0005-0000-0000-0000E6370000}"/>
    <cellStyle name="Normal 4 2 3 2 2 2 4" xfId="12806" xr:uid="{00000000-0005-0000-0000-0000E7370000}"/>
    <cellStyle name="Normal 4 2 3 2 2 2 4 2" xfId="43137" xr:uid="{00000000-0005-0000-0000-0000E8370000}"/>
    <cellStyle name="Normal 4 2 3 2 2 2 4 3" xfId="27904" xr:uid="{00000000-0005-0000-0000-0000E9370000}"/>
    <cellStyle name="Normal 4 2 3 2 2 2 5" xfId="7785" xr:uid="{00000000-0005-0000-0000-0000EA370000}"/>
    <cellStyle name="Normal 4 2 3 2 2 2 5 2" xfId="38120" xr:uid="{00000000-0005-0000-0000-0000EB370000}"/>
    <cellStyle name="Normal 4 2 3 2 2 2 5 3" xfId="22887" xr:uid="{00000000-0005-0000-0000-0000EC370000}"/>
    <cellStyle name="Normal 4 2 3 2 2 2 6" xfId="33108" xr:uid="{00000000-0005-0000-0000-0000ED370000}"/>
    <cellStyle name="Normal 4 2 3 2 2 2 7" xfId="17874" xr:uid="{00000000-0005-0000-0000-0000EE370000}"/>
    <cellStyle name="Normal 4 2 3 2 2 3" xfId="3567" xr:uid="{00000000-0005-0000-0000-0000EF370000}"/>
    <cellStyle name="Normal 4 2 3 2 2 3 2" xfId="13641" xr:uid="{00000000-0005-0000-0000-0000F0370000}"/>
    <cellStyle name="Normal 4 2 3 2 2 3 2 2" xfId="43972" xr:uid="{00000000-0005-0000-0000-0000F1370000}"/>
    <cellStyle name="Normal 4 2 3 2 2 3 2 3" xfId="28739" xr:uid="{00000000-0005-0000-0000-0000F2370000}"/>
    <cellStyle name="Normal 4 2 3 2 2 3 3" xfId="8621" xr:uid="{00000000-0005-0000-0000-0000F3370000}"/>
    <cellStyle name="Normal 4 2 3 2 2 3 3 2" xfId="38955" xr:uid="{00000000-0005-0000-0000-0000F4370000}"/>
    <cellStyle name="Normal 4 2 3 2 2 3 3 3" xfId="23722" xr:uid="{00000000-0005-0000-0000-0000F5370000}"/>
    <cellStyle name="Normal 4 2 3 2 2 3 4" xfId="33942" xr:uid="{00000000-0005-0000-0000-0000F6370000}"/>
    <cellStyle name="Normal 4 2 3 2 2 3 5" xfId="18709" xr:uid="{00000000-0005-0000-0000-0000F7370000}"/>
    <cellStyle name="Normal 4 2 3 2 2 4" xfId="5260" xr:uid="{00000000-0005-0000-0000-0000F8370000}"/>
    <cellStyle name="Normal 4 2 3 2 2 4 2" xfId="15312" xr:uid="{00000000-0005-0000-0000-0000F9370000}"/>
    <cellStyle name="Normal 4 2 3 2 2 4 2 2" xfId="45643" xr:uid="{00000000-0005-0000-0000-0000FA370000}"/>
    <cellStyle name="Normal 4 2 3 2 2 4 2 3" xfId="30410" xr:uid="{00000000-0005-0000-0000-0000FB370000}"/>
    <cellStyle name="Normal 4 2 3 2 2 4 3" xfId="10292" xr:uid="{00000000-0005-0000-0000-0000FC370000}"/>
    <cellStyle name="Normal 4 2 3 2 2 4 3 2" xfId="40626" xr:uid="{00000000-0005-0000-0000-0000FD370000}"/>
    <cellStyle name="Normal 4 2 3 2 2 4 3 3" xfId="25393" xr:uid="{00000000-0005-0000-0000-0000FE370000}"/>
    <cellStyle name="Normal 4 2 3 2 2 4 4" xfId="35613" xr:uid="{00000000-0005-0000-0000-0000FF370000}"/>
    <cellStyle name="Normal 4 2 3 2 2 4 5" xfId="20380" xr:uid="{00000000-0005-0000-0000-000000380000}"/>
    <cellStyle name="Normal 4 2 3 2 2 5" xfId="11970" xr:uid="{00000000-0005-0000-0000-000001380000}"/>
    <cellStyle name="Normal 4 2 3 2 2 5 2" xfId="42301" xr:uid="{00000000-0005-0000-0000-000002380000}"/>
    <cellStyle name="Normal 4 2 3 2 2 5 3" xfId="27068" xr:uid="{00000000-0005-0000-0000-000003380000}"/>
    <cellStyle name="Normal 4 2 3 2 2 6" xfId="6949" xr:uid="{00000000-0005-0000-0000-000004380000}"/>
    <cellStyle name="Normal 4 2 3 2 2 6 2" xfId="37284" xr:uid="{00000000-0005-0000-0000-000005380000}"/>
    <cellStyle name="Normal 4 2 3 2 2 6 3" xfId="22051" xr:uid="{00000000-0005-0000-0000-000006380000}"/>
    <cellStyle name="Normal 4 2 3 2 2 7" xfId="32272" xr:uid="{00000000-0005-0000-0000-000007380000}"/>
    <cellStyle name="Normal 4 2 3 2 2 8" xfId="17038" xr:uid="{00000000-0005-0000-0000-000008380000}"/>
    <cellStyle name="Normal 4 2 3 2 3" xfId="2296" xr:uid="{00000000-0005-0000-0000-000009380000}"/>
    <cellStyle name="Normal 4 2 3 2 3 2" xfId="3986" xr:uid="{00000000-0005-0000-0000-00000A380000}"/>
    <cellStyle name="Normal 4 2 3 2 3 2 2" xfId="14059" xr:uid="{00000000-0005-0000-0000-00000B380000}"/>
    <cellStyle name="Normal 4 2 3 2 3 2 2 2" xfId="44390" xr:uid="{00000000-0005-0000-0000-00000C380000}"/>
    <cellStyle name="Normal 4 2 3 2 3 2 2 3" xfId="29157" xr:uid="{00000000-0005-0000-0000-00000D380000}"/>
    <cellStyle name="Normal 4 2 3 2 3 2 3" xfId="9039" xr:uid="{00000000-0005-0000-0000-00000E380000}"/>
    <cellStyle name="Normal 4 2 3 2 3 2 3 2" xfId="39373" xr:uid="{00000000-0005-0000-0000-00000F380000}"/>
    <cellStyle name="Normal 4 2 3 2 3 2 3 3" xfId="24140" xr:uid="{00000000-0005-0000-0000-000010380000}"/>
    <cellStyle name="Normal 4 2 3 2 3 2 4" xfId="34360" xr:uid="{00000000-0005-0000-0000-000011380000}"/>
    <cellStyle name="Normal 4 2 3 2 3 2 5" xfId="19127" xr:uid="{00000000-0005-0000-0000-000012380000}"/>
    <cellStyle name="Normal 4 2 3 2 3 3" xfId="5678" xr:uid="{00000000-0005-0000-0000-000013380000}"/>
    <cellStyle name="Normal 4 2 3 2 3 3 2" xfId="15730" xr:uid="{00000000-0005-0000-0000-000014380000}"/>
    <cellStyle name="Normal 4 2 3 2 3 3 2 2" xfId="46061" xr:uid="{00000000-0005-0000-0000-000015380000}"/>
    <cellStyle name="Normal 4 2 3 2 3 3 2 3" xfId="30828" xr:uid="{00000000-0005-0000-0000-000016380000}"/>
    <cellStyle name="Normal 4 2 3 2 3 3 3" xfId="10710" xr:uid="{00000000-0005-0000-0000-000017380000}"/>
    <cellStyle name="Normal 4 2 3 2 3 3 3 2" xfId="41044" xr:uid="{00000000-0005-0000-0000-000018380000}"/>
    <cellStyle name="Normal 4 2 3 2 3 3 3 3" xfId="25811" xr:uid="{00000000-0005-0000-0000-000019380000}"/>
    <cellStyle name="Normal 4 2 3 2 3 3 4" xfId="36031" xr:uid="{00000000-0005-0000-0000-00001A380000}"/>
    <cellStyle name="Normal 4 2 3 2 3 3 5" xfId="20798" xr:uid="{00000000-0005-0000-0000-00001B380000}"/>
    <cellStyle name="Normal 4 2 3 2 3 4" xfId="12388" xr:uid="{00000000-0005-0000-0000-00001C380000}"/>
    <cellStyle name="Normal 4 2 3 2 3 4 2" xfId="42719" xr:uid="{00000000-0005-0000-0000-00001D380000}"/>
    <cellStyle name="Normal 4 2 3 2 3 4 3" xfId="27486" xr:uid="{00000000-0005-0000-0000-00001E380000}"/>
    <cellStyle name="Normal 4 2 3 2 3 5" xfId="7367" xr:uid="{00000000-0005-0000-0000-00001F380000}"/>
    <cellStyle name="Normal 4 2 3 2 3 5 2" xfId="37702" xr:uid="{00000000-0005-0000-0000-000020380000}"/>
    <cellStyle name="Normal 4 2 3 2 3 5 3" xfId="22469" xr:uid="{00000000-0005-0000-0000-000021380000}"/>
    <cellStyle name="Normal 4 2 3 2 3 6" xfId="32690" xr:uid="{00000000-0005-0000-0000-000022380000}"/>
    <cellStyle name="Normal 4 2 3 2 3 7" xfId="17456" xr:uid="{00000000-0005-0000-0000-000023380000}"/>
    <cellStyle name="Normal 4 2 3 2 4" xfId="3149" xr:uid="{00000000-0005-0000-0000-000024380000}"/>
    <cellStyle name="Normal 4 2 3 2 4 2" xfId="13223" xr:uid="{00000000-0005-0000-0000-000025380000}"/>
    <cellStyle name="Normal 4 2 3 2 4 2 2" xfId="43554" xr:uid="{00000000-0005-0000-0000-000026380000}"/>
    <cellStyle name="Normal 4 2 3 2 4 2 3" xfId="28321" xr:uid="{00000000-0005-0000-0000-000027380000}"/>
    <cellStyle name="Normal 4 2 3 2 4 3" xfId="8203" xr:uid="{00000000-0005-0000-0000-000028380000}"/>
    <cellStyle name="Normal 4 2 3 2 4 3 2" xfId="38537" xr:uid="{00000000-0005-0000-0000-000029380000}"/>
    <cellStyle name="Normal 4 2 3 2 4 3 3" xfId="23304" xr:uid="{00000000-0005-0000-0000-00002A380000}"/>
    <cellStyle name="Normal 4 2 3 2 4 4" xfId="33524" xr:uid="{00000000-0005-0000-0000-00002B380000}"/>
    <cellStyle name="Normal 4 2 3 2 4 5" xfId="18291" xr:uid="{00000000-0005-0000-0000-00002C380000}"/>
    <cellStyle name="Normal 4 2 3 2 5" xfId="4842" xr:uid="{00000000-0005-0000-0000-00002D380000}"/>
    <cellStyle name="Normal 4 2 3 2 5 2" xfId="14894" xr:uid="{00000000-0005-0000-0000-00002E380000}"/>
    <cellStyle name="Normal 4 2 3 2 5 2 2" xfId="45225" xr:uid="{00000000-0005-0000-0000-00002F380000}"/>
    <cellStyle name="Normal 4 2 3 2 5 2 3" xfId="29992" xr:uid="{00000000-0005-0000-0000-000030380000}"/>
    <cellStyle name="Normal 4 2 3 2 5 3" xfId="9874" xr:uid="{00000000-0005-0000-0000-000031380000}"/>
    <cellStyle name="Normal 4 2 3 2 5 3 2" xfId="40208" xr:uid="{00000000-0005-0000-0000-000032380000}"/>
    <cellStyle name="Normal 4 2 3 2 5 3 3" xfId="24975" xr:uid="{00000000-0005-0000-0000-000033380000}"/>
    <cellStyle name="Normal 4 2 3 2 5 4" xfId="35195" xr:uid="{00000000-0005-0000-0000-000034380000}"/>
    <cellStyle name="Normal 4 2 3 2 5 5" xfId="19962" xr:uid="{00000000-0005-0000-0000-000035380000}"/>
    <cellStyle name="Normal 4 2 3 2 6" xfId="11552" xr:uid="{00000000-0005-0000-0000-000036380000}"/>
    <cellStyle name="Normal 4 2 3 2 6 2" xfId="41883" xr:uid="{00000000-0005-0000-0000-000037380000}"/>
    <cellStyle name="Normal 4 2 3 2 6 3" xfId="26650" xr:uid="{00000000-0005-0000-0000-000038380000}"/>
    <cellStyle name="Normal 4 2 3 2 7" xfId="6531" xr:uid="{00000000-0005-0000-0000-000039380000}"/>
    <cellStyle name="Normal 4 2 3 2 7 2" xfId="36866" xr:uid="{00000000-0005-0000-0000-00003A380000}"/>
    <cellStyle name="Normal 4 2 3 2 7 3" xfId="21633" xr:uid="{00000000-0005-0000-0000-00003B380000}"/>
    <cellStyle name="Normal 4 2 3 2 8" xfId="31854" xr:uid="{00000000-0005-0000-0000-00003C380000}"/>
    <cellStyle name="Normal 4 2 3 2 9" xfId="16620" xr:uid="{00000000-0005-0000-0000-00003D380000}"/>
    <cellStyle name="Normal 4 2 3 3" xfId="1667" xr:uid="{00000000-0005-0000-0000-00003E380000}"/>
    <cellStyle name="Normal 4 2 3 3 2" xfId="2506" xr:uid="{00000000-0005-0000-0000-00003F380000}"/>
    <cellStyle name="Normal 4 2 3 3 2 2" xfId="4196" xr:uid="{00000000-0005-0000-0000-000040380000}"/>
    <cellStyle name="Normal 4 2 3 3 2 2 2" xfId="14269" xr:uid="{00000000-0005-0000-0000-000041380000}"/>
    <cellStyle name="Normal 4 2 3 3 2 2 2 2" xfId="44600" xr:uid="{00000000-0005-0000-0000-000042380000}"/>
    <cellStyle name="Normal 4 2 3 3 2 2 2 3" xfId="29367" xr:uid="{00000000-0005-0000-0000-000043380000}"/>
    <cellStyle name="Normal 4 2 3 3 2 2 3" xfId="9249" xr:uid="{00000000-0005-0000-0000-000044380000}"/>
    <cellStyle name="Normal 4 2 3 3 2 2 3 2" xfId="39583" xr:uid="{00000000-0005-0000-0000-000045380000}"/>
    <cellStyle name="Normal 4 2 3 3 2 2 3 3" xfId="24350" xr:uid="{00000000-0005-0000-0000-000046380000}"/>
    <cellStyle name="Normal 4 2 3 3 2 2 4" xfId="34570" xr:uid="{00000000-0005-0000-0000-000047380000}"/>
    <cellStyle name="Normal 4 2 3 3 2 2 5" xfId="19337" xr:uid="{00000000-0005-0000-0000-000048380000}"/>
    <cellStyle name="Normal 4 2 3 3 2 3" xfId="5888" xr:uid="{00000000-0005-0000-0000-000049380000}"/>
    <cellStyle name="Normal 4 2 3 3 2 3 2" xfId="15940" xr:uid="{00000000-0005-0000-0000-00004A380000}"/>
    <cellStyle name="Normal 4 2 3 3 2 3 2 2" xfId="46271" xr:uid="{00000000-0005-0000-0000-00004B380000}"/>
    <cellStyle name="Normal 4 2 3 3 2 3 2 3" xfId="31038" xr:uid="{00000000-0005-0000-0000-00004C380000}"/>
    <cellStyle name="Normal 4 2 3 3 2 3 3" xfId="10920" xr:uid="{00000000-0005-0000-0000-00004D380000}"/>
    <cellStyle name="Normal 4 2 3 3 2 3 3 2" xfId="41254" xr:uid="{00000000-0005-0000-0000-00004E380000}"/>
    <cellStyle name="Normal 4 2 3 3 2 3 3 3" xfId="26021" xr:uid="{00000000-0005-0000-0000-00004F380000}"/>
    <cellStyle name="Normal 4 2 3 3 2 3 4" xfId="36241" xr:uid="{00000000-0005-0000-0000-000050380000}"/>
    <cellStyle name="Normal 4 2 3 3 2 3 5" xfId="21008" xr:uid="{00000000-0005-0000-0000-000051380000}"/>
    <cellStyle name="Normal 4 2 3 3 2 4" xfId="12598" xr:uid="{00000000-0005-0000-0000-000052380000}"/>
    <cellStyle name="Normal 4 2 3 3 2 4 2" xfId="42929" xr:uid="{00000000-0005-0000-0000-000053380000}"/>
    <cellStyle name="Normal 4 2 3 3 2 4 3" xfId="27696" xr:uid="{00000000-0005-0000-0000-000054380000}"/>
    <cellStyle name="Normal 4 2 3 3 2 5" xfId="7577" xr:uid="{00000000-0005-0000-0000-000055380000}"/>
    <cellStyle name="Normal 4 2 3 3 2 5 2" xfId="37912" xr:uid="{00000000-0005-0000-0000-000056380000}"/>
    <cellStyle name="Normal 4 2 3 3 2 5 3" xfId="22679" xr:uid="{00000000-0005-0000-0000-000057380000}"/>
    <cellStyle name="Normal 4 2 3 3 2 6" xfId="32900" xr:uid="{00000000-0005-0000-0000-000058380000}"/>
    <cellStyle name="Normal 4 2 3 3 2 7" xfId="17666" xr:uid="{00000000-0005-0000-0000-000059380000}"/>
    <cellStyle name="Normal 4 2 3 3 3" xfId="3359" xr:uid="{00000000-0005-0000-0000-00005A380000}"/>
    <cellStyle name="Normal 4 2 3 3 3 2" xfId="13433" xr:uid="{00000000-0005-0000-0000-00005B380000}"/>
    <cellStyle name="Normal 4 2 3 3 3 2 2" xfId="43764" xr:uid="{00000000-0005-0000-0000-00005C380000}"/>
    <cellStyle name="Normal 4 2 3 3 3 2 3" xfId="28531" xr:uid="{00000000-0005-0000-0000-00005D380000}"/>
    <cellStyle name="Normal 4 2 3 3 3 3" xfId="8413" xr:uid="{00000000-0005-0000-0000-00005E380000}"/>
    <cellStyle name="Normal 4 2 3 3 3 3 2" xfId="38747" xr:uid="{00000000-0005-0000-0000-00005F380000}"/>
    <cellStyle name="Normal 4 2 3 3 3 3 3" xfId="23514" xr:uid="{00000000-0005-0000-0000-000060380000}"/>
    <cellStyle name="Normal 4 2 3 3 3 4" xfId="33734" xr:uid="{00000000-0005-0000-0000-000061380000}"/>
    <cellStyle name="Normal 4 2 3 3 3 5" xfId="18501" xr:uid="{00000000-0005-0000-0000-000062380000}"/>
    <cellStyle name="Normal 4 2 3 3 4" xfId="5052" xr:uid="{00000000-0005-0000-0000-000063380000}"/>
    <cellStyle name="Normal 4 2 3 3 4 2" xfId="15104" xr:uid="{00000000-0005-0000-0000-000064380000}"/>
    <cellStyle name="Normal 4 2 3 3 4 2 2" xfId="45435" xr:uid="{00000000-0005-0000-0000-000065380000}"/>
    <cellStyle name="Normal 4 2 3 3 4 2 3" xfId="30202" xr:uid="{00000000-0005-0000-0000-000066380000}"/>
    <cellStyle name="Normal 4 2 3 3 4 3" xfId="10084" xr:uid="{00000000-0005-0000-0000-000067380000}"/>
    <cellStyle name="Normal 4 2 3 3 4 3 2" xfId="40418" xr:uid="{00000000-0005-0000-0000-000068380000}"/>
    <cellStyle name="Normal 4 2 3 3 4 3 3" xfId="25185" xr:uid="{00000000-0005-0000-0000-000069380000}"/>
    <cellStyle name="Normal 4 2 3 3 4 4" xfId="35405" xr:uid="{00000000-0005-0000-0000-00006A380000}"/>
    <cellStyle name="Normal 4 2 3 3 4 5" xfId="20172" xr:uid="{00000000-0005-0000-0000-00006B380000}"/>
    <cellStyle name="Normal 4 2 3 3 5" xfId="11762" xr:uid="{00000000-0005-0000-0000-00006C380000}"/>
    <cellStyle name="Normal 4 2 3 3 5 2" xfId="42093" xr:uid="{00000000-0005-0000-0000-00006D380000}"/>
    <cellStyle name="Normal 4 2 3 3 5 3" xfId="26860" xr:uid="{00000000-0005-0000-0000-00006E380000}"/>
    <cellStyle name="Normal 4 2 3 3 6" xfId="6741" xr:uid="{00000000-0005-0000-0000-00006F380000}"/>
    <cellStyle name="Normal 4 2 3 3 6 2" xfId="37076" xr:uid="{00000000-0005-0000-0000-000070380000}"/>
    <cellStyle name="Normal 4 2 3 3 6 3" xfId="21843" xr:uid="{00000000-0005-0000-0000-000071380000}"/>
    <cellStyle name="Normal 4 2 3 3 7" xfId="32064" xr:uid="{00000000-0005-0000-0000-000072380000}"/>
    <cellStyle name="Normal 4 2 3 3 8" xfId="16830" xr:uid="{00000000-0005-0000-0000-000073380000}"/>
    <cellStyle name="Normal 4 2 3 4" xfId="2088" xr:uid="{00000000-0005-0000-0000-000074380000}"/>
    <cellStyle name="Normal 4 2 3 4 2" xfId="3778" xr:uid="{00000000-0005-0000-0000-000075380000}"/>
    <cellStyle name="Normal 4 2 3 4 2 2" xfId="13851" xr:uid="{00000000-0005-0000-0000-000076380000}"/>
    <cellStyle name="Normal 4 2 3 4 2 2 2" xfId="44182" xr:uid="{00000000-0005-0000-0000-000077380000}"/>
    <cellStyle name="Normal 4 2 3 4 2 2 3" xfId="28949" xr:uid="{00000000-0005-0000-0000-000078380000}"/>
    <cellStyle name="Normal 4 2 3 4 2 3" xfId="8831" xr:uid="{00000000-0005-0000-0000-000079380000}"/>
    <cellStyle name="Normal 4 2 3 4 2 3 2" xfId="39165" xr:uid="{00000000-0005-0000-0000-00007A380000}"/>
    <cellStyle name="Normal 4 2 3 4 2 3 3" xfId="23932" xr:uid="{00000000-0005-0000-0000-00007B380000}"/>
    <cellStyle name="Normal 4 2 3 4 2 4" xfId="34152" xr:uid="{00000000-0005-0000-0000-00007C380000}"/>
    <cellStyle name="Normal 4 2 3 4 2 5" xfId="18919" xr:uid="{00000000-0005-0000-0000-00007D380000}"/>
    <cellStyle name="Normal 4 2 3 4 3" xfId="5470" xr:uid="{00000000-0005-0000-0000-00007E380000}"/>
    <cellStyle name="Normal 4 2 3 4 3 2" xfId="15522" xr:uid="{00000000-0005-0000-0000-00007F380000}"/>
    <cellStyle name="Normal 4 2 3 4 3 2 2" xfId="45853" xr:uid="{00000000-0005-0000-0000-000080380000}"/>
    <cellStyle name="Normal 4 2 3 4 3 2 3" xfId="30620" xr:uid="{00000000-0005-0000-0000-000081380000}"/>
    <cellStyle name="Normal 4 2 3 4 3 3" xfId="10502" xr:uid="{00000000-0005-0000-0000-000082380000}"/>
    <cellStyle name="Normal 4 2 3 4 3 3 2" xfId="40836" xr:uid="{00000000-0005-0000-0000-000083380000}"/>
    <cellStyle name="Normal 4 2 3 4 3 3 3" xfId="25603" xr:uid="{00000000-0005-0000-0000-000084380000}"/>
    <cellStyle name="Normal 4 2 3 4 3 4" xfId="35823" xr:uid="{00000000-0005-0000-0000-000085380000}"/>
    <cellStyle name="Normal 4 2 3 4 3 5" xfId="20590" xr:uid="{00000000-0005-0000-0000-000086380000}"/>
    <cellStyle name="Normal 4 2 3 4 4" xfId="12180" xr:uid="{00000000-0005-0000-0000-000087380000}"/>
    <cellStyle name="Normal 4 2 3 4 4 2" xfId="42511" xr:uid="{00000000-0005-0000-0000-000088380000}"/>
    <cellStyle name="Normal 4 2 3 4 4 3" xfId="27278" xr:uid="{00000000-0005-0000-0000-000089380000}"/>
    <cellStyle name="Normal 4 2 3 4 5" xfId="7159" xr:uid="{00000000-0005-0000-0000-00008A380000}"/>
    <cellStyle name="Normal 4 2 3 4 5 2" xfId="37494" xr:uid="{00000000-0005-0000-0000-00008B380000}"/>
    <cellStyle name="Normal 4 2 3 4 5 3" xfId="22261" xr:uid="{00000000-0005-0000-0000-00008C380000}"/>
    <cellStyle name="Normal 4 2 3 4 6" xfId="32482" xr:uid="{00000000-0005-0000-0000-00008D380000}"/>
    <cellStyle name="Normal 4 2 3 4 7" xfId="17248" xr:uid="{00000000-0005-0000-0000-00008E380000}"/>
    <cellStyle name="Normal 4 2 3 5" xfId="2941" xr:uid="{00000000-0005-0000-0000-00008F380000}"/>
    <cellStyle name="Normal 4 2 3 5 2" xfId="13015" xr:uid="{00000000-0005-0000-0000-000090380000}"/>
    <cellStyle name="Normal 4 2 3 5 2 2" xfId="43346" xr:uid="{00000000-0005-0000-0000-000091380000}"/>
    <cellStyle name="Normal 4 2 3 5 2 3" xfId="28113" xr:uid="{00000000-0005-0000-0000-000092380000}"/>
    <cellStyle name="Normal 4 2 3 5 3" xfId="7995" xr:uid="{00000000-0005-0000-0000-000093380000}"/>
    <cellStyle name="Normal 4 2 3 5 3 2" xfId="38329" xr:uid="{00000000-0005-0000-0000-000094380000}"/>
    <cellStyle name="Normal 4 2 3 5 3 3" xfId="23096" xr:uid="{00000000-0005-0000-0000-000095380000}"/>
    <cellStyle name="Normal 4 2 3 5 4" xfId="33316" xr:uid="{00000000-0005-0000-0000-000096380000}"/>
    <cellStyle name="Normal 4 2 3 5 5" xfId="18083" xr:uid="{00000000-0005-0000-0000-000097380000}"/>
    <cellStyle name="Normal 4 2 3 6" xfId="4634" xr:uid="{00000000-0005-0000-0000-000098380000}"/>
    <cellStyle name="Normal 4 2 3 6 2" xfId="14686" xr:uid="{00000000-0005-0000-0000-000099380000}"/>
    <cellStyle name="Normal 4 2 3 6 2 2" xfId="45017" xr:uid="{00000000-0005-0000-0000-00009A380000}"/>
    <cellStyle name="Normal 4 2 3 6 2 3" xfId="29784" xr:uid="{00000000-0005-0000-0000-00009B380000}"/>
    <cellStyle name="Normal 4 2 3 6 3" xfId="9666" xr:uid="{00000000-0005-0000-0000-00009C380000}"/>
    <cellStyle name="Normal 4 2 3 6 3 2" xfId="40000" xr:uid="{00000000-0005-0000-0000-00009D380000}"/>
    <cellStyle name="Normal 4 2 3 6 3 3" xfId="24767" xr:uid="{00000000-0005-0000-0000-00009E380000}"/>
    <cellStyle name="Normal 4 2 3 6 4" xfId="34987" xr:uid="{00000000-0005-0000-0000-00009F380000}"/>
    <cellStyle name="Normal 4 2 3 6 5" xfId="19754" xr:uid="{00000000-0005-0000-0000-0000A0380000}"/>
    <cellStyle name="Normal 4 2 3 7" xfId="11344" xr:uid="{00000000-0005-0000-0000-0000A1380000}"/>
    <cellStyle name="Normal 4 2 3 7 2" xfId="41675" xr:uid="{00000000-0005-0000-0000-0000A2380000}"/>
    <cellStyle name="Normal 4 2 3 7 3" xfId="26442" xr:uid="{00000000-0005-0000-0000-0000A3380000}"/>
    <cellStyle name="Normal 4 2 3 8" xfId="6323" xr:uid="{00000000-0005-0000-0000-0000A4380000}"/>
    <cellStyle name="Normal 4 2 3 8 2" xfId="36658" xr:uid="{00000000-0005-0000-0000-0000A5380000}"/>
    <cellStyle name="Normal 4 2 3 8 3" xfId="21425" xr:uid="{00000000-0005-0000-0000-0000A6380000}"/>
    <cellStyle name="Normal 4 2 3 9" xfId="31647" xr:uid="{00000000-0005-0000-0000-0000A7380000}"/>
    <cellStyle name="Normal 4 2 4" xfId="1348" xr:uid="{00000000-0005-0000-0000-0000A8380000}"/>
    <cellStyle name="Normal 4 2 4 2" xfId="1771" xr:uid="{00000000-0005-0000-0000-0000A9380000}"/>
    <cellStyle name="Normal 4 2 4 2 2" xfId="2610" xr:uid="{00000000-0005-0000-0000-0000AA380000}"/>
    <cellStyle name="Normal 4 2 4 2 2 2" xfId="4300" xr:uid="{00000000-0005-0000-0000-0000AB380000}"/>
    <cellStyle name="Normal 4 2 4 2 2 2 2" xfId="14373" xr:uid="{00000000-0005-0000-0000-0000AC380000}"/>
    <cellStyle name="Normal 4 2 4 2 2 2 2 2" xfId="44704" xr:uid="{00000000-0005-0000-0000-0000AD380000}"/>
    <cellStyle name="Normal 4 2 4 2 2 2 2 3" xfId="29471" xr:uid="{00000000-0005-0000-0000-0000AE380000}"/>
    <cellStyle name="Normal 4 2 4 2 2 2 3" xfId="9353" xr:uid="{00000000-0005-0000-0000-0000AF380000}"/>
    <cellStyle name="Normal 4 2 4 2 2 2 3 2" xfId="39687" xr:uid="{00000000-0005-0000-0000-0000B0380000}"/>
    <cellStyle name="Normal 4 2 4 2 2 2 3 3" xfId="24454" xr:uid="{00000000-0005-0000-0000-0000B1380000}"/>
    <cellStyle name="Normal 4 2 4 2 2 2 4" xfId="34674" xr:uid="{00000000-0005-0000-0000-0000B2380000}"/>
    <cellStyle name="Normal 4 2 4 2 2 2 5" xfId="19441" xr:uid="{00000000-0005-0000-0000-0000B3380000}"/>
    <cellStyle name="Normal 4 2 4 2 2 3" xfId="5992" xr:uid="{00000000-0005-0000-0000-0000B4380000}"/>
    <cellStyle name="Normal 4 2 4 2 2 3 2" xfId="16044" xr:uid="{00000000-0005-0000-0000-0000B5380000}"/>
    <cellStyle name="Normal 4 2 4 2 2 3 2 2" xfId="46375" xr:uid="{00000000-0005-0000-0000-0000B6380000}"/>
    <cellStyle name="Normal 4 2 4 2 2 3 2 3" xfId="31142" xr:uid="{00000000-0005-0000-0000-0000B7380000}"/>
    <cellStyle name="Normal 4 2 4 2 2 3 3" xfId="11024" xr:uid="{00000000-0005-0000-0000-0000B8380000}"/>
    <cellStyle name="Normal 4 2 4 2 2 3 3 2" xfId="41358" xr:uid="{00000000-0005-0000-0000-0000B9380000}"/>
    <cellStyle name="Normal 4 2 4 2 2 3 3 3" xfId="26125" xr:uid="{00000000-0005-0000-0000-0000BA380000}"/>
    <cellStyle name="Normal 4 2 4 2 2 3 4" xfId="36345" xr:uid="{00000000-0005-0000-0000-0000BB380000}"/>
    <cellStyle name="Normal 4 2 4 2 2 3 5" xfId="21112" xr:uid="{00000000-0005-0000-0000-0000BC380000}"/>
    <cellStyle name="Normal 4 2 4 2 2 4" xfId="12702" xr:uid="{00000000-0005-0000-0000-0000BD380000}"/>
    <cellStyle name="Normal 4 2 4 2 2 4 2" xfId="43033" xr:uid="{00000000-0005-0000-0000-0000BE380000}"/>
    <cellStyle name="Normal 4 2 4 2 2 4 3" xfId="27800" xr:uid="{00000000-0005-0000-0000-0000BF380000}"/>
    <cellStyle name="Normal 4 2 4 2 2 5" xfId="7681" xr:uid="{00000000-0005-0000-0000-0000C0380000}"/>
    <cellStyle name="Normal 4 2 4 2 2 5 2" xfId="38016" xr:uid="{00000000-0005-0000-0000-0000C1380000}"/>
    <cellStyle name="Normal 4 2 4 2 2 5 3" xfId="22783" xr:uid="{00000000-0005-0000-0000-0000C2380000}"/>
    <cellStyle name="Normal 4 2 4 2 2 6" xfId="33004" xr:uid="{00000000-0005-0000-0000-0000C3380000}"/>
    <cellStyle name="Normal 4 2 4 2 2 7" xfId="17770" xr:uid="{00000000-0005-0000-0000-0000C4380000}"/>
    <cellStyle name="Normal 4 2 4 2 3" xfId="3463" xr:uid="{00000000-0005-0000-0000-0000C5380000}"/>
    <cellStyle name="Normal 4 2 4 2 3 2" xfId="13537" xr:uid="{00000000-0005-0000-0000-0000C6380000}"/>
    <cellStyle name="Normal 4 2 4 2 3 2 2" xfId="43868" xr:uid="{00000000-0005-0000-0000-0000C7380000}"/>
    <cellStyle name="Normal 4 2 4 2 3 2 3" xfId="28635" xr:uid="{00000000-0005-0000-0000-0000C8380000}"/>
    <cellStyle name="Normal 4 2 4 2 3 3" xfId="8517" xr:uid="{00000000-0005-0000-0000-0000C9380000}"/>
    <cellStyle name="Normal 4 2 4 2 3 3 2" xfId="38851" xr:uid="{00000000-0005-0000-0000-0000CA380000}"/>
    <cellStyle name="Normal 4 2 4 2 3 3 3" xfId="23618" xr:uid="{00000000-0005-0000-0000-0000CB380000}"/>
    <cellStyle name="Normal 4 2 4 2 3 4" xfId="33838" xr:uid="{00000000-0005-0000-0000-0000CC380000}"/>
    <cellStyle name="Normal 4 2 4 2 3 5" xfId="18605" xr:uid="{00000000-0005-0000-0000-0000CD380000}"/>
    <cellStyle name="Normal 4 2 4 2 4" xfId="5156" xr:uid="{00000000-0005-0000-0000-0000CE380000}"/>
    <cellStyle name="Normal 4 2 4 2 4 2" xfId="15208" xr:uid="{00000000-0005-0000-0000-0000CF380000}"/>
    <cellStyle name="Normal 4 2 4 2 4 2 2" xfId="45539" xr:uid="{00000000-0005-0000-0000-0000D0380000}"/>
    <cellStyle name="Normal 4 2 4 2 4 2 3" xfId="30306" xr:uid="{00000000-0005-0000-0000-0000D1380000}"/>
    <cellStyle name="Normal 4 2 4 2 4 3" xfId="10188" xr:uid="{00000000-0005-0000-0000-0000D2380000}"/>
    <cellStyle name="Normal 4 2 4 2 4 3 2" xfId="40522" xr:uid="{00000000-0005-0000-0000-0000D3380000}"/>
    <cellStyle name="Normal 4 2 4 2 4 3 3" xfId="25289" xr:uid="{00000000-0005-0000-0000-0000D4380000}"/>
    <cellStyle name="Normal 4 2 4 2 4 4" xfId="35509" xr:uid="{00000000-0005-0000-0000-0000D5380000}"/>
    <cellStyle name="Normal 4 2 4 2 4 5" xfId="20276" xr:uid="{00000000-0005-0000-0000-0000D6380000}"/>
    <cellStyle name="Normal 4 2 4 2 5" xfId="11866" xr:uid="{00000000-0005-0000-0000-0000D7380000}"/>
    <cellStyle name="Normal 4 2 4 2 5 2" xfId="42197" xr:uid="{00000000-0005-0000-0000-0000D8380000}"/>
    <cellStyle name="Normal 4 2 4 2 5 3" xfId="26964" xr:uid="{00000000-0005-0000-0000-0000D9380000}"/>
    <cellStyle name="Normal 4 2 4 2 6" xfId="6845" xr:uid="{00000000-0005-0000-0000-0000DA380000}"/>
    <cellStyle name="Normal 4 2 4 2 6 2" xfId="37180" xr:uid="{00000000-0005-0000-0000-0000DB380000}"/>
    <cellStyle name="Normal 4 2 4 2 6 3" xfId="21947" xr:uid="{00000000-0005-0000-0000-0000DC380000}"/>
    <cellStyle name="Normal 4 2 4 2 7" xfId="32168" xr:uid="{00000000-0005-0000-0000-0000DD380000}"/>
    <cellStyle name="Normal 4 2 4 2 8" xfId="16934" xr:uid="{00000000-0005-0000-0000-0000DE380000}"/>
    <cellStyle name="Normal 4 2 4 3" xfId="2192" xr:uid="{00000000-0005-0000-0000-0000DF380000}"/>
    <cellStyle name="Normal 4 2 4 3 2" xfId="3882" xr:uid="{00000000-0005-0000-0000-0000E0380000}"/>
    <cellStyle name="Normal 4 2 4 3 2 2" xfId="13955" xr:uid="{00000000-0005-0000-0000-0000E1380000}"/>
    <cellStyle name="Normal 4 2 4 3 2 2 2" xfId="44286" xr:uid="{00000000-0005-0000-0000-0000E2380000}"/>
    <cellStyle name="Normal 4 2 4 3 2 2 3" xfId="29053" xr:uid="{00000000-0005-0000-0000-0000E3380000}"/>
    <cellStyle name="Normal 4 2 4 3 2 3" xfId="8935" xr:uid="{00000000-0005-0000-0000-0000E4380000}"/>
    <cellStyle name="Normal 4 2 4 3 2 3 2" xfId="39269" xr:uid="{00000000-0005-0000-0000-0000E5380000}"/>
    <cellStyle name="Normal 4 2 4 3 2 3 3" xfId="24036" xr:uid="{00000000-0005-0000-0000-0000E6380000}"/>
    <cellStyle name="Normal 4 2 4 3 2 4" xfId="34256" xr:uid="{00000000-0005-0000-0000-0000E7380000}"/>
    <cellStyle name="Normal 4 2 4 3 2 5" xfId="19023" xr:uid="{00000000-0005-0000-0000-0000E8380000}"/>
    <cellStyle name="Normal 4 2 4 3 3" xfId="5574" xr:uid="{00000000-0005-0000-0000-0000E9380000}"/>
    <cellStyle name="Normal 4 2 4 3 3 2" xfId="15626" xr:uid="{00000000-0005-0000-0000-0000EA380000}"/>
    <cellStyle name="Normal 4 2 4 3 3 2 2" xfId="45957" xr:uid="{00000000-0005-0000-0000-0000EB380000}"/>
    <cellStyle name="Normal 4 2 4 3 3 2 3" xfId="30724" xr:uid="{00000000-0005-0000-0000-0000EC380000}"/>
    <cellStyle name="Normal 4 2 4 3 3 3" xfId="10606" xr:uid="{00000000-0005-0000-0000-0000ED380000}"/>
    <cellStyle name="Normal 4 2 4 3 3 3 2" xfId="40940" xr:uid="{00000000-0005-0000-0000-0000EE380000}"/>
    <cellStyle name="Normal 4 2 4 3 3 3 3" xfId="25707" xr:uid="{00000000-0005-0000-0000-0000EF380000}"/>
    <cellStyle name="Normal 4 2 4 3 3 4" xfId="35927" xr:uid="{00000000-0005-0000-0000-0000F0380000}"/>
    <cellStyle name="Normal 4 2 4 3 3 5" xfId="20694" xr:uid="{00000000-0005-0000-0000-0000F1380000}"/>
    <cellStyle name="Normal 4 2 4 3 4" xfId="12284" xr:uid="{00000000-0005-0000-0000-0000F2380000}"/>
    <cellStyle name="Normal 4 2 4 3 4 2" xfId="42615" xr:uid="{00000000-0005-0000-0000-0000F3380000}"/>
    <cellStyle name="Normal 4 2 4 3 4 3" xfId="27382" xr:uid="{00000000-0005-0000-0000-0000F4380000}"/>
    <cellStyle name="Normal 4 2 4 3 5" xfId="7263" xr:uid="{00000000-0005-0000-0000-0000F5380000}"/>
    <cellStyle name="Normal 4 2 4 3 5 2" xfId="37598" xr:uid="{00000000-0005-0000-0000-0000F6380000}"/>
    <cellStyle name="Normal 4 2 4 3 5 3" xfId="22365" xr:uid="{00000000-0005-0000-0000-0000F7380000}"/>
    <cellStyle name="Normal 4 2 4 3 6" xfId="32586" xr:uid="{00000000-0005-0000-0000-0000F8380000}"/>
    <cellStyle name="Normal 4 2 4 3 7" xfId="17352" xr:uid="{00000000-0005-0000-0000-0000F9380000}"/>
    <cellStyle name="Normal 4 2 4 4" xfId="3045" xr:uid="{00000000-0005-0000-0000-0000FA380000}"/>
    <cellStyle name="Normal 4 2 4 4 2" xfId="13119" xr:uid="{00000000-0005-0000-0000-0000FB380000}"/>
    <cellStyle name="Normal 4 2 4 4 2 2" xfId="43450" xr:uid="{00000000-0005-0000-0000-0000FC380000}"/>
    <cellStyle name="Normal 4 2 4 4 2 3" xfId="28217" xr:uid="{00000000-0005-0000-0000-0000FD380000}"/>
    <cellStyle name="Normal 4 2 4 4 3" xfId="8099" xr:uid="{00000000-0005-0000-0000-0000FE380000}"/>
    <cellStyle name="Normal 4 2 4 4 3 2" xfId="38433" xr:uid="{00000000-0005-0000-0000-0000FF380000}"/>
    <cellStyle name="Normal 4 2 4 4 3 3" xfId="23200" xr:uid="{00000000-0005-0000-0000-000000390000}"/>
    <cellStyle name="Normal 4 2 4 4 4" xfId="33420" xr:uid="{00000000-0005-0000-0000-000001390000}"/>
    <cellStyle name="Normal 4 2 4 4 5" xfId="18187" xr:uid="{00000000-0005-0000-0000-000002390000}"/>
    <cellStyle name="Normal 4 2 4 5" xfId="4738" xr:uid="{00000000-0005-0000-0000-000003390000}"/>
    <cellStyle name="Normal 4 2 4 5 2" xfId="14790" xr:uid="{00000000-0005-0000-0000-000004390000}"/>
    <cellStyle name="Normal 4 2 4 5 2 2" xfId="45121" xr:uid="{00000000-0005-0000-0000-000005390000}"/>
    <cellStyle name="Normal 4 2 4 5 2 3" xfId="29888" xr:uid="{00000000-0005-0000-0000-000006390000}"/>
    <cellStyle name="Normal 4 2 4 5 3" xfId="9770" xr:uid="{00000000-0005-0000-0000-000007390000}"/>
    <cellStyle name="Normal 4 2 4 5 3 2" xfId="40104" xr:uid="{00000000-0005-0000-0000-000008390000}"/>
    <cellStyle name="Normal 4 2 4 5 3 3" xfId="24871" xr:uid="{00000000-0005-0000-0000-000009390000}"/>
    <cellStyle name="Normal 4 2 4 5 4" xfId="35091" xr:uid="{00000000-0005-0000-0000-00000A390000}"/>
    <cellStyle name="Normal 4 2 4 5 5" xfId="19858" xr:uid="{00000000-0005-0000-0000-00000B390000}"/>
    <cellStyle name="Normal 4 2 4 6" xfId="11448" xr:uid="{00000000-0005-0000-0000-00000C390000}"/>
    <cellStyle name="Normal 4 2 4 6 2" xfId="41779" xr:uid="{00000000-0005-0000-0000-00000D390000}"/>
    <cellStyle name="Normal 4 2 4 6 3" xfId="26546" xr:uid="{00000000-0005-0000-0000-00000E390000}"/>
    <cellStyle name="Normal 4 2 4 7" xfId="6427" xr:uid="{00000000-0005-0000-0000-00000F390000}"/>
    <cellStyle name="Normal 4 2 4 7 2" xfId="36762" xr:uid="{00000000-0005-0000-0000-000010390000}"/>
    <cellStyle name="Normal 4 2 4 7 3" xfId="21529" xr:uid="{00000000-0005-0000-0000-000011390000}"/>
    <cellStyle name="Normal 4 2 4 8" xfId="31750" xr:uid="{00000000-0005-0000-0000-000012390000}"/>
    <cellStyle name="Normal 4 2 4 9" xfId="16516" xr:uid="{00000000-0005-0000-0000-000013390000}"/>
    <cellStyle name="Normal 4 2 5" xfId="1561" xr:uid="{00000000-0005-0000-0000-000014390000}"/>
    <cellStyle name="Normal 4 2 5 2" xfId="2402" xr:uid="{00000000-0005-0000-0000-000015390000}"/>
    <cellStyle name="Normal 4 2 5 2 2" xfId="4092" xr:uid="{00000000-0005-0000-0000-000016390000}"/>
    <cellStyle name="Normal 4 2 5 2 2 2" xfId="14165" xr:uid="{00000000-0005-0000-0000-000017390000}"/>
    <cellStyle name="Normal 4 2 5 2 2 2 2" xfId="44496" xr:uid="{00000000-0005-0000-0000-000018390000}"/>
    <cellStyle name="Normal 4 2 5 2 2 2 3" xfId="29263" xr:uid="{00000000-0005-0000-0000-000019390000}"/>
    <cellStyle name="Normal 4 2 5 2 2 3" xfId="9145" xr:uid="{00000000-0005-0000-0000-00001A390000}"/>
    <cellStyle name="Normal 4 2 5 2 2 3 2" xfId="39479" xr:uid="{00000000-0005-0000-0000-00001B390000}"/>
    <cellStyle name="Normal 4 2 5 2 2 3 3" xfId="24246" xr:uid="{00000000-0005-0000-0000-00001C390000}"/>
    <cellStyle name="Normal 4 2 5 2 2 4" xfId="34466" xr:uid="{00000000-0005-0000-0000-00001D390000}"/>
    <cellStyle name="Normal 4 2 5 2 2 5" xfId="19233" xr:uid="{00000000-0005-0000-0000-00001E390000}"/>
    <cellStyle name="Normal 4 2 5 2 3" xfId="5784" xr:uid="{00000000-0005-0000-0000-00001F390000}"/>
    <cellStyle name="Normal 4 2 5 2 3 2" xfId="15836" xr:uid="{00000000-0005-0000-0000-000020390000}"/>
    <cellStyle name="Normal 4 2 5 2 3 2 2" xfId="46167" xr:uid="{00000000-0005-0000-0000-000021390000}"/>
    <cellStyle name="Normal 4 2 5 2 3 2 3" xfId="30934" xr:uid="{00000000-0005-0000-0000-000022390000}"/>
    <cellStyle name="Normal 4 2 5 2 3 3" xfId="10816" xr:uid="{00000000-0005-0000-0000-000023390000}"/>
    <cellStyle name="Normal 4 2 5 2 3 3 2" xfId="41150" xr:uid="{00000000-0005-0000-0000-000024390000}"/>
    <cellStyle name="Normal 4 2 5 2 3 3 3" xfId="25917" xr:uid="{00000000-0005-0000-0000-000025390000}"/>
    <cellStyle name="Normal 4 2 5 2 3 4" xfId="36137" xr:uid="{00000000-0005-0000-0000-000026390000}"/>
    <cellStyle name="Normal 4 2 5 2 3 5" xfId="20904" xr:uid="{00000000-0005-0000-0000-000027390000}"/>
    <cellStyle name="Normal 4 2 5 2 4" xfId="12494" xr:uid="{00000000-0005-0000-0000-000028390000}"/>
    <cellStyle name="Normal 4 2 5 2 4 2" xfId="42825" xr:uid="{00000000-0005-0000-0000-000029390000}"/>
    <cellStyle name="Normal 4 2 5 2 4 3" xfId="27592" xr:uid="{00000000-0005-0000-0000-00002A390000}"/>
    <cellStyle name="Normal 4 2 5 2 5" xfId="7473" xr:uid="{00000000-0005-0000-0000-00002B390000}"/>
    <cellStyle name="Normal 4 2 5 2 5 2" xfId="37808" xr:uid="{00000000-0005-0000-0000-00002C390000}"/>
    <cellStyle name="Normal 4 2 5 2 5 3" xfId="22575" xr:uid="{00000000-0005-0000-0000-00002D390000}"/>
    <cellStyle name="Normal 4 2 5 2 6" xfId="32796" xr:uid="{00000000-0005-0000-0000-00002E390000}"/>
    <cellStyle name="Normal 4 2 5 2 7" xfId="17562" xr:uid="{00000000-0005-0000-0000-00002F390000}"/>
    <cellStyle name="Normal 4 2 5 3" xfId="3255" xr:uid="{00000000-0005-0000-0000-000030390000}"/>
    <cellStyle name="Normal 4 2 5 3 2" xfId="13329" xr:uid="{00000000-0005-0000-0000-000031390000}"/>
    <cellStyle name="Normal 4 2 5 3 2 2" xfId="43660" xr:uid="{00000000-0005-0000-0000-000032390000}"/>
    <cellStyle name="Normal 4 2 5 3 2 3" xfId="28427" xr:uid="{00000000-0005-0000-0000-000033390000}"/>
    <cellStyle name="Normal 4 2 5 3 3" xfId="8309" xr:uid="{00000000-0005-0000-0000-000034390000}"/>
    <cellStyle name="Normal 4 2 5 3 3 2" xfId="38643" xr:uid="{00000000-0005-0000-0000-000035390000}"/>
    <cellStyle name="Normal 4 2 5 3 3 3" xfId="23410" xr:uid="{00000000-0005-0000-0000-000036390000}"/>
    <cellStyle name="Normal 4 2 5 3 4" xfId="33630" xr:uid="{00000000-0005-0000-0000-000037390000}"/>
    <cellStyle name="Normal 4 2 5 3 5" xfId="18397" xr:uid="{00000000-0005-0000-0000-000038390000}"/>
    <cellStyle name="Normal 4 2 5 4" xfId="4948" xr:uid="{00000000-0005-0000-0000-000039390000}"/>
    <cellStyle name="Normal 4 2 5 4 2" xfId="15000" xr:uid="{00000000-0005-0000-0000-00003A390000}"/>
    <cellStyle name="Normal 4 2 5 4 2 2" xfId="45331" xr:uid="{00000000-0005-0000-0000-00003B390000}"/>
    <cellStyle name="Normal 4 2 5 4 2 3" xfId="30098" xr:uid="{00000000-0005-0000-0000-00003C390000}"/>
    <cellStyle name="Normal 4 2 5 4 3" xfId="9980" xr:uid="{00000000-0005-0000-0000-00003D390000}"/>
    <cellStyle name="Normal 4 2 5 4 3 2" xfId="40314" xr:uid="{00000000-0005-0000-0000-00003E390000}"/>
    <cellStyle name="Normal 4 2 5 4 3 3" xfId="25081" xr:uid="{00000000-0005-0000-0000-00003F390000}"/>
    <cellStyle name="Normal 4 2 5 4 4" xfId="35301" xr:uid="{00000000-0005-0000-0000-000040390000}"/>
    <cellStyle name="Normal 4 2 5 4 5" xfId="20068" xr:uid="{00000000-0005-0000-0000-000041390000}"/>
    <cellStyle name="Normal 4 2 5 5" xfId="11658" xr:uid="{00000000-0005-0000-0000-000042390000}"/>
    <cellStyle name="Normal 4 2 5 5 2" xfId="41989" xr:uid="{00000000-0005-0000-0000-000043390000}"/>
    <cellStyle name="Normal 4 2 5 5 3" xfId="26756" xr:uid="{00000000-0005-0000-0000-000044390000}"/>
    <cellStyle name="Normal 4 2 5 6" xfId="6637" xr:uid="{00000000-0005-0000-0000-000045390000}"/>
    <cellStyle name="Normal 4 2 5 6 2" xfId="36972" xr:uid="{00000000-0005-0000-0000-000046390000}"/>
    <cellStyle name="Normal 4 2 5 6 3" xfId="21739" xr:uid="{00000000-0005-0000-0000-000047390000}"/>
    <cellStyle name="Normal 4 2 5 7" xfId="31960" xr:uid="{00000000-0005-0000-0000-000048390000}"/>
    <cellStyle name="Normal 4 2 5 8" xfId="16726" xr:uid="{00000000-0005-0000-0000-000049390000}"/>
    <cellStyle name="Normal 4 2 6" xfId="1982" xr:uid="{00000000-0005-0000-0000-00004A390000}"/>
    <cellStyle name="Normal 4 2 6 2" xfId="3674" xr:uid="{00000000-0005-0000-0000-00004B390000}"/>
    <cellStyle name="Normal 4 2 6 2 2" xfId="13747" xr:uid="{00000000-0005-0000-0000-00004C390000}"/>
    <cellStyle name="Normal 4 2 6 2 2 2" xfId="44078" xr:uid="{00000000-0005-0000-0000-00004D390000}"/>
    <cellStyle name="Normal 4 2 6 2 2 3" xfId="28845" xr:uid="{00000000-0005-0000-0000-00004E390000}"/>
    <cellStyle name="Normal 4 2 6 2 3" xfId="8727" xr:uid="{00000000-0005-0000-0000-00004F390000}"/>
    <cellStyle name="Normal 4 2 6 2 3 2" xfId="39061" xr:uid="{00000000-0005-0000-0000-000050390000}"/>
    <cellStyle name="Normal 4 2 6 2 3 3" xfId="23828" xr:uid="{00000000-0005-0000-0000-000051390000}"/>
    <cellStyle name="Normal 4 2 6 2 4" xfId="34048" xr:uid="{00000000-0005-0000-0000-000052390000}"/>
    <cellStyle name="Normal 4 2 6 2 5" xfId="18815" xr:uid="{00000000-0005-0000-0000-000053390000}"/>
    <cellStyle name="Normal 4 2 6 3" xfId="5366" xr:uid="{00000000-0005-0000-0000-000054390000}"/>
    <cellStyle name="Normal 4 2 6 3 2" xfId="15418" xr:uid="{00000000-0005-0000-0000-000055390000}"/>
    <cellStyle name="Normal 4 2 6 3 2 2" xfId="45749" xr:uid="{00000000-0005-0000-0000-000056390000}"/>
    <cellStyle name="Normal 4 2 6 3 2 3" xfId="30516" xr:uid="{00000000-0005-0000-0000-000057390000}"/>
    <cellStyle name="Normal 4 2 6 3 3" xfId="10398" xr:uid="{00000000-0005-0000-0000-000058390000}"/>
    <cellStyle name="Normal 4 2 6 3 3 2" xfId="40732" xr:uid="{00000000-0005-0000-0000-000059390000}"/>
    <cellStyle name="Normal 4 2 6 3 3 3" xfId="25499" xr:uid="{00000000-0005-0000-0000-00005A390000}"/>
    <cellStyle name="Normal 4 2 6 3 4" xfId="35719" xr:uid="{00000000-0005-0000-0000-00005B390000}"/>
    <cellStyle name="Normal 4 2 6 3 5" xfId="20486" xr:uid="{00000000-0005-0000-0000-00005C390000}"/>
    <cellStyle name="Normal 4 2 6 4" xfId="12076" xr:uid="{00000000-0005-0000-0000-00005D390000}"/>
    <cellStyle name="Normal 4 2 6 4 2" xfId="42407" xr:uid="{00000000-0005-0000-0000-00005E390000}"/>
    <cellStyle name="Normal 4 2 6 4 3" xfId="27174" xr:uid="{00000000-0005-0000-0000-00005F390000}"/>
    <cellStyle name="Normal 4 2 6 5" xfId="7055" xr:uid="{00000000-0005-0000-0000-000060390000}"/>
    <cellStyle name="Normal 4 2 6 5 2" xfId="37390" xr:uid="{00000000-0005-0000-0000-000061390000}"/>
    <cellStyle name="Normal 4 2 6 5 3" xfId="22157" xr:uid="{00000000-0005-0000-0000-000062390000}"/>
    <cellStyle name="Normal 4 2 6 6" xfId="32378" xr:uid="{00000000-0005-0000-0000-000063390000}"/>
    <cellStyle name="Normal 4 2 6 7" xfId="17144" xr:uid="{00000000-0005-0000-0000-000064390000}"/>
    <cellStyle name="Normal 4 2 7" xfId="2833" xr:uid="{00000000-0005-0000-0000-000065390000}"/>
    <cellStyle name="Normal 4 2 7 2" xfId="12911" xr:uid="{00000000-0005-0000-0000-000066390000}"/>
    <cellStyle name="Normal 4 2 7 2 2" xfId="43242" xr:uid="{00000000-0005-0000-0000-000067390000}"/>
    <cellStyle name="Normal 4 2 7 2 3" xfId="28009" xr:uid="{00000000-0005-0000-0000-000068390000}"/>
    <cellStyle name="Normal 4 2 7 3" xfId="7891" xr:uid="{00000000-0005-0000-0000-000069390000}"/>
    <cellStyle name="Normal 4 2 7 3 2" xfId="38225" xr:uid="{00000000-0005-0000-0000-00006A390000}"/>
    <cellStyle name="Normal 4 2 7 3 3" xfId="22992" xr:uid="{00000000-0005-0000-0000-00006B390000}"/>
    <cellStyle name="Normal 4 2 7 4" xfId="33212" xr:uid="{00000000-0005-0000-0000-00006C390000}"/>
    <cellStyle name="Normal 4 2 7 5" xfId="17979" xr:uid="{00000000-0005-0000-0000-00006D390000}"/>
    <cellStyle name="Normal 4 2 8" xfId="4527" xr:uid="{00000000-0005-0000-0000-00006E390000}"/>
    <cellStyle name="Normal 4 2 8 2" xfId="14582" xr:uid="{00000000-0005-0000-0000-00006F390000}"/>
    <cellStyle name="Normal 4 2 8 2 2" xfId="44913" xr:uid="{00000000-0005-0000-0000-000070390000}"/>
    <cellStyle name="Normal 4 2 8 2 3" xfId="29680" xr:uid="{00000000-0005-0000-0000-000071390000}"/>
    <cellStyle name="Normal 4 2 8 3" xfId="9562" xr:uid="{00000000-0005-0000-0000-000072390000}"/>
    <cellStyle name="Normal 4 2 8 3 2" xfId="39896" xr:uid="{00000000-0005-0000-0000-000073390000}"/>
    <cellStyle name="Normal 4 2 8 3 3" xfId="24663" xr:uid="{00000000-0005-0000-0000-000074390000}"/>
    <cellStyle name="Normal 4 2 8 4" xfId="34883" xr:uid="{00000000-0005-0000-0000-000075390000}"/>
    <cellStyle name="Normal 4 2 8 5" xfId="19650" xr:uid="{00000000-0005-0000-0000-000076390000}"/>
    <cellStyle name="Normal 4 2 9" xfId="11238" xr:uid="{00000000-0005-0000-0000-000077390000}"/>
    <cellStyle name="Normal 4 2 9 2" xfId="41571" xr:uid="{00000000-0005-0000-0000-000078390000}"/>
    <cellStyle name="Normal 4 2 9 3" xfId="26338" xr:uid="{00000000-0005-0000-0000-000079390000}"/>
    <cellStyle name="Normal 4 3" xfId="410" xr:uid="{00000000-0005-0000-0000-00007A390000}"/>
    <cellStyle name="Normal 4 4" xfId="31509" xr:uid="{00000000-0005-0000-0000-00007B390000}"/>
    <cellStyle name="Normal 4 5" xfId="46795" xr:uid="{00000000-0005-0000-0000-00007C390000}"/>
    <cellStyle name="Normal 40" xfId="165" xr:uid="{00000000-0005-0000-0000-00007D390000}"/>
    <cellStyle name="Normal 40 2" xfId="854" xr:uid="{00000000-0005-0000-0000-00007E390000}"/>
    <cellStyle name="Normal 40 2 10" xfId="6218" xr:uid="{00000000-0005-0000-0000-00007F390000}"/>
    <cellStyle name="Normal 40 2 10 2" xfId="36555" xr:uid="{00000000-0005-0000-0000-000080390000}"/>
    <cellStyle name="Normal 40 2 10 3" xfId="21322" xr:uid="{00000000-0005-0000-0000-000081390000}"/>
    <cellStyle name="Normal 40 2 11" xfId="31546" xr:uid="{00000000-0005-0000-0000-000082390000}"/>
    <cellStyle name="Normal 40 2 12" xfId="16307" xr:uid="{00000000-0005-0000-0000-000083390000}"/>
    <cellStyle name="Normal 40 2 2" xfId="1182" xr:uid="{00000000-0005-0000-0000-000084390000}"/>
    <cellStyle name="Normal 40 2 2 10" xfId="31598" xr:uid="{00000000-0005-0000-0000-000085390000}"/>
    <cellStyle name="Normal 40 2 2 11" xfId="16361" xr:uid="{00000000-0005-0000-0000-000086390000}"/>
    <cellStyle name="Normal 40 2 2 2" xfId="1290" xr:uid="{00000000-0005-0000-0000-000087390000}"/>
    <cellStyle name="Normal 40 2 2 2 10" xfId="16465" xr:uid="{00000000-0005-0000-0000-000088390000}"/>
    <cellStyle name="Normal 40 2 2 2 2" xfId="1507" xr:uid="{00000000-0005-0000-0000-000089390000}"/>
    <cellStyle name="Normal 40 2 2 2 2 2" xfId="1928" xr:uid="{00000000-0005-0000-0000-00008A390000}"/>
    <cellStyle name="Normal 40 2 2 2 2 2 2" xfId="2767" xr:uid="{00000000-0005-0000-0000-00008B390000}"/>
    <cellStyle name="Normal 40 2 2 2 2 2 2 2" xfId="4457" xr:uid="{00000000-0005-0000-0000-00008C390000}"/>
    <cellStyle name="Normal 40 2 2 2 2 2 2 2 2" xfId="14530" xr:uid="{00000000-0005-0000-0000-00008D390000}"/>
    <cellStyle name="Normal 40 2 2 2 2 2 2 2 2 2" xfId="44861" xr:uid="{00000000-0005-0000-0000-00008E390000}"/>
    <cellStyle name="Normal 40 2 2 2 2 2 2 2 2 3" xfId="29628" xr:uid="{00000000-0005-0000-0000-00008F390000}"/>
    <cellStyle name="Normal 40 2 2 2 2 2 2 2 3" xfId="9510" xr:uid="{00000000-0005-0000-0000-000090390000}"/>
    <cellStyle name="Normal 40 2 2 2 2 2 2 2 3 2" xfId="39844" xr:uid="{00000000-0005-0000-0000-000091390000}"/>
    <cellStyle name="Normal 40 2 2 2 2 2 2 2 3 3" xfId="24611" xr:uid="{00000000-0005-0000-0000-000092390000}"/>
    <cellStyle name="Normal 40 2 2 2 2 2 2 2 4" xfId="34831" xr:uid="{00000000-0005-0000-0000-000093390000}"/>
    <cellStyle name="Normal 40 2 2 2 2 2 2 2 5" xfId="19598" xr:uid="{00000000-0005-0000-0000-000094390000}"/>
    <cellStyle name="Normal 40 2 2 2 2 2 2 3" xfId="6149" xr:uid="{00000000-0005-0000-0000-000095390000}"/>
    <cellStyle name="Normal 40 2 2 2 2 2 2 3 2" xfId="16201" xr:uid="{00000000-0005-0000-0000-000096390000}"/>
    <cellStyle name="Normal 40 2 2 2 2 2 2 3 2 2" xfId="46532" xr:uid="{00000000-0005-0000-0000-000097390000}"/>
    <cellStyle name="Normal 40 2 2 2 2 2 2 3 2 3" xfId="31299" xr:uid="{00000000-0005-0000-0000-000098390000}"/>
    <cellStyle name="Normal 40 2 2 2 2 2 2 3 3" xfId="11181" xr:uid="{00000000-0005-0000-0000-000099390000}"/>
    <cellStyle name="Normal 40 2 2 2 2 2 2 3 3 2" xfId="41515" xr:uid="{00000000-0005-0000-0000-00009A390000}"/>
    <cellStyle name="Normal 40 2 2 2 2 2 2 3 3 3" xfId="26282" xr:uid="{00000000-0005-0000-0000-00009B390000}"/>
    <cellStyle name="Normal 40 2 2 2 2 2 2 3 4" xfId="36502" xr:uid="{00000000-0005-0000-0000-00009C390000}"/>
    <cellStyle name="Normal 40 2 2 2 2 2 2 3 5" xfId="21269" xr:uid="{00000000-0005-0000-0000-00009D390000}"/>
    <cellStyle name="Normal 40 2 2 2 2 2 2 4" xfId="12859" xr:uid="{00000000-0005-0000-0000-00009E390000}"/>
    <cellStyle name="Normal 40 2 2 2 2 2 2 4 2" xfId="43190" xr:uid="{00000000-0005-0000-0000-00009F390000}"/>
    <cellStyle name="Normal 40 2 2 2 2 2 2 4 3" xfId="27957" xr:uid="{00000000-0005-0000-0000-0000A0390000}"/>
    <cellStyle name="Normal 40 2 2 2 2 2 2 5" xfId="7838" xr:uid="{00000000-0005-0000-0000-0000A1390000}"/>
    <cellStyle name="Normal 40 2 2 2 2 2 2 5 2" xfId="38173" xr:uid="{00000000-0005-0000-0000-0000A2390000}"/>
    <cellStyle name="Normal 40 2 2 2 2 2 2 5 3" xfId="22940" xr:uid="{00000000-0005-0000-0000-0000A3390000}"/>
    <cellStyle name="Normal 40 2 2 2 2 2 2 6" xfId="33161" xr:uid="{00000000-0005-0000-0000-0000A4390000}"/>
    <cellStyle name="Normal 40 2 2 2 2 2 2 7" xfId="17927" xr:uid="{00000000-0005-0000-0000-0000A5390000}"/>
    <cellStyle name="Normal 40 2 2 2 2 2 3" xfId="3620" xr:uid="{00000000-0005-0000-0000-0000A6390000}"/>
    <cellStyle name="Normal 40 2 2 2 2 2 3 2" xfId="13694" xr:uid="{00000000-0005-0000-0000-0000A7390000}"/>
    <cellStyle name="Normal 40 2 2 2 2 2 3 2 2" xfId="44025" xr:uid="{00000000-0005-0000-0000-0000A8390000}"/>
    <cellStyle name="Normal 40 2 2 2 2 2 3 2 3" xfId="28792" xr:uid="{00000000-0005-0000-0000-0000A9390000}"/>
    <cellStyle name="Normal 40 2 2 2 2 2 3 3" xfId="8674" xr:uid="{00000000-0005-0000-0000-0000AA390000}"/>
    <cellStyle name="Normal 40 2 2 2 2 2 3 3 2" xfId="39008" xr:uid="{00000000-0005-0000-0000-0000AB390000}"/>
    <cellStyle name="Normal 40 2 2 2 2 2 3 3 3" xfId="23775" xr:uid="{00000000-0005-0000-0000-0000AC390000}"/>
    <cellStyle name="Normal 40 2 2 2 2 2 3 4" xfId="33995" xr:uid="{00000000-0005-0000-0000-0000AD390000}"/>
    <cellStyle name="Normal 40 2 2 2 2 2 3 5" xfId="18762" xr:uid="{00000000-0005-0000-0000-0000AE390000}"/>
    <cellStyle name="Normal 40 2 2 2 2 2 4" xfId="5313" xr:uid="{00000000-0005-0000-0000-0000AF390000}"/>
    <cellStyle name="Normal 40 2 2 2 2 2 4 2" xfId="15365" xr:uid="{00000000-0005-0000-0000-0000B0390000}"/>
    <cellStyle name="Normal 40 2 2 2 2 2 4 2 2" xfId="45696" xr:uid="{00000000-0005-0000-0000-0000B1390000}"/>
    <cellStyle name="Normal 40 2 2 2 2 2 4 2 3" xfId="30463" xr:uid="{00000000-0005-0000-0000-0000B2390000}"/>
    <cellStyle name="Normal 40 2 2 2 2 2 4 3" xfId="10345" xr:uid="{00000000-0005-0000-0000-0000B3390000}"/>
    <cellStyle name="Normal 40 2 2 2 2 2 4 3 2" xfId="40679" xr:uid="{00000000-0005-0000-0000-0000B4390000}"/>
    <cellStyle name="Normal 40 2 2 2 2 2 4 3 3" xfId="25446" xr:uid="{00000000-0005-0000-0000-0000B5390000}"/>
    <cellStyle name="Normal 40 2 2 2 2 2 4 4" xfId="35666" xr:uid="{00000000-0005-0000-0000-0000B6390000}"/>
    <cellStyle name="Normal 40 2 2 2 2 2 4 5" xfId="20433" xr:uid="{00000000-0005-0000-0000-0000B7390000}"/>
    <cellStyle name="Normal 40 2 2 2 2 2 5" xfId="12023" xr:uid="{00000000-0005-0000-0000-0000B8390000}"/>
    <cellStyle name="Normal 40 2 2 2 2 2 5 2" xfId="42354" xr:uid="{00000000-0005-0000-0000-0000B9390000}"/>
    <cellStyle name="Normal 40 2 2 2 2 2 5 3" xfId="27121" xr:uid="{00000000-0005-0000-0000-0000BA390000}"/>
    <cellStyle name="Normal 40 2 2 2 2 2 6" xfId="7002" xr:uid="{00000000-0005-0000-0000-0000BB390000}"/>
    <cellStyle name="Normal 40 2 2 2 2 2 6 2" xfId="37337" xr:uid="{00000000-0005-0000-0000-0000BC390000}"/>
    <cellStyle name="Normal 40 2 2 2 2 2 6 3" xfId="22104" xr:uid="{00000000-0005-0000-0000-0000BD390000}"/>
    <cellStyle name="Normal 40 2 2 2 2 2 7" xfId="32325" xr:uid="{00000000-0005-0000-0000-0000BE390000}"/>
    <cellStyle name="Normal 40 2 2 2 2 2 8" xfId="17091" xr:uid="{00000000-0005-0000-0000-0000BF390000}"/>
    <cellStyle name="Normal 40 2 2 2 2 3" xfId="2349" xr:uid="{00000000-0005-0000-0000-0000C0390000}"/>
    <cellStyle name="Normal 40 2 2 2 2 3 2" xfId="4039" xr:uid="{00000000-0005-0000-0000-0000C1390000}"/>
    <cellStyle name="Normal 40 2 2 2 2 3 2 2" xfId="14112" xr:uid="{00000000-0005-0000-0000-0000C2390000}"/>
    <cellStyle name="Normal 40 2 2 2 2 3 2 2 2" xfId="44443" xr:uid="{00000000-0005-0000-0000-0000C3390000}"/>
    <cellStyle name="Normal 40 2 2 2 2 3 2 2 3" xfId="29210" xr:uid="{00000000-0005-0000-0000-0000C4390000}"/>
    <cellStyle name="Normal 40 2 2 2 2 3 2 3" xfId="9092" xr:uid="{00000000-0005-0000-0000-0000C5390000}"/>
    <cellStyle name="Normal 40 2 2 2 2 3 2 3 2" xfId="39426" xr:uid="{00000000-0005-0000-0000-0000C6390000}"/>
    <cellStyle name="Normal 40 2 2 2 2 3 2 3 3" xfId="24193" xr:uid="{00000000-0005-0000-0000-0000C7390000}"/>
    <cellStyle name="Normal 40 2 2 2 2 3 2 4" xfId="34413" xr:uid="{00000000-0005-0000-0000-0000C8390000}"/>
    <cellStyle name="Normal 40 2 2 2 2 3 2 5" xfId="19180" xr:uid="{00000000-0005-0000-0000-0000C9390000}"/>
    <cellStyle name="Normal 40 2 2 2 2 3 3" xfId="5731" xr:uid="{00000000-0005-0000-0000-0000CA390000}"/>
    <cellStyle name="Normal 40 2 2 2 2 3 3 2" xfId="15783" xr:uid="{00000000-0005-0000-0000-0000CB390000}"/>
    <cellStyle name="Normal 40 2 2 2 2 3 3 2 2" xfId="46114" xr:uid="{00000000-0005-0000-0000-0000CC390000}"/>
    <cellStyle name="Normal 40 2 2 2 2 3 3 2 3" xfId="30881" xr:uid="{00000000-0005-0000-0000-0000CD390000}"/>
    <cellStyle name="Normal 40 2 2 2 2 3 3 3" xfId="10763" xr:uid="{00000000-0005-0000-0000-0000CE390000}"/>
    <cellStyle name="Normal 40 2 2 2 2 3 3 3 2" xfId="41097" xr:uid="{00000000-0005-0000-0000-0000CF390000}"/>
    <cellStyle name="Normal 40 2 2 2 2 3 3 3 3" xfId="25864" xr:uid="{00000000-0005-0000-0000-0000D0390000}"/>
    <cellStyle name="Normal 40 2 2 2 2 3 3 4" xfId="36084" xr:uid="{00000000-0005-0000-0000-0000D1390000}"/>
    <cellStyle name="Normal 40 2 2 2 2 3 3 5" xfId="20851" xr:uid="{00000000-0005-0000-0000-0000D2390000}"/>
    <cellStyle name="Normal 40 2 2 2 2 3 4" xfId="12441" xr:uid="{00000000-0005-0000-0000-0000D3390000}"/>
    <cellStyle name="Normal 40 2 2 2 2 3 4 2" xfId="42772" xr:uid="{00000000-0005-0000-0000-0000D4390000}"/>
    <cellStyle name="Normal 40 2 2 2 2 3 4 3" xfId="27539" xr:uid="{00000000-0005-0000-0000-0000D5390000}"/>
    <cellStyle name="Normal 40 2 2 2 2 3 5" xfId="7420" xr:uid="{00000000-0005-0000-0000-0000D6390000}"/>
    <cellStyle name="Normal 40 2 2 2 2 3 5 2" xfId="37755" xr:uid="{00000000-0005-0000-0000-0000D7390000}"/>
    <cellStyle name="Normal 40 2 2 2 2 3 5 3" xfId="22522" xr:uid="{00000000-0005-0000-0000-0000D8390000}"/>
    <cellStyle name="Normal 40 2 2 2 2 3 6" xfId="32743" xr:uid="{00000000-0005-0000-0000-0000D9390000}"/>
    <cellStyle name="Normal 40 2 2 2 2 3 7" xfId="17509" xr:uid="{00000000-0005-0000-0000-0000DA390000}"/>
    <cellStyle name="Normal 40 2 2 2 2 4" xfId="3202" xr:uid="{00000000-0005-0000-0000-0000DB390000}"/>
    <cellStyle name="Normal 40 2 2 2 2 4 2" xfId="13276" xr:uid="{00000000-0005-0000-0000-0000DC390000}"/>
    <cellStyle name="Normal 40 2 2 2 2 4 2 2" xfId="43607" xr:uid="{00000000-0005-0000-0000-0000DD390000}"/>
    <cellStyle name="Normal 40 2 2 2 2 4 2 3" xfId="28374" xr:uid="{00000000-0005-0000-0000-0000DE390000}"/>
    <cellStyle name="Normal 40 2 2 2 2 4 3" xfId="8256" xr:uid="{00000000-0005-0000-0000-0000DF390000}"/>
    <cellStyle name="Normal 40 2 2 2 2 4 3 2" xfId="38590" xr:uid="{00000000-0005-0000-0000-0000E0390000}"/>
    <cellStyle name="Normal 40 2 2 2 2 4 3 3" xfId="23357" xr:uid="{00000000-0005-0000-0000-0000E1390000}"/>
    <cellStyle name="Normal 40 2 2 2 2 4 4" xfId="33577" xr:uid="{00000000-0005-0000-0000-0000E2390000}"/>
    <cellStyle name="Normal 40 2 2 2 2 4 5" xfId="18344" xr:uid="{00000000-0005-0000-0000-0000E3390000}"/>
    <cellStyle name="Normal 40 2 2 2 2 5" xfId="4895" xr:uid="{00000000-0005-0000-0000-0000E4390000}"/>
    <cellStyle name="Normal 40 2 2 2 2 5 2" xfId="14947" xr:uid="{00000000-0005-0000-0000-0000E5390000}"/>
    <cellStyle name="Normal 40 2 2 2 2 5 2 2" xfId="45278" xr:uid="{00000000-0005-0000-0000-0000E6390000}"/>
    <cellStyle name="Normal 40 2 2 2 2 5 2 3" xfId="30045" xr:uid="{00000000-0005-0000-0000-0000E7390000}"/>
    <cellStyle name="Normal 40 2 2 2 2 5 3" xfId="9927" xr:uid="{00000000-0005-0000-0000-0000E8390000}"/>
    <cellStyle name="Normal 40 2 2 2 2 5 3 2" xfId="40261" xr:uid="{00000000-0005-0000-0000-0000E9390000}"/>
    <cellStyle name="Normal 40 2 2 2 2 5 3 3" xfId="25028" xr:uid="{00000000-0005-0000-0000-0000EA390000}"/>
    <cellStyle name="Normal 40 2 2 2 2 5 4" xfId="35248" xr:uid="{00000000-0005-0000-0000-0000EB390000}"/>
    <cellStyle name="Normal 40 2 2 2 2 5 5" xfId="20015" xr:uid="{00000000-0005-0000-0000-0000EC390000}"/>
    <cellStyle name="Normal 40 2 2 2 2 6" xfId="11605" xr:uid="{00000000-0005-0000-0000-0000ED390000}"/>
    <cellStyle name="Normal 40 2 2 2 2 6 2" xfId="41936" xr:uid="{00000000-0005-0000-0000-0000EE390000}"/>
    <cellStyle name="Normal 40 2 2 2 2 6 3" xfId="26703" xr:uid="{00000000-0005-0000-0000-0000EF390000}"/>
    <cellStyle name="Normal 40 2 2 2 2 7" xfId="6584" xr:uid="{00000000-0005-0000-0000-0000F0390000}"/>
    <cellStyle name="Normal 40 2 2 2 2 7 2" xfId="36919" xr:uid="{00000000-0005-0000-0000-0000F1390000}"/>
    <cellStyle name="Normal 40 2 2 2 2 7 3" xfId="21686" xr:uid="{00000000-0005-0000-0000-0000F2390000}"/>
    <cellStyle name="Normal 40 2 2 2 2 8" xfId="31907" xr:uid="{00000000-0005-0000-0000-0000F3390000}"/>
    <cellStyle name="Normal 40 2 2 2 2 9" xfId="16673" xr:uid="{00000000-0005-0000-0000-0000F4390000}"/>
    <cellStyle name="Normal 40 2 2 2 3" xfId="1720" xr:uid="{00000000-0005-0000-0000-0000F5390000}"/>
    <cellStyle name="Normal 40 2 2 2 3 2" xfId="2559" xr:uid="{00000000-0005-0000-0000-0000F6390000}"/>
    <cellStyle name="Normal 40 2 2 2 3 2 2" xfId="4249" xr:uid="{00000000-0005-0000-0000-0000F7390000}"/>
    <cellStyle name="Normal 40 2 2 2 3 2 2 2" xfId="14322" xr:uid="{00000000-0005-0000-0000-0000F8390000}"/>
    <cellStyle name="Normal 40 2 2 2 3 2 2 2 2" xfId="44653" xr:uid="{00000000-0005-0000-0000-0000F9390000}"/>
    <cellStyle name="Normal 40 2 2 2 3 2 2 2 3" xfId="29420" xr:uid="{00000000-0005-0000-0000-0000FA390000}"/>
    <cellStyle name="Normal 40 2 2 2 3 2 2 3" xfId="9302" xr:uid="{00000000-0005-0000-0000-0000FB390000}"/>
    <cellStyle name="Normal 40 2 2 2 3 2 2 3 2" xfId="39636" xr:uid="{00000000-0005-0000-0000-0000FC390000}"/>
    <cellStyle name="Normal 40 2 2 2 3 2 2 3 3" xfId="24403" xr:uid="{00000000-0005-0000-0000-0000FD390000}"/>
    <cellStyle name="Normal 40 2 2 2 3 2 2 4" xfId="34623" xr:uid="{00000000-0005-0000-0000-0000FE390000}"/>
    <cellStyle name="Normal 40 2 2 2 3 2 2 5" xfId="19390" xr:uid="{00000000-0005-0000-0000-0000FF390000}"/>
    <cellStyle name="Normal 40 2 2 2 3 2 3" xfId="5941" xr:uid="{00000000-0005-0000-0000-0000003A0000}"/>
    <cellStyle name="Normal 40 2 2 2 3 2 3 2" xfId="15993" xr:uid="{00000000-0005-0000-0000-0000013A0000}"/>
    <cellStyle name="Normal 40 2 2 2 3 2 3 2 2" xfId="46324" xr:uid="{00000000-0005-0000-0000-0000023A0000}"/>
    <cellStyle name="Normal 40 2 2 2 3 2 3 2 3" xfId="31091" xr:uid="{00000000-0005-0000-0000-0000033A0000}"/>
    <cellStyle name="Normal 40 2 2 2 3 2 3 3" xfId="10973" xr:uid="{00000000-0005-0000-0000-0000043A0000}"/>
    <cellStyle name="Normal 40 2 2 2 3 2 3 3 2" xfId="41307" xr:uid="{00000000-0005-0000-0000-0000053A0000}"/>
    <cellStyle name="Normal 40 2 2 2 3 2 3 3 3" xfId="26074" xr:uid="{00000000-0005-0000-0000-0000063A0000}"/>
    <cellStyle name="Normal 40 2 2 2 3 2 3 4" xfId="36294" xr:uid="{00000000-0005-0000-0000-0000073A0000}"/>
    <cellStyle name="Normal 40 2 2 2 3 2 3 5" xfId="21061" xr:uid="{00000000-0005-0000-0000-0000083A0000}"/>
    <cellStyle name="Normal 40 2 2 2 3 2 4" xfId="12651" xr:uid="{00000000-0005-0000-0000-0000093A0000}"/>
    <cellStyle name="Normal 40 2 2 2 3 2 4 2" xfId="42982" xr:uid="{00000000-0005-0000-0000-00000A3A0000}"/>
    <cellStyle name="Normal 40 2 2 2 3 2 4 3" xfId="27749" xr:uid="{00000000-0005-0000-0000-00000B3A0000}"/>
    <cellStyle name="Normal 40 2 2 2 3 2 5" xfId="7630" xr:uid="{00000000-0005-0000-0000-00000C3A0000}"/>
    <cellStyle name="Normal 40 2 2 2 3 2 5 2" xfId="37965" xr:uid="{00000000-0005-0000-0000-00000D3A0000}"/>
    <cellStyle name="Normal 40 2 2 2 3 2 5 3" xfId="22732" xr:uid="{00000000-0005-0000-0000-00000E3A0000}"/>
    <cellStyle name="Normal 40 2 2 2 3 2 6" xfId="32953" xr:uid="{00000000-0005-0000-0000-00000F3A0000}"/>
    <cellStyle name="Normal 40 2 2 2 3 2 7" xfId="17719" xr:uid="{00000000-0005-0000-0000-0000103A0000}"/>
    <cellStyle name="Normal 40 2 2 2 3 3" xfId="3412" xr:uid="{00000000-0005-0000-0000-0000113A0000}"/>
    <cellStyle name="Normal 40 2 2 2 3 3 2" xfId="13486" xr:uid="{00000000-0005-0000-0000-0000123A0000}"/>
    <cellStyle name="Normal 40 2 2 2 3 3 2 2" xfId="43817" xr:uid="{00000000-0005-0000-0000-0000133A0000}"/>
    <cellStyle name="Normal 40 2 2 2 3 3 2 3" xfId="28584" xr:uid="{00000000-0005-0000-0000-0000143A0000}"/>
    <cellStyle name="Normal 40 2 2 2 3 3 3" xfId="8466" xr:uid="{00000000-0005-0000-0000-0000153A0000}"/>
    <cellStyle name="Normal 40 2 2 2 3 3 3 2" xfId="38800" xr:uid="{00000000-0005-0000-0000-0000163A0000}"/>
    <cellStyle name="Normal 40 2 2 2 3 3 3 3" xfId="23567" xr:uid="{00000000-0005-0000-0000-0000173A0000}"/>
    <cellStyle name="Normal 40 2 2 2 3 3 4" xfId="33787" xr:uid="{00000000-0005-0000-0000-0000183A0000}"/>
    <cellStyle name="Normal 40 2 2 2 3 3 5" xfId="18554" xr:uid="{00000000-0005-0000-0000-0000193A0000}"/>
    <cellStyle name="Normal 40 2 2 2 3 4" xfId="5105" xr:uid="{00000000-0005-0000-0000-00001A3A0000}"/>
    <cellStyle name="Normal 40 2 2 2 3 4 2" xfId="15157" xr:uid="{00000000-0005-0000-0000-00001B3A0000}"/>
    <cellStyle name="Normal 40 2 2 2 3 4 2 2" xfId="45488" xr:uid="{00000000-0005-0000-0000-00001C3A0000}"/>
    <cellStyle name="Normal 40 2 2 2 3 4 2 3" xfId="30255" xr:uid="{00000000-0005-0000-0000-00001D3A0000}"/>
    <cellStyle name="Normal 40 2 2 2 3 4 3" xfId="10137" xr:uid="{00000000-0005-0000-0000-00001E3A0000}"/>
    <cellStyle name="Normal 40 2 2 2 3 4 3 2" xfId="40471" xr:uid="{00000000-0005-0000-0000-00001F3A0000}"/>
    <cellStyle name="Normal 40 2 2 2 3 4 3 3" xfId="25238" xr:uid="{00000000-0005-0000-0000-0000203A0000}"/>
    <cellStyle name="Normal 40 2 2 2 3 4 4" xfId="35458" xr:uid="{00000000-0005-0000-0000-0000213A0000}"/>
    <cellStyle name="Normal 40 2 2 2 3 4 5" xfId="20225" xr:uid="{00000000-0005-0000-0000-0000223A0000}"/>
    <cellStyle name="Normal 40 2 2 2 3 5" xfId="11815" xr:uid="{00000000-0005-0000-0000-0000233A0000}"/>
    <cellStyle name="Normal 40 2 2 2 3 5 2" xfId="42146" xr:uid="{00000000-0005-0000-0000-0000243A0000}"/>
    <cellStyle name="Normal 40 2 2 2 3 5 3" xfId="26913" xr:uid="{00000000-0005-0000-0000-0000253A0000}"/>
    <cellStyle name="Normal 40 2 2 2 3 6" xfId="6794" xr:uid="{00000000-0005-0000-0000-0000263A0000}"/>
    <cellStyle name="Normal 40 2 2 2 3 6 2" xfId="37129" xr:uid="{00000000-0005-0000-0000-0000273A0000}"/>
    <cellStyle name="Normal 40 2 2 2 3 6 3" xfId="21896" xr:uid="{00000000-0005-0000-0000-0000283A0000}"/>
    <cellStyle name="Normal 40 2 2 2 3 7" xfId="32117" xr:uid="{00000000-0005-0000-0000-0000293A0000}"/>
    <cellStyle name="Normal 40 2 2 2 3 8" xfId="16883" xr:uid="{00000000-0005-0000-0000-00002A3A0000}"/>
    <cellStyle name="Normal 40 2 2 2 4" xfId="2141" xr:uid="{00000000-0005-0000-0000-00002B3A0000}"/>
    <cellStyle name="Normal 40 2 2 2 4 2" xfId="3831" xr:uid="{00000000-0005-0000-0000-00002C3A0000}"/>
    <cellStyle name="Normal 40 2 2 2 4 2 2" xfId="13904" xr:uid="{00000000-0005-0000-0000-00002D3A0000}"/>
    <cellStyle name="Normal 40 2 2 2 4 2 2 2" xfId="44235" xr:uid="{00000000-0005-0000-0000-00002E3A0000}"/>
    <cellStyle name="Normal 40 2 2 2 4 2 2 3" xfId="29002" xr:uid="{00000000-0005-0000-0000-00002F3A0000}"/>
    <cellStyle name="Normal 40 2 2 2 4 2 3" xfId="8884" xr:uid="{00000000-0005-0000-0000-0000303A0000}"/>
    <cellStyle name="Normal 40 2 2 2 4 2 3 2" xfId="39218" xr:uid="{00000000-0005-0000-0000-0000313A0000}"/>
    <cellStyle name="Normal 40 2 2 2 4 2 3 3" xfId="23985" xr:uid="{00000000-0005-0000-0000-0000323A0000}"/>
    <cellStyle name="Normal 40 2 2 2 4 2 4" xfId="34205" xr:uid="{00000000-0005-0000-0000-0000333A0000}"/>
    <cellStyle name="Normal 40 2 2 2 4 2 5" xfId="18972" xr:uid="{00000000-0005-0000-0000-0000343A0000}"/>
    <cellStyle name="Normal 40 2 2 2 4 3" xfId="5523" xr:uid="{00000000-0005-0000-0000-0000353A0000}"/>
    <cellStyle name="Normal 40 2 2 2 4 3 2" xfId="15575" xr:uid="{00000000-0005-0000-0000-0000363A0000}"/>
    <cellStyle name="Normal 40 2 2 2 4 3 2 2" xfId="45906" xr:uid="{00000000-0005-0000-0000-0000373A0000}"/>
    <cellStyle name="Normal 40 2 2 2 4 3 2 3" xfId="30673" xr:uid="{00000000-0005-0000-0000-0000383A0000}"/>
    <cellStyle name="Normal 40 2 2 2 4 3 3" xfId="10555" xr:uid="{00000000-0005-0000-0000-0000393A0000}"/>
    <cellStyle name="Normal 40 2 2 2 4 3 3 2" xfId="40889" xr:uid="{00000000-0005-0000-0000-00003A3A0000}"/>
    <cellStyle name="Normal 40 2 2 2 4 3 3 3" xfId="25656" xr:uid="{00000000-0005-0000-0000-00003B3A0000}"/>
    <cellStyle name="Normal 40 2 2 2 4 3 4" xfId="35876" xr:uid="{00000000-0005-0000-0000-00003C3A0000}"/>
    <cellStyle name="Normal 40 2 2 2 4 3 5" xfId="20643" xr:uid="{00000000-0005-0000-0000-00003D3A0000}"/>
    <cellStyle name="Normal 40 2 2 2 4 4" xfId="12233" xr:uid="{00000000-0005-0000-0000-00003E3A0000}"/>
    <cellStyle name="Normal 40 2 2 2 4 4 2" xfId="42564" xr:uid="{00000000-0005-0000-0000-00003F3A0000}"/>
    <cellStyle name="Normal 40 2 2 2 4 4 3" xfId="27331" xr:uid="{00000000-0005-0000-0000-0000403A0000}"/>
    <cellStyle name="Normal 40 2 2 2 4 5" xfId="7212" xr:uid="{00000000-0005-0000-0000-0000413A0000}"/>
    <cellStyle name="Normal 40 2 2 2 4 5 2" xfId="37547" xr:uid="{00000000-0005-0000-0000-0000423A0000}"/>
    <cellStyle name="Normal 40 2 2 2 4 5 3" xfId="22314" xr:uid="{00000000-0005-0000-0000-0000433A0000}"/>
    <cellStyle name="Normal 40 2 2 2 4 6" xfId="32535" xr:uid="{00000000-0005-0000-0000-0000443A0000}"/>
    <cellStyle name="Normal 40 2 2 2 4 7" xfId="17301" xr:uid="{00000000-0005-0000-0000-0000453A0000}"/>
    <cellStyle name="Normal 40 2 2 2 5" xfId="2994" xr:uid="{00000000-0005-0000-0000-0000463A0000}"/>
    <cellStyle name="Normal 40 2 2 2 5 2" xfId="13068" xr:uid="{00000000-0005-0000-0000-0000473A0000}"/>
    <cellStyle name="Normal 40 2 2 2 5 2 2" xfId="43399" xr:uid="{00000000-0005-0000-0000-0000483A0000}"/>
    <cellStyle name="Normal 40 2 2 2 5 2 3" xfId="28166" xr:uid="{00000000-0005-0000-0000-0000493A0000}"/>
    <cellStyle name="Normal 40 2 2 2 5 3" xfId="8048" xr:uid="{00000000-0005-0000-0000-00004A3A0000}"/>
    <cellStyle name="Normal 40 2 2 2 5 3 2" xfId="38382" xr:uid="{00000000-0005-0000-0000-00004B3A0000}"/>
    <cellStyle name="Normal 40 2 2 2 5 3 3" xfId="23149" xr:uid="{00000000-0005-0000-0000-00004C3A0000}"/>
    <cellStyle name="Normal 40 2 2 2 5 4" xfId="33369" xr:uid="{00000000-0005-0000-0000-00004D3A0000}"/>
    <cellStyle name="Normal 40 2 2 2 5 5" xfId="18136" xr:uid="{00000000-0005-0000-0000-00004E3A0000}"/>
    <cellStyle name="Normal 40 2 2 2 6" xfId="4687" xr:uid="{00000000-0005-0000-0000-00004F3A0000}"/>
    <cellStyle name="Normal 40 2 2 2 6 2" xfId="14739" xr:uid="{00000000-0005-0000-0000-0000503A0000}"/>
    <cellStyle name="Normal 40 2 2 2 6 2 2" xfId="45070" xr:uid="{00000000-0005-0000-0000-0000513A0000}"/>
    <cellStyle name="Normal 40 2 2 2 6 2 3" xfId="29837" xr:uid="{00000000-0005-0000-0000-0000523A0000}"/>
    <cellStyle name="Normal 40 2 2 2 6 3" xfId="9719" xr:uid="{00000000-0005-0000-0000-0000533A0000}"/>
    <cellStyle name="Normal 40 2 2 2 6 3 2" xfId="40053" xr:uid="{00000000-0005-0000-0000-0000543A0000}"/>
    <cellStyle name="Normal 40 2 2 2 6 3 3" xfId="24820" xr:uid="{00000000-0005-0000-0000-0000553A0000}"/>
    <cellStyle name="Normal 40 2 2 2 6 4" xfId="35040" xr:uid="{00000000-0005-0000-0000-0000563A0000}"/>
    <cellStyle name="Normal 40 2 2 2 6 5" xfId="19807" xr:uid="{00000000-0005-0000-0000-0000573A0000}"/>
    <cellStyle name="Normal 40 2 2 2 7" xfId="11397" xr:uid="{00000000-0005-0000-0000-0000583A0000}"/>
    <cellStyle name="Normal 40 2 2 2 7 2" xfId="41728" xr:uid="{00000000-0005-0000-0000-0000593A0000}"/>
    <cellStyle name="Normal 40 2 2 2 7 3" xfId="26495" xr:uid="{00000000-0005-0000-0000-00005A3A0000}"/>
    <cellStyle name="Normal 40 2 2 2 8" xfId="6376" xr:uid="{00000000-0005-0000-0000-00005B3A0000}"/>
    <cellStyle name="Normal 40 2 2 2 8 2" xfId="36711" xr:uid="{00000000-0005-0000-0000-00005C3A0000}"/>
    <cellStyle name="Normal 40 2 2 2 8 3" xfId="21478" xr:uid="{00000000-0005-0000-0000-00005D3A0000}"/>
    <cellStyle name="Normal 40 2 2 2 9" xfId="31699" xr:uid="{00000000-0005-0000-0000-00005E3A0000}"/>
    <cellStyle name="Normal 40 2 2 3" xfId="1403" xr:uid="{00000000-0005-0000-0000-00005F3A0000}"/>
    <cellStyle name="Normal 40 2 2 3 2" xfId="1824" xr:uid="{00000000-0005-0000-0000-0000603A0000}"/>
    <cellStyle name="Normal 40 2 2 3 2 2" xfId="2663" xr:uid="{00000000-0005-0000-0000-0000613A0000}"/>
    <cellStyle name="Normal 40 2 2 3 2 2 2" xfId="4353" xr:uid="{00000000-0005-0000-0000-0000623A0000}"/>
    <cellStyle name="Normal 40 2 2 3 2 2 2 2" xfId="14426" xr:uid="{00000000-0005-0000-0000-0000633A0000}"/>
    <cellStyle name="Normal 40 2 2 3 2 2 2 2 2" xfId="44757" xr:uid="{00000000-0005-0000-0000-0000643A0000}"/>
    <cellStyle name="Normal 40 2 2 3 2 2 2 2 3" xfId="29524" xr:uid="{00000000-0005-0000-0000-0000653A0000}"/>
    <cellStyle name="Normal 40 2 2 3 2 2 2 3" xfId="9406" xr:uid="{00000000-0005-0000-0000-0000663A0000}"/>
    <cellStyle name="Normal 40 2 2 3 2 2 2 3 2" xfId="39740" xr:uid="{00000000-0005-0000-0000-0000673A0000}"/>
    <cellStyle name="Normal 40 2 2 3 2 2 2 3 3" xfId="24507" xr:uid="{00000000-0005-0000-0000-0000683A0000}"/>
    <cellStyle name="Normal 40 2 2 3 2 2 2 4" xfId="34727" xr:uid="{00000000-0005-0000-0000-0000693A0000}"/>
    <cellStyle name="Normal 40 2 2 3 2 2 2 5" xfId="19494" xr:uid="{00000000-0005-0000-0000-00006A3A0000}"/>
    <cellStyle name="Normal 40 2 2 3 2 2 3" xfId="6045" xr:uid="{00000000-0005-0000-0000-00006B3A0000}"/>
    <cellStyle name="Normal 40 2 2 3 2 2 3 2" xfId="16097" xr:uid="{00000000-0005-0000-0000-00006C3A0000}"/>
    <cellStyle name="Normal 40 2 2 3 2 2 3 2 2" xfId="46428" xr:uid="{00000000-0005-0000-0000-00006D3A0000}"/>
    <cellStyle name="Normal 40 2 2 3 2 2 3 2 3" xfId="31195" xr:uid="{00000000-0005-0000-0000-00006E3A0000}"/>
    <cellStyle name="Normal 40 2 2 3 2 2 3 3" xfId="11077" xr:uid="{00000000-0005-0000-0000-00006F3A0000}"/>
    <cellStyle name="Normal 40 2 2 3 2 2 3 3 2" xfId="41411" xr:uid="{00000000-0005-0000-0000-0000703A0000}"/>
    <cellStyle name="Normal 40 2 2 3 2 2 3 3 3" xfId="26178" xr:uid="{00000000-0005-0000-0000-0000713A0000}"/>
    <cellStyle name="Normal 40 2 2 3 2 2 3 4" xfId="36398" xr:uid="{00000000-0005-0000-0000-0000723A0000}"/>
    <cellStyle name="Normal 40 2 2 3 2 2 3 5" xfId="21165" xr:uid="{00000000-0005-0000-0000-0000733A0000}"/>
    <cellStyle name="Normal 40 2 2 3 2 2 4" xfId="12755" xr:uid="{00000000-0005-0000-0000-0000743A0000}"/>
    <cellStyle name="Normal 40 2 2 3 2 2 4 2" xfId="43086" xr:uid="{00000000-0005-0000-0000-0000753A0000}"/>
    <cellStyle name="Normal 40 2 2 3 2 2 4 3" xfId="27853" xr:uid="{00000000-0005-0000-0000-0000763A0000}"/>
    <cellStyle name="Normal 40 2 2 3 2 2 5" xfId="7734" xr:uid="{00000000-0005-0000-0000-0000773A0000}"/>
    <cellStyle name="Normal 40 2 2 3 2 2 5 2" xfId="38069" xr:uid="{00000000-0005-0000-0000-0000783A0000}"/>
    <cellStyle name="Normal 40 2 2 3 2 2 5 3" xfId="22836" xr:uid="{00000000-0005-0000-0000-0000793A0000}"/>
    <cellStyle name="Normal 40 2 2 3 2 2 6" xfId="33057" xr:uid="{00000000-0005-0000-0000-00007A3A0000}"/>
    <cellStyle name="Normal 40 2 2 3 2 2 7" xfId="17823" xr:uid="{00000000-0005-0000-0000-00007B3A0000}"/>
    <cellStyle name="Normal 40 2 2 3 2 3" xfId="3516" xr:uid="{00000000-0005-0000-0000-00007C3A0000}"/>
    <cellStyle name="Normal 40 2 2 3 2 3 2" xfId="13590" xr:uid="{00000000-0005-0000-0000-00007D3A0000}"/>
    <cellStyle name="Normal 40 2 2 3 2 3 2 2" xfId="43921" xr:uid="{00000000-0005-0000-0000-00007E3A0000}"/>
    <cellStyle name="Normal 40 2 2 3 2 3 2 3" xfId="28688" xr:uid="{00000000-0005-0000-0000-00007F3A0000}"/>
    <cellStyle name="Normal 40 2 2 3 2 3 3" xfId="8570" xr:uid="{00000000-0005-0000-0000-0000803A0000}"/>
    <cellStyle name="Normal 40 2 2 3 2 3 3 2" xfId="38904" xr:uid="{00000000-0005-0000-0000-0000813A0000}"/>
    <cellStyle name="Normal 40 2 2 3 2 3 3 3" xfId="23671" xr:uid="{00000000-0005-0000-0000-0000823A0000}"/>
    <cellStyle name="Normal 40 2 2 3 2 3 4" xfId="33891" xr:uid="{00000000-0005-0000-0000-0000833A0000}"/>
    <cellStyle name="Normal 40 2 2 3 2 3 5" xfId="18658" xr:uid="{00000000-0005-0000-0000-0000843A0000}"/>
    <cellStyle name="Normal 40 2 2 3 2 4" xfId="5209" xr:uid="{00000000-0005-0000-0000-0000853A0000}"/>
    <cellStyle name="Normal 40 2 2 3 2 4 2" xfId="15261" xr:uid="{00000000-0005-0000-0000-0000863A0000}"/>
    <cellStyle name="Normal 40 2 2 3 2 4 2 2" xfId="45592" xr:uid="{00000000-0005-0000-0000-0000873A0000}"/>
    <cellStyle name="Normal 40 2 2 3 2 4 2 3" xfId="30359" xr:uid="{00000000-0005-0000-0000-0000883A0000}"/>
    <cellStyle name="Normal 40 2 2 3 2 4 3" xfId="10241" xr:uid="{00000000-0005-0000-0000-0000893A0000}"/>
    <cellStyle name="Normal 40 2 2 3 2 4 3 2" xfId="40575" xr:uid="{00000000-0005-0000-0000-00008A3A0000}"/>
    <cellStyle name="Normal 40 2 2 3 2 4 3 3" xfId="25342" xr:uid="{00000000-0005-0000-0000-00008B3A0000}"/>
    <cellStyle name="Normal 40 2 2 3 2 4 4" xfId="35562" xr:uid="{00000000-0005-0000-0000-00008C3A0000}"/>
    <cellStyle name="Normal 40 2 2 3 2 4 5" xfId="20329" xr:uid="{00000000-0005-0000-0000-00008D3A0000}"/>
    <cellStyle name="Normal 40 2 2 3 2 5" xfId="11919" xr:uid="{00000000-0005-0000-0000-00008E3A0000}"/>
    <cellStyle name="Normal 40 2 2 3 2 5 2" xfId="42250" xr:uid="{00000000-0005-0000-0000-00008F3A0000}"/>
    <cellStyle name="Normal 40 2 2 3 2 5 3" xfId="27017" xr:uid="{00000000-0005-0000-0000-0000903A0000}"/>
    <cellStyle name="Normal 40 2 2 3 2 6" xfId="6898" xr:uid="{00000000-0005-0000-0000-0000913A0000}"/>
    <cellStyle name="Normal 40 2 2 3 2 6 2" xfId="37233" xr:uid="{00000000-0005-0000-0000-0000923A0000}"/>
    <cellStyle name="Normal 40 2 2 3 2 6 3" xfId="22000" xr:uid="{00000000-0005-0000-0000-0000933A0000}"/>
    <cellStyle name="Normal 40 2 2 3 2 7" xfId="32221" xr:uid="{00000000-0005-0000-0000-0000943A0000}"/>
    <cellStyle name="Normal 40 2 2 3 2 8" xfId="16987" xr:uid="{00000000-0005-0000-0000-0000953A0000}"/>
    <cellStyle name="Normal 40 2 2 3 3" xfId="2245" xr:uid="{00000000-0005-0000-0000-0000963A0000}"/>
    <cellStyle name="Normal 40 2 2 3 3 2" xfId="3935" xr:uid="{00000000-0005-0000-0000-0000973A0000}"/>
    <cellStyle name="Normal 40 2 2 3 3 2 2" xfId="14008" xr:uid="{00000000-0005-0000-0000-0000983A0000}"/>
    <cellStyle name="Normal 40 2 2 3 3 2 2 2" xfId="44339" xr:uid="{00000000-0005-0000-0000-0000993A0000}"/>
    <cellStyle name="Normal 40 2 2 3 3 2 2 3" xfId="29106" xr:uid="{00000000-0005-0000-0000-00009A3A0000}"/>
    <cellStyle name="Normal 40 2 2 3 3 2 3" xfId="8988" xr:uid="{00000000-0005-0000-0000-00009B3A0000}"/>
    <cellStyle name="Normal 40 2 2 3 3 2 3 2" xfId="39322" xr:uid="{00000000-0005-0000-0000-00009C3A0000}"/>
    <cellStyle name="Normal 40 2 2 3 3 2 3 3" xfId="24089" xr:uid="{00000000-0005-0000-0000-00009D3A0000}"/>
    <cellStyle name="Normal 40 2 2 3 3 2 4" xfId="34309" xr:uid="{00000000-0005-0000-0000-00009E3A0000}"/>
    <cellStyle name="Normal 40 2 2 3 3 2 5" xfId="19076" xr:uid="{00000000-0005-0000-0000-00009F3A0000}"/>
    <cellStyle name="Normal 40 2 2 3 3 3" xfId="5627" xr:uid="{00000000-0005-0000-0000-0000A03A0000}"/>
    <cellStyle name="Normal 40 2 2 3 3 3 2" xfId="15679" xr:uid="{00000000-0005-0000-0000-0000A13A0000}"/>
    <cellStyle name="Normal 40 2 2 3 3 3 2 2" xfId="46010" xr:uid="{00000000-0005-0000-0000-0000A23A0000}"/>
    <cellStyle name="Normal 40 2 2 3 3 3 2 3" xfId="30777" xr:uid="{00000000-0005-0000-0000-0000A33A0000}"/>
    <cellStyle name="Normal 40 2 2 3 3 3 3" xfId="10659" xr:uid="{00000000-0005-0000-0000-0000A43A0000}"/>
    <cellStyle name="Normal 40 2 2 3 3 3 3 2" xfId="40993" xr:uid="{00000000-0005-0000-0000-0000A53A0000}"/>
    <cellStyle name="Normal 40 2 2 3 3 3 3 3" xfId="25760" xr:uid="{00000000-0005-0000-0000-0000A63A0000}"/>
    <cellStyle name="Normal 40 2 2 3 3 3 4" xfId="35980" xr:uid="{00000000-0005-0000-0000-0000A73A0000}"/>
    <cellStyle name="Normal 40 2 2 3 3 3 5" xfId="20747" xr:uid="{00000000-0005-0000-0000-0000A83A0000}"/>
    <cellStyle name="Normal 40 2 2 3 3 4" xfId="12337" xr:uid="{00000000-0005-0000-0000-0000A93A0000}"/>
    <cellStyle name="Normal 40 2 2 3 3 4 2" xfId="42668" xr:uid="{00000000-0005-0000-0000-0000AA3A0000}"/>
    <cellStyle name="Normal 40 2 2 3 3 4 3" xfId="27435" xr:uid="{00000000-0005-0000-0000-0000AB3A0000}"/>
    <cellStyle name="Normal 40 2 2 3 3 5" xfId="7316" xr:uid="{00000000-0005-0000-0000-0000AC3A0000}"/>
    <cellStyle name="Normal 40 2 2 3 3 5 2" xfId="37651" xr:uid="{00000000-0005-0000-0000-0000AD3A0000}"/>
    <cellStyle name="Normal 40 2 2 3 3 5 3" xfId="22418" xr:uid="{00000000-0005-0000-0000-0000AE3A0000}"/>
    <cellStyle name="Normal 40 2 2 3 3 6" xfId="32639" xr:uid="{00000000-0005-0000-0000-0000AF3A0000}"/>
    <cellStyle name="Normal 40 2 2 3 3 7" xfId="17405" xr:uid="{00000000-0005-0000-0000-0000B03A0000}"/>
    <cellStyle name="Normal 40 2 2 3 4" xfId="3098" xr:uid="{00000000-0005-0000-0000-0000B13A0000}"/>
    <cellStyle name="Normal 40 2 2 3 4 2" xfId="13172" xr:uid="{00000000-0005-0000-0000-0000B23A0000}"/>
    <cellStyle name="Normal 40 2 2 3 4 2 2" xfId="43503" xr:uid="{00000000-0005-0000-0000-0000B33A0000}"/>
    <cellStyle name="Normal 40 2 2 3 4 2 3" xfId="28270" xr:uid="{00000000-0005-0000-0000-0000B43A0000}"/>
    <cellStyle name="Normal 40 2 2 3 4 3" xfId="8152" xr:uid="{00000000-0005-0000-0000-0000B53A0000}"/>
    <cellStyle name="Normal 40 2 2 3 4 3 2" xfId="38486" xr:uid="{00000000-0005-0000-0000-0000B63A0000}"/>
    <cellStyle name="Normal 40 2 2 3 4 3 3" xfId="23253" xr:uid="{00000000-0005-0000-0000-0000B73A0000}"/>
    <cellStyle name="Normal 40 2 2 3 4 4" xfId="33473" xr:uid="{00000000-0005-0000-0000-0000B83A0000}"/>
    <cellStyle name="Normal 40 2 2 3 4 5" xfId="18240" xr:uid="{00000000-0005-0000-0000-0000B93A0000}"/>
    <cellStyle name="Normal 40 2 2 3 5" xfId="4791" xr:uid="{00000000-0005-0000-0000-0000BA3A0000}"/>
    <cellStyle name="Normal 40 2 2 3 5 2" xfId="14843" xr:uid="{00000000-0005-0000-0000-0000BB3A0000}"/>
    <cellStyle name="Normal 40 2 2 3 5 2 2" xfId="45174" xr:uid="{00000000-0005-0000-0000-0000BC3A0000}"/>
    <cellStyle name="Normal 40 2 2 3 5 2 3" xfId="29941" xr:uid="{00000000-0005-0000-0000-0000BD3A0000}"/>
    <cellStyle name="Normal 40 2 2 3 5 3" xfId="9823" xr:uid="{00000000-0005-0000-0000-0000BE3A0000}"/>
    <cellStyle name="Normal 40 2 2 3 5 3 2" xfId="40157" xr:uid="{00000000-0005-0000-0000-0000BF3A0000}"/>
    <cellStyle name="Normal 40 2 2 3 5 3 3" xfId="24924" xr:uid="{00000000-0005-0000-0000-0000C03A0000}"/>
    <cellStyle name="Normal 40 2 2 3 5 4" xfId="35144" xr:uid="{00000000-0005-0000-0000-0000C13A0000}"/>
    <cellStyle name="Normal 40 2 2 3 5 5" xfId="19911" xr:uid="{00000000-0005-0000-0000-0000C23A0000}"/>
    <cellStyle name="Normal 40 2 2 3 6" xfId="11501" xr:uid="{00000000-0005-0000-0000-0000C33A0000}"/>
    <cellStyle name="Normal 40 2 2 3 6 2" xfId="41832" xr:uid="{00000000-0005-0000-0000-0000C43A0000}"/>
    <cellStyle name="Normal 40 2 2 3 6 3" xfId="26599" xr:uid="{00000000-0005-0000-0000-0000C53A0000}"/>
    <cellStyle name="Normal 40 2 2 3 7" xfId="6480" xr:uid="{00000000-0005-0000-0000-0000C63A0000}"/>
    <cellStyle name="Normal 40 2 2 3 7 2" xfId="36815" xr:uid="{00000000-0005-0000-0000-0000C73A0000}"/>
    <cellStyle name="Normal 40 2 2 3 7 3" xfId="21582" xr:uid="{00000000-0005-0000-0000-0000C83A0000}"/>
    <cellStyle name="Normal 40 2 2 3 8" xfId="31803" xr:uid="{00000000-0005-0000-0000-0000C93A0000}"/>
    <cellStyle name="Normal 40 2 2 3 9" xfId="16569" xr:uid="{00000000-0005-0000-0000-0000CA3A0000}"/>
    <cellStyle name="Normal 40 2 2 4" xfId="1616" xr:uid="{00000000-0005-0000-0000-0000CB3A0000}"/>
    <cellStyle name="Normal 40 2 2 4 2" xfId="2455" xr:uid="{00000000-0005-0000-0000-0000CC3A0000}"/>
    <cellStyle name="Normal 40 2 2 4 2 2" xfId="4145" xr:uid="{00000000-0005-0000-0000-0000CD3A0000}"/>
    <cellStyle name="Normal 40 2 2 4 2 2 2" xfId="14218" xr:uid="{00000000-0005-0000-0000-0000CE3A0000}"/>
    <cellStyle name="Normal 40 2 2 4 2 2 2 2" xfId="44549" xr:uid="{00000000-0005-0000-0000-0000CF3A0000}"/>
    <cellStyle name="Normal 40 2 2 4 2 2 2 3" xfId="29316" xr:uid="{00000000-0005-0000-0000-0000D03A0000}"/>
    <cellStyle name="Normal 40 2 2 4 2 2 3" xfId="9198" xr:uid="{00000000-0005-0000-0000-0000D13A0000}"/>
    <cellStyle name="Normal 40 2 2 4 2 2 3 2" xfId="39532" xr:uid="{00000000-0005-0000-0000-0000D23A0000}"/>
    <cellStyle name="Normal 40 2 2 4 2 2 3 3" xfId="24299" xr:uid="{00000000-0005-0000-0000-0000D33A0000}"/>
    <cellStyle name="Normal 40 2 2 4 2 2 4" xfId="34519" xr:uid="{00000000-0005-0000-0000-0000D43A0000}"/>
    <cellStyle name="Normal 40 2 2 4 2 2 5" xfId="19286" xr:uid="{00000000-0005-0000-0000-0000D53A0000}"/>
    <cellStyle name="Normal 40 2 2 4 2 3" xfId="5837" xr:uid="{00000000-0005-0000-0000-0000D63A0000}"/>
    <cellStyle name="Normal 40 2 2 4 2 3 2" xfId="15889" xr:uid="{00000000-0005-0000-0000-0000D73A0000}"/>
    <cellStyle name="Normal 40 2 2 4 2 3 2 2" xfId="46220" xr:uid="{00000000-0005-0000-0000-0000D83A0000}"/>
    <cellStyle name="Normal 40 2 2 4 2 3 2 3" xfId="30987" xr:uid="{00000000-0005-0000-0000-0000D93A0000}"/>
    <cellStyle name="Normal 40 2 2 4 2 3 3" xfId="10869" xr:uid="{00000000-0005-0000-0000-0000DA3A0000}"/>
    <cellStyle name="Normal 40 2 2 4 2 3 3 2" xfId="41203" xr:uid="{00000000-0005-0000-0000-0000DB3A0000}"/>
    <cellStyle name="Normal 40 2 2 4 2 3 3 3" xfId="25970" xr:uid="{00000000-0005-0000-0000-0000DC3A0000}"/>
    <cellStyle name="Normal 40 2 2 4 2 3 4" xfId="36190" xr:uid="{00000000-0005-0000-0000-0000DD3A0000}"/>
    <cellStyle name="Normal 40 2 2 4 2 3 5" xfId="20957" xr:uid="{00000000-0005-0000-0000-0000DE3A0000}"/>
    <cellStyle name="Normal 40 2 2 4 2 4" xfId="12547" xr:uid="{00000000-0005-0000-0000-0000DF3A0000}"/>
    <cellStyle name="Normal 40 2 2 4 2 4 2" xfId="42878" xr:uid="{00000000-0005-0000-0000-0000E03A0000}"/>
    <cellStyle name="Normal 40 2 2 4 2 4 3" xfId="27645" xr:uid="{00000000-0005-0000-0000-0000E13A0000}"/>
    <cellStyle name="Normal 40 2 2 4 2 5" xfId="7526" xr:uid="{00000000-0005-0000-0000-0000E23A0000}"/>
    <cellStyle name="Normal 40 2 2 4 2 5 2" xfId="37861" xr:uid="{00000000-0005-0000-0000-0000E33A0000}"/>
    <cellStyle name="Normal 40 2 2 4 2 5 3" xfId="22628" xr:uid="{00000000-0005-0000-0000-0000E43A0000}"/>
    <cellStyle name="Normal 40 2 2 4 2 6" xfId="32849" xr:uid="{00000000-0005-0000-0000-0000E53A0000}"/>
    <cellStyle name="Normal 40 2 2 4 2 7" xfId="17615" xr:uid="{00000000-0005-0000-0000-0000E63A0000}"/>
    <cellStyle name="Normal 40 2 2 4 3" xfId="3308" xr:uid="{00000000-0005-0000-0000-0000E73A0000}"/>
    <cellStyle name="Normal 40 2 2 4 3 2" xfId="13382" xr:uid="{00000000-0005-0000-0000-0000E83A0000}"/>
    <cellStyle name="Normal 40 2 2 4 3 2 2" xfId="43713" xr:uid="{00000000-0005-0000-0000-0000E93A0000}"/>
    <cellStyle name="Normal 40 2 2 4 3 2 3" xfId="28480" xr:uid="{00000000-0005-0000-0000-0000EA3A0000}"/>
    <cellStyle name="Normal 40 2 2 4 3 3" xfId="8362" xr:uid="{00000000-0005-0000-0000-0000EB3A0000}"/>
    <cellStyle name="Normal 40 2 2 4 3 3 2" xfId="38696" xr:uid="{00000000-0005-0000-0000-0000EC3A0000}"/>
    <cellStyle name="Normal 40 2 2 4 3 3 3" xfId="23463" xr:uid="{00000000-0005-0000-0000-0000ED3A0000}"/>
    <cellStyle name="Normal 40 2 2 4 3 4" xfId="33683" xr:uid="{00000000-0005-0000-0000-0000EE3A0000}"/>
    <cellStyle name="Normal 40 2 2 4 3 5" xfId="18450" xr:uid="{00000000-0005-0000-0000-0000EF3A0000}"/>
    <cellStyle name="Normal 40 2 2 4 4" xfId="5001" xr:uid="{00000000-0005-0000-0000-0000F03A0000}"/>
    <cellStyle name="Normal 40 2 2 4 4 2" xfId="15053" xr:uid="{00000000-0005-0000-0000-0000F13A0000}"/>
    <cellStyle name="Normal 40 2 2 4 4 2 2" xfId="45384" xr:uid="{00000000-0005-0000-0000-0000F23A0000}"/>
    <cellStyle name="Normal 40 2 2 4 4 2 3" xfId="30151" xr:uid="{00000000-0005-0000-0000-0000F33A0000}"/>
    <cellStyle name="Normal 40 2 2 4 4 3" xfId="10033" xr:uid="{00000000-0005-0000-0000-0000F43A0000}"/>
    <cellStyle name="Normal 40 2 2 4 4 3 2" xfId="40367" xr:uid="{00000000-0005-0000-0000-0000F53A0000}"/>
    <cellStyle name="Normal 40 2 2 4 4 3 3" xfId="25134" xr:uid="{00000000-0005-0000-0000-0000F63A0000}"/>
    <cellStyle name="Normal 40 2 2 4 4 4" xfId="35354" xr:uid="{00000000-0005-0000-0000-0000F73A0000}"/>
    <cellStyle name="Normal 40 2 2 4 4 5" xfId="20121" xr:uid="{00000000-0005-0000-0000-0000F83A0000}"/>
    <cellStyle name="Normal 40 2 2 4 5" xfId="11711" xr:uid="{00000000-0005-0000-0000-0000F93A0000}"/>
    <cellStyle name="Normal 40 2 2 4 5 2" xfId="42042" xr:uid="{00000000-0005-0000-0000-0000FA3A0000}"/>
    <cellStyle name="Normal 40 2 2 4 5 3" xfId="26809" xr:uid="{00000000-0005-0000-0000-0000FB3A0000}"/>
    <cellStyle name="Normal 40 2 2 4 6" xfId="6690" xr:uid="{00000000-0005-0000-0000-0000FC3A0000}"/>
    <cellStyle name="Normal 40 2 2 4 6 2" xfId="37025" xr:uid="{00000000-0005-0000-0000-0000FD3A0000}"/>
    <cellStyle name="Normal 40 2 2 4 6 3" xfId="21792" xr:uid="{00000000-0005-0000-0000-0000FE3A0000}"/>
    <cellStyle name="Normal 40 2 2 4 7" xfId="32013" xr:uid="{00000000-0005-0000-0000-0000FF3A0000}"/>
    <cellStyle name="Normal 40 2 2 4 8" xfId="16779" xr:uid="{00000000-0005-0000-0000-0000003B0000}"/>
    <cellStyle name="Normal 40 2 2 5" xfId="2037" xr:uid="{00000000-0005-0000-0000-0000013B0000}"/>
    <cellStyle name="Normal 40 2 2 5 2" xfId="3727" xr:uid="{00000000-0005-0000-0000-0000023B0000}"/>
    <cellStyle name="Normal 40 2 2 5 2 2" xfId="13800" xr:uid="{00000000-0005-0000-0000-0000033B0000}"/>
    <cellStyle name="Normal 40 2 2 5 2 2 2" xfId="44131" xr:uid="{00000000-0005-0000-0000-0000043B0000}"/>
    <cellStyle name="Normal 40 2 2 5 2 2 3" xfId="28898" xr:uid="{00000000-0005-0000-0000-0000053B0000}"/>
    <cellStyle name="Normal 40 2 2 5 2 3" xfId="8780" xr:uid="{00000000-0005-0000-0000-0000063B0000}"/>
    <cellStyle name="Normal 40 2 2 5 2 3 2" xfId="39114" xr:uid="{00000000-0005-0000-0000-0000073B0000}"/>
    <cellStyle name="Normal 40 2 2 5 2 3 3" xfId="23881" xr:uid="{00000000-0005-0000-0000-0000083B0000}"/>
    <cellStyle name="Normal 40 2 2 5 2 4" xfId="34101" xr:uid="{00000000-0005-0000-0000-0000093B0000}"/>
    <cellStyle name="Normal 40 2 2 5 2 5" xfId="18868" xr:uid="{00000000-0005-0000-0000-00000A3B0000}"/>
    <cellStyle name="Normal 40 2 2 5 3" xfId="5419" xr:uid="{00000000-0005-0000-0000-00000B3B0000}"/>
    <cellStyle name="Normal 40 2 2 5 3 2" xfId="15471" xr:uid="{00000000-0005-0000-0000-00000C3B0000}"/>
    <cellStyle name="Normal 40 2 2 5 3 2 2" xfId="45802" xr:uid="{00000000-0005-0000-0000-00000D3B0000}"/>
    <cellStyle name="Normal 40 2 2 5 3 2 3" xfId="30569" xr:uid="{00000000-0005-0000-0000-00000E3B0000}"/>
    <cellStyle name="Normal 40 2 2 5 3 3" xfId="10451" xr:uid="{00000000-0005-0000-0000-00000F3B0000}"/>
    <cellStyle name="Normal 40 2 2 5 3 3 2" xfId="40785" xr:uid="{00000000-0005-0000-0000-0000103B0000}"/>
    <cellStyle name="Normal 40 2 2 5 3 3 3" xfId="25552" xr:uid="{00000000-0005-0000-0000-0000113B0000}"/>
    <cellStyle name="Normal 40 2 2 5 3 4" xfId="35772" xr:uid="{00000000-0005-0000-0000-0000123B0000}"/>
    <cellStyle name="Normal 40 2 2 5 3 5" xfId="20539" xr:uid="{00000000-0005-0000-0000-0000133B0000}"/>
    <cellStyle name="Normal 40 2 2 5 4" xfId="12129" xr:uid="{00000000-0005-0000-0000-0000143B0000}"/>
    <cellStyle name="Normal 40 2 2 5 4 2" xfId="42460" xr:uid="{00000000-0005-0000-0000-0000153B0000}"/>
    <cellStyle name="Normal 40 2 2 5 4 3" xfId="27227" xr:uid="{00000000-0005-0000-0000-0000163B0000}"/>
    <cellStyle name="Normal 40 2 2 5 5" xfId="7108" xr:uid="{00000000-0005-0000-0000-0000173B0000}"/>
    <cellStyle name="Normal 40 2 2 5 5 2" xfId="37443" xr:uid="{00000000-0005-0000-0000-0000183B0000}"/>
    <cellStyle name="Normal 40 2 2 5 5 3" xfId="22210" xr:uid="{00000000-0005-0000-0000-0000193B0000}"/>
    <cellStyle name="Normal 40 2 2 5 6" xfId="32431" xr:uid="{00000000-0005-0000-0000-00001A3B0000}"/>
    <cellStyle name="Normal 40 2 2 5 7" xfId="17197" xr:uid="{00000000-0005-0000-0000-00001B3B0000}"/>
    <cellStyle name="Normal 40 2 2 6" xfId="2890" xr:uid="{00000000-0005-0000-0000-00001C3B0000}"/>
    <cellStyle name="Normal 40 2 2 6 2" xfId="12964" xr:uid="{00000000-0005-0000-0000-00001D3B0000}"/>
    <cellStyle name="Normal 40 2 2 6 2 2" xfId="43295" xr:uid="{00000000-0005-0000-0000-00001E3B0000}"/>
    <cellStyle name="Normal 40 2 2 6 2 3" xfId="28062" xr:uid="{00000000-0005-0000-0000-00001F3B0000}"/>
    <cellStyle name="Normal 40 2 2 6 3" xfId="7944" xr:uid="{00000000-0005-0000-0000-0000203B0000}"/>
    <cellStyle name="Normal 40 2 2 6 3 2" xfId="38278" xr:uid="{00000000-0005-0000-0000-0000213B0000}"/>
    <cellStyle name="Normal 40 2 2 6 3 3" xfId="23045" xr:uid="{00000000-0005-0000-0000-0000223B0000}"/>
    <cellStyle name="Normal 40 2 2 6 4" xfId="33265" xr:uid="{00000000-0005-0000-0000-0000233B0000}"/>
    <cellStyle name="Normal 40 2 2 6 5" xfId="18032" xr:uid="{00000000-0005-0000-0000-0000243B0000}"/>
    <cellStyle name="Normal 40 2 2 7" xfId="4583" xr:uid="{00000000-0005-0000-0000-0000253B0000}"/>
    <cellStyle name="Normal 40 2 2 7 2" xfId="14635" xr:uid="{00000000-0005-0000-0000-0000263B0000}"/>
    <cellStyle name="Normal 40 2 2 7 2 2" xfId="44966" xr:uid="{00000000-0005-0000-0000-0000273B0000}"/>
    <cellStyle name="Normal 40 2 2 7 2 3" xfId="29733" xr:uid="{00000000-0005-0000-0000-0000283B0000}"/>
    <cellStyle name="Normal 40 2 2 7 3" xfId="9615" xr:uid="{00000000-0005-0000-0000-0000293B0000}"/>
    <cellStyle name="Normal 40 2 2 7 3 2" xfId="39949" xr:uid="{00000000-0005-0000-0000-00002A3B0000}"/>
    <cellStyle name="Normal 40 2 2 7 3 3" xfId="24716" xr:uid="{00000000-0005-0000-0000-00002B3B0000}"/>
    <cellStyle name="Normal 40 2 2 7 4" xfId="34936" xr:uid="{00000000-0005-0000-0000-00002C3B0000}"/>
    <cellStyle name="Normal 40 2 2 7 5" xfId="19703" xr:uid="{00000000-0005-0000-0000-00002D3B0000}"/>
    <cellStyle name="Normal 40 2 2 8" xfId="11293" xr:uid="{00000000-0005-0000-0000-00002E3B0000}"/>
    <cellStyle name="Normal 40 2 2 8 2" xfId="41624" xr:uid="{00000000-0005-0000-0000-00002F3B0000}"/>
    <cellStyle name="Normal 40 2 2 8 3" xfId="26391" xr:uid="{00000000-0005-0000-0000-0000303B0000}"/>
    <cellStyle name="Normal 40 2 2 9" xfId="6272" xr:uid="{00000000-0005-0000-0000-0000313B0000}"/>
    <cellStyle name="Normal 40 2 2 9 2" xfId="36607" xr:uid="{00000000-0005-0000-0000-0000323B0000}"/>
    <cellStyle name="Normal 40 2 2 9 3" xfId="21374" xr:uid="{00000000-0005-0000-0000-0000333B0000}"/>
    <cellStyle name="Normal 40 2 3" xfId="1236" xr:uid="{00000000-0005-0000-0000-0000343B0000}"/>
    <cellStyle name="Normal 40 2 3 10" xfId="16413" xr:uid="{00000000-0005-0000-0000-0000353B0000}"/>
    <cellStyle name="Normal 40 2 3 2" xfId="1455" xr:uid="{00000000-0005-0000-0000-0000363B0000}"/>
    <cellStyle name="Normal 40 2 3 2 2" xfId="1876" xr:uid="{00000000-0005-0000-0000-0000373B0000}"/>
    <cellStyle name="Normal 40 2 3 2 2 2" xfId="2715" xr:uid="{00000000-0005-0000-0000-0000383B0000}"/>
    <cellStyle name="Normal 40 2 3 2 2 2 2" xfId="4405" xr:uid="{00000000-0005-0000-0000-0000393B0000}"/>
    <cellStyle name="Normal 40 2 3 2 2 2 2 2" xfId="14478" xr:uid="{00000000-0005-0000-0000-00003A3B0000}"/>
    <cellStyle name="Normal 40 2 3 2 2 2 2 2 2" xfId="44809" xr:uid="{00000000-0005-0000-0000-00003B3B0000}"/>
    <cellStyle name="Normal 40 2 3 2 2 2 2 2 3" xfId="29576" xr:uid="{00000000-0005-0000-0000-00003C3B0000}"/>
    <cellStyle name="Normal 40 2 3 2 2 2 2 3" xfId="9458" xr:uid="{00000000-0005-0000-0000-00003D3B0000}"/>
    <cellStyle name="Normal 40 2 3 2 2 2 2 3 2" xfId="39792" xr:uid="{00000000-0005-0000-0000-00003E3B0000}"/>
    <cellStyle name="Normal 40 2 3 2 2 2 2 3 3" xfId="24559" xr:uid="{00000000-0005-0000-0000-00003F3B0000}"/>
    <cellStyle name="Normal 40 2 3 2 2 2 2 4" xfId="34779" xr:uid="{00000000-0005-0000-0000-0000403B0000}"/>
    <cellStyle name="Normal 40 2 3 2 2 2 2 5" xfId="19546" xr:uid="{00000000-0005-0000-0000-0000413B0000}"/>
    <cellStyle name="Normal 40 2 3 2 2 2 3" xfId="6097" xr:uid="{00000000-0005-0000-0000-0000423B0000}"/>
    <cellStyle name="Normal 40 2 3 2 2 2 3 2" xfId="16149" xr:uid="{00000000-0005-0000-0000-0000433B0000}"/>
    <cellStyle name="Normal 40 2 3 2 2 2 3 2 2" xfId="46480" xr:uid="{00000000-0005-0000-0000-0000443B0000}"/>
    <cellStyle name="Normal 40 2 3 2 2 2 3 2 3" xfId="31247" xr:uid="{00000000-0005-0000-0000-0000453B0000}"/>
    <cellStyle name="Normal 40 2 3 2 2 2 3 3" xfId="11129" xr:uid="{00000000-0005-0000-0000-0000463B0000}"/>
    <cellStyle name="Normal 40 2 3 2 2 2 3 3 2" xfId="41463" xr:uid="{00000000-0005-0000-0000-0000473B0000}"/>
    <cellStyle name="Normal 40 2 3 2 2 2 3 3 3" xfId="26230" xr:uid="{00000000-0005-0000-0000-0000483B0000}"/>
    <cellStyle name="Normal 40 2 3 2 2 2 3 4" xfId="36450" xr:uid="{00000000-0005-0000-0000-0000493B0000}"/>
    <cellStyle name="Normal 40 2 3 2 2 2 3 5" xfId="21217" xr:uid="{00000000-0005-0000-0000-00004A3B0000}"/>
    <cellStyle name="Normal 40 2 3 2 2 2 4" xfId="12807" xr:uid="{00000000-0005-0000-0000-00004B3B0000}"/>
    <cellStyle name="Normal 40 2 3 2 2 2 4 2" xfId="43138" xr:uid="{00000000-0005-0000-0000-00004C3B0000}"/>
    <cellStyle name="Normal 40 2 3 2 2 2 4 3" xfId="27905" xr:uid="{00000000-0005-0000-0000-00004D3B0000}"/>
    <cellStyle name="Normal 40 2 3 2 2 2 5" xfId="7786" xr:uid="{00000000-0005-0000-0000-00004E3B0000}"/>
    <cellStyle name="Normal 40 2 3 2 2 2 5 2" xfId="38121" xr:uid="{00000000-0005-0000-0000-00004F3B0000}"/>
    <cellStyle name="Normal 40 2 3 2 2 2 5 3" xfId="22888" xr:uid="{00000000-0005-0000-0000-0000503B0000}"/>
    <cellStyle name="Normal 40 2 3 2 2 2 6" xfId="33109" xr:uid="{00000000-0005-0000-0000-0000513B0000}"/>
    <cellStyle name="Normal 40 2 3 2 2 2 7" xfId="17875" xr:uid="{00000000-0005-0000-0000-0000523B0000}"/>
    <cellStyle name="Normal 40 2 3 2 2 3" xfId="3568" xr:uid="{00000000-0005-0000-0000-0000533B0000}"/>
    <cellStyle name="Normal 40 2 3 2 2 3 2" xfId="13642" xr:uid="{00000000-0005-0000-0000-0000543B0000}"/>
    <cellStyle name="Normal 40 2 3 2 2 3 2 2" xfId="43973" xr:uid="{00000000-0005-0000-0000-0000553B0000}"/>
    <cellStyle name="Normal 40 2 3 2 2 3 2 3" xfId="28740" xr:uid="{00000000-0005-0000-0000-0000563B0000}"/>
    <cellStyle name="Normal 40 2 3 2 2 3 3" xfId="8622" xr:uid="{00000000-0005-0000-0000-0000573B0000}"/>
    <cellStyle name="Normal 40 2 3 2 2 3 3 2" xfId="38956" xr:uid="{00000000-0005-0000-0000-0000583B0000}"/>
    <cellStyle name="Normal 40 2 3 2 2 3 3 3" xfId="23723" xr:uid="{00000000-0005-0000-0000-0000593B0000}"/>
    <cellStyle name="Normal 40 2 3 2 2 3 4" xfId="33943" xr:uid="{00000000-0005-0000-0000-00005A3B0000}"/>
    <cellStyle name="Normal 40 2 3 2 2 3 5" xfId="18710" xr:uid="{00000000-0005-0000-0000-00005B3B0000}"/>
    <cellStyle name="Normal 40 2 3 2 2 4" xfId="5261" xr:uid="{00000000-0005-0000-0000-00005C3B0000}"/>
    <cellStyle name="Normal 40 2 3 2 2 4 2" xfId="15313" xr:uid="{00000000-0005-0000-0000-00005D3B0000}"/>
    <cellStyle name="Normal 40 2 3 2 2 4 2 2" xfId="45644" xr:uid="{00000000-0005-0000-0000-00005E3B0000}"/>
    <cellStyle name="Normal 40 2 3 2 2 4 2 3" xfId="30411" xr:uid="{00000000-0005-0000-0000-00005F3B0000}"/>
    <cellStyle name="Normal 40 2 3 2 2 4 3" xfId="10293" xr:uid="{00000000-0005-0000-0000-0000603B0000}"/>
    <cellStyle name="Normal 40 2 3 2 2 4 3 2" xfId="40627" xr:uid="{00000000-0005-0000-0000-0000613B0000}"/>
    <cellStyle name="Normal 40 2 3 2 2 4 3 3" xfId="25394" xr:uid="{00000000-0005-0000-0000-0000623B0000}"/>
    <cellStyle name="Normal 40 2 3 2 2 4 4" xfId="35614" xr:uid="{00000000-0005-0000-0000-0000633B0000}"/>
    <cellStyle name="Normal 40 2 3 2 2 4 5" xfId="20381" xr:uid="{00000000-0005-0000-0000-0000643B0000}"/>
    <cellStyle name="Normal 40 2 3 2 2 5" xfId="11971" xr:uid="{00000000-0005-0000-0000-0000653B0000}"/>
    <cellStyle name="Normal 40 2 3 2 2 5 2" xfId="42302" xr:uid="{00000000-0005-0000-0000-0000663B0000}"/>
    <cellStyle name="Normal 40 2 3 2 2 5 3" xfId="27069" xr:uid="{00000000-0005-0000-0000-0000673B0000}"/>
    <cellStyle name="Normal 40 2 3 2 2 6" xfId="6950" xr:uid="{00000000-0005-0000-0000-0000683B0000}"/>
    <cellStyle name="Normal 40 2 3 2 2 6 2" xfId="37285" xr:uid="{00000000-0005-0000-0000-0000693B0000}"/>
    <cellStyle name="Normal 40 2 3 2 2 6 3" xfId="22052" xr:uid="{00000000-0005-0000-0000-00006A3B0000}"/>
    <cellStyle name="Normal 40 2 3 2 2 7" xfId="32273" xr:uid="{00000000-0005-0000-0000-00006B3B0000}"/>
    <cellStyle name="Normal 40 2 3 2 2 8" xfId="17039" xr:uid="{00000000-0005-0000-0000-00006C3B0000}"/>
    <cellStyle name="Normal 40 2 3 2 3" xfId="2297" xr:uid="{00000000-0005-0000-0000-00006D3B0000}"/>
    <cellStyle name="Normal 40 2 3 2 3 2" xfId="3987" xr:uid="{00000000-0005-0000-0000-00006E3B0000}"/>
    <cellStyle name="Normal 40 2 3 2 3 2 2" xfId="14060" xr:uid="{00000000-0005-0000-0000-00006F3B0000}"/>
    <cellStyle name="Normal 40 2 3 2 3 2 2 2" xfId="44391" xr:uid="{00000000-0005-0000-0000-0000703B0000}"/>
    <cellStyle name="Normal 40 2 3 2 3 2 2 3" xfId="29158" xr:uid="{00000000-0005-0000-0000-0000713B0000}"/>
    <cellStyle name="Normal 40 2 3 2 3 2 3" xfId="9040" xr:uid="{00000000-0005-0000-0000-0000723B0000}"/>
    <cellStyle name="Normal 40 2 3 2 3 2 3 2" xfId="39374" xr:uid="{00000000-0005-0000-0000-0000733B0000}"/>
    <cellStyle name="Normal 40 2 3 2 3 2 3 3" xfId="24141" xr:uid="{00000000-0005-0000-0000-0000743B0000}"/>
    <cellStyle name="Normal 40 2 3 2 3 2 4" xfId="34361" xr:uid="{00000000-0005-0000-0000-0000753B0000}"/>
    <cellStyle name="Normal 40 2 3 2 3 2 5" xfId="19128" xr:uid="{00000000-0005-0000-0000-0000763B0000}"/>
    <cellStyle name="Normal 40 2 3 2 3 3" xfId="5679" xr:uid="{00000000-0005-0000-0000-0000773B0000}"/>
    <cellStyle name="Normal 40 2 3 2 3 3 2" xfId="15731" xr:uid="{00000000-0005-0000-0000-0000783B0000}"/>
    <cellStyle name="Normal 40 2 3 2 3 3 2 2" xfId="46062" xr:uid="{00000000-0005-0000-0000-0000793B0000}"/>
    <cellStyle name="Normal 40 2 3 2 3 3 2 3" xfId="30829" xr:uid="{00000000-0005-0000-0000-00007A3B0000}"/>
    <cellStyle name="Normal 40 2 3 2 3 3 3" xfId="10711" xr:uid="{00000000-0005-0000-0000-00007B3B0000}"/>
    <cellStyle name="Normal 40 2 3 2 3 3 3 2" xfId="41045" xr:uid="{00000000-0005-0000-0000-00007C3B0000}"/>
    <cellStyle name="Normal 40 2 3 2 3 3 3 3" xfId="25812" xr:uid="{00000000-0005-0000-0000-00007D3B0000}"/>
    <cellStyle name="Normal 40 2 3 2 3 3 4" xfId="36032" xr:uid="{00000000-0005-0000-0000-00007E3B0000}"/>
    <cellStyle name="Normal 40 2 3 2 3 3 5" xfId="20799" xr:uid="{00000000-0005-0000-0000-00007F3B0000}"/>
    <cellStyle name="Normal 40 2 3 2 3 4" xfId="12389" xr:uid="{00000000-0005-0000-0000-0000803B0000}"/>
    <cellStyle name="Normal 40 2 3 2 3 4 2" xfId="42720" xr:uid="{00000000-0005-0000-0000-0000813B0000}"/>
    <cellStyle name="Normal 40 2 3 2 3 4 3" xfId="27487" xr:uid="{00000000-0005-0000-0000-0000823B0000}"/>
    <cellStyle name="Normal 40 2 3 2 3 5" xfId="7368" xr:uid="{00000000-0005-0000-0000-0000833B0000}"/>
    <cellStyle name="Normal 40 2 3 2 3 5 2" xfId="37703" xr:uid="{00000000-0005-0000-0000-0000843B0000}"/>
    <cellStyle name="Normal 40 2 3 2 3 5 3" xfId="22470" xr:uid="{00000000-0005-0000-0000-0000853B0000}"/>
    <cellStyle name="Normal 40 2 3 2 3 6" xfId="32691" xr:uid="{00000000-0005-0000-0000-0000863B0000}"/>
    <cellStyle name="Normal 40 2 3 2 3 7" xfId="17457" xr:uid="{00000000-0005-0000-0000-0000873B0000}"/>
    <cellStyle name="Normal 40 2 3 2 4" xfId="3150" xr:uid="{00000000-0005-0000-0000-0000883B0000}"/>
    <cellStyle name="Normal 40 2 3 2 4 2" xfId="13224" xr:uid="{00000000-0005-0000-0000-0000893B0000}"/>
    <cellStyle name="Normal 40 2 3 2 4 2 2" xfId="43555" xr:uid="{00000000-0005-0000-0000-00008A3B0000}"/>
    <cellStyle name="Normal 40 2 3 2 4 2 3" xfId="28322" xr:uid="{00000000-0005-0000-0000-00008B3B0000}"/>
    <cellStyle name="Normal 40 2 3 2 4 3" xfId="8204" xr:uid="{00000000-0005-0000-0000-00008C3B0000}"/>
    <cellStyle name="Normal 40 2 3 2 4 3 2" xfId="38538" xr:uid="{00000000-0005-0000-0000-00008D3B0000}"/>
    <cellStyle name="Normal 40 2 3 2 4 3 3" xfId="23305" xr:uid="{00000000-0005-0000-0000-00008E3B0000}"/>
    <cellStyle name="Normal 40 2 3 2 4 4" xfId="33525" xr:uid="{00000000-0005-0000-0000-00008F3B0000}"/>
    <cellStyle name="Normal 40 2 3 2 4 5" xfId="18292" xr:uid="{00000000-0005-0000-0000-0000903B0000}"/>
    <cellStyle name="Normal 40 2 3 2 5" xfId="4843" xr:uid="{00000000-0005-0000-0000-0000913B0000}"/>
    <cellStyle name="Normal 40 2 3 2 5 2" xfId="14895" xr:uid="{00000000-0005-0000-0000-0000923B0000}"/>
    <cellStyle name="Normal 40 2 3 2 5 2 2" xfId="45226" xr:uid="{00000000-0005-0000-0000-0000933B0000}"/>
    <cellStyle name="Normal 40 2 3 2 5 2 3" xfId="29993" xr:uid="{00000000-0005-0000-0000-0000943B0000}"/>
    <cellStyle name="Normal 40 2 3 2 5 3" xfId="9875" xr:uid="{00000000-0005-0000-0000-0000953B0000}"/>
    <cellStyle name="Normal 40 2 3 2 5 3 2" xfId="40209" xr:uid="{00000000-0005-0000-0000-0000963B0000}"/>
    <cellStyle name="Normal 40 2 3 2 5 3 3" xfId="24976" xr:uid="{00000000-0005-0000-0000-0000973B0000}"/>
    <cellStyle name="Normal 40 2 3 2 5 4" xfId="35196" xr:uid="{00000000-0005-0000-0000-0000983B0000}"/>
    <cellStyle name="Normal 40 2 3 2 5 5" xfId="19963" xr:uid="{00000000-0005-0000-0000-0000993B0000}"/>
    <cellStyle name="Normal 40 2 3 2 6" xfId="11553" xr:uid="{00000000-0005-0000-0000-00009A3B0000}"/>
    <cellStyle name="Normal 40 2 3 2 6 2" xfId="41884" xr:uid="{00000000-0005-0000-0000-00009B3B0000}"/>
    <cellStyle name="Normal 40 2 3 2 6 3" xfId="26651" xr:uid="{00000000-0005-0000-0000-00009C3B0000}"/>
    <cellStyle name="Normal 40 2 3 2 7" xfId="6532" xr:uid="{00000000-0005-0000-0000-00009D3B0000}"/>
    <cellStyle name="Normal 40 2 3 2 7 2" xfId="36867" xr:uid="{00000000-0005-0000-0000-00009E3B0000}"/>
    <cellStyle name="Normal 40 2 3 2 7 3" xfId="21634" xr:uid="{00000000-0005-0000-0000-00009F3B0000}"/>
    <cellStyle name="Normal 40 2 3 2 8" xfId="31855" xr:uid="{00000000-0005-0000-0000-0000A03B0000}"/>
    <cellStyle name="Normal 40 2 3 2 9" xfId="16621" xr:uid="{00000000-0005-0000-0000-0000A13B0000}"/>
    <cellStyle name="Normal 40 2 3 3" xfId="1668" xr:uid="{00000000-0005-0000-0000-0000A23B0000}"/>
    <cellStyle name="Normal 40 2 3 3 2" xfId="2507" xr:uid="{00000000-0005-0000-0000-0000A33B0000}"/>
    <cellStyle name="Normal 40 2 3 3 2 2" xfId="4197" xr:uid="{00000000-0005-0000-0000-0000A43B0000}"/>
    <cellStyle name="Normal 40 2 3 3 2 2 2" xfId="14270" xr:uid="{00000000-0005-0000-0000-0000A53B0000}"/>
    <cellStyle name="Normal 40 2 3 3 2 2 2 2" xfId="44601" xr:uid="{00000000-0005-0000-0000-0000A63B0000}"/>
    <cellStyle name="Normal 40 2 3 3 2 2 2 3" xfId="29368" xr:uid="{00000000-0005-0000-0000-0000A73B0000}"/>
    <cellStyle name="Normal 40 2 3 3 2 2 3" xfId="9250" xr:uid="{00000000-0005-0000-0000-0000A83B0000}"/>
    <cellStyle name="Normal 40 2 3 3 2 2 3 2" xfId="39584" xr:uid="{00000000-0005-0000-0000-0000A93B0000}"/>
    <cellStyle name="Normal 40 2 3 3 2 2 3 3" xfId="24351" xr:uid="{00000000-0005-0000-0000-0000AA3B0000}"/>
    <cellStyle name="Normal 40 2 3 3 2 2 4" xfId="34571" xr:uid="{00000000-0005-0000-0000-0000AB3B0000}"/>
    <cellStyle name="Normal 40 2 3 3 2 2 5" xfId="19338" xr:uid="{00000000-0005-0000-0000-0000AC3B0000}"/>
    <cellStyle name="Normal 40 2 3 3 2 3" xfId="5889" xr:uid="{00000000-0005-0000-0000-0000AD3B0000}"/>
    <cellStyle name="Normal 40 2 3 3 2 3 2" xfId="15941" xr:uid="{00000000-0005-0000-0000-0000AE3B0000}"/>
    <cellStyle name="Normal 40 2 3 3 2 3 2 2" xfId="46272" xr:uid="{00000000-0005-0000-0000-0000AF3B0000}"/>
    <cellStyle name="Normal 40 2 3 3 2 3 2 3" xfId="31039" xr:uid="{00000000-0005-0000-0000-0000B03B0000}"/>
    <cellStyle name="Normal 40 2 3 3 2 3 3" xfId="10921" xr:uid="{00000000-0005-0000-0000-0000B13B0000}"/>
    <cellStyle name="Normal 40 2 3 3 2 3 3 2" xfId="41255" xr:uid="{00000000-0005-0000-0000-0000B23B0000}"/>
    <cellStyle name="Normal 40 2 3 3 2 3 3 3" xfId="26022" xr:uid="{00000000-0005-0000-0000-0000B33B0000}"/>
    <cellStyle name="Normal 40 2 3 3 2 3 4" xfId="36242" xr:uid="{00000000-0005-0000-0000-0000B43B0000}"/>
    <cellStyle name="Normal 40 2 3 3 2 3 5" xfId="21009" xr:uid="{00000000-0005-0000-0000-0000B53B0000}"/>
    <cellStyle name="Normal 40 2 3 3 2 4" xfId="12599" xr:uid="{00000000-0005-0000-0000-0000B63B0000}"/>
    <cellStyle name="Normal 40 2 3 3 2 4 2" xfId="42930" xr:uid="{00000000-0005-0000-0000-0000B73B0000}"/>
    <cellStyle name="Normal 40 2 3 3 2 4 3" xfId="27697" xr:uid="{00000000-0005-0000-0000-0000B83B0000}"/>
    <cellStyle name="Normal 40 2 3 3 2 5" xfId="7578" xr:uid="{00000000-0005-0000-0000-0000B93B0000}"/>
    <cellStyle name="Normal 40 2 3 3 2 5 2" xfId="37913" xr:uid="{00000000-0005-0000-0000-0000BA3B0000}"/>
    <cellStyle name="Normal 40 2 3 3 2 5 3" xfId="22680" xr:uid="{00000000-0005-0000-0000-0000BB3B0000}"/>
    <cellStyle name="Normal 40 2 3 3 2 6" xfId="32901" xr:uid="{00000000-0005-0000-0000-0000BC3B0000}"/>
    <cellStyle name="Normal 40 2 3 3 2 7" xfId="17667" xr:uid="{00000000-0005-0000-0000-0000BD3B0000}"/>
    <cellStyle name="Normal 40 2 3 3 3" xfId="3360" xr:uid="{00000000-0005-0000-0000-0000BE3B0000}"/>
    <cellStyle name="Normal 40 2 3 3 3 2" xfId="13434" xr:uid="{00000000-0005-0000-0000-0000BF3B0000}"/>
    <cellStyle name="Normal 40 2 3 3 3 2 2" xfId="43765" xr:uid="{00000000-0005-0000-0000-0000C03B0000}"/>
    <cellStyle name="Normal 40 2 3 3 3 2 3" xfId="28532" xr:uid="{00000000-0005-0000-0000-0000C13B0000}"/>
    <cellStyle name="Normal 40 2 3 3 3 3" xfId="8414" xr:uid="{00000000-0005-0000-0000-0000C23B0000}"/>
    <cellStyle name="Normal 40 2 3 3 3 3 2" xfId="38748" xr:uid="{00000000-0005-0000-0000-0000C33B0000}"/>
    <cellStyle name="Normal 40 2 3 3 3 3 3" xfId="23515" xr:uid="{00000000-0005-0000-0000-0000C43B0000}"/>
    <cellStyle name="Normal 40 2 3 3 3 4" xfId="33735" xr:uid="{00000000-0005-0000-0000-0000C53B0000}"/>
    <cellStyle name="Normal 40 2 3 3 3 5" xfId="18502" xr:uid="{00000000-0005-0000-0000-0000C63B0000}"/>
    <cellStyle name="Normal 40 2 3 3 4" xfId="5053" xr:uid="{00000000-0005-0000-0000-0000C73B0000}"/>
    <cellStyle name="Normal 40 2 3 3 4 2" xfId="15105" xr:uid="{00000000-0005-0000-0000-0000C83B0000}"/>
    <cellStyle name="Normal 40 2 3 3 4 2 2" xfId="45436" xr:uid="{00000000-0005-0000-0000-0000C93B0000}"/>
    <cellStyle name="Normal 40 2 3 3 4 2 3" xfId="30203" xr:uid="{00000000-0005-0000-0000-0000CA3B0000}"/>
    <cellStyle name="Normal 40 2 3 3 4 3" xfId="10085" xr:uid="{00000000-0005-0000-0000-0000CB3B0000}"/>
    <cellStyle name="Normal 40 2 3 3 4 3 2" xfId="40419" xr:uid="{00000000-0005-0000-0000-0000CC3B0000}"/>
    <cellStyle name="Normal 40 2 3 3 4 3 3" xfId="25186" xr:uid="{00000000-0005-0000-0000-0000CD3B0000}"/>
    <cellStyle name="Normal 40 2 3 3 4 4" xfId="35406" xr:uid="{00000000-0005-0000-0000-0000CE3B0000}"/>
    <cellStyle name="Normal 40 2 3 3 4 5" xfId="20173" xr:uid="{00000000-0005-0000-0000-0000CF3B0000}"/>
    <cellStyle name="Normal 40 2 3 3 5" xfId="11763" xr:uid="{00000000-0005-0000-0000-0000D03B0000}"/>
    <cellStyle name="Normal 40 2 3 3 5 2" xfId="42094" xr:uid="{00000000-0005-0000-0000-0000D13B0000}"/>
    <cellStyle name="Normal 40 2 3 3 5 3" xfId="26861" xr:uid="{00000000-0005-0000-0000-0000D23B0000}"/>
    <cellStyle name="Normal 40 2 3 3 6" xfId="6742" xr:uid="{00000000-0005-0000-0000-0000D33B0000}"/>
    <cellStyle name="Normal 40 2 3 3 6 2" xfId="37077" xr:uid="{00000000-0005-0000-0000-0000D43B0000}"/>
    <cellStyle name="Normal 40 2 3 3 6 3" xfId="21844" xr:uid="{00000000-0005-0000-0000-0000D53B0000}"/>
    <cellStyle name="Normal 40 2 3 3 7" xfId="32065" xr:uid="{00000000-0005-0000-0000-0000D63B0000}"/>
    <cellStyle name="Normal 40 2 3 3 8" xfId="16831" xr:uid="{00000000-0005-0000-0000-0000D73B0000}"/>
    <cellStyle name="Normal 40 2 3 4" xfId="2089" xr:uid="{00000000-0005-0000-0000-0000D83B0000}"/>
    <cellStyle name="Normal 40 2 3 4 2" xfId="3779" xr:uid="{00000000-0005-0000-0000-0000D93B0000}"/>
    <cellStyle name="Normal 40 2 3 4 2 2" xfId="13852" xr:uid="{00000000-0005-0000-0000-0000DA3B0000}"/>
    <cellStyle name="Normal 40 2 3 4 2 2 2" xfId="44183" xr:uid="{00000000-0005-0000-0000-0000DB3B0000}"/>
    <cellStyle name="Normal 40 2 3 4 2 2 3" xfId="28950" xr:uid="{00000000-0005-0000-0000-0000DC3B0000}"/>
    <cellStyle name="Normal 40 2 3 4 2 3" xfId="8832" xr:uid="{00000000-0005-0000-0000-0000DD3B0000}"/>
    <cellStyle name="Normal 40 2 3 4 2 3 2" xfId="39166" xr:uid="{00000000-0005-0000-0000-0000DE3B0000}"/>
    <cellStyle name="Normal 40 2 3 4 2 3 3" xfId="23933" xr:uid="{00000000-0005-0000-0000-0000DF3B0000}"/>
    <cellStyle name="Normal 40 2 3 4 2 4" xfId="34153" xr:uid="{00000000-0005-0000-0000-0000E03B0000}"/>
    <cellStyle name="Normal 40 2 3 4 2 5" xfId="18920" xr:uid="{00000000-0005-0000-0000-0000E13B0000}"/>
    <cellStyle name="Normal 40 2 3 4 3" xfId="5471" xr:uid="{00000000-0005-0000-0000-0000E23B0000}"/>
    <cellStyle name="Normal 40 2 3 4 3 2" xfId="15523" xr:uid="{00000000-0005-0000-0000-0000E33B0000}"/>
    <cellStyle name="Normal 40 2 3 4 3 2 2" xfId="45854" xr:uid="{00000000-0005-0000-0000-0000E43B0000}"/>
    <cellStyle name="Normal 40 2 3 4 3 2 3" xfId="30621" xr:uid="{00000000-0005-0000-0000-0000E53B0000}"/>
    <cellStyle name="Normal 40 2 3 4 3 3" xfId="10503" xr:uid="{00000000-0005-0000-0000-0000E63B0000}"/>
    <cellStyle name="Normal 40 2 3 4 3 3 2" xfId="40837" xr:uid="{00000000-0005-0000-0000-0000E73B0000}"/>
    <cellStyle name="Normal 40 2 3 4 3 3 3" xfId="25604" xr:uid="{00000000-0005-0000-0000-0000E83B0000}"/>
    <cellStyle name="Normal 40 2 3 4 3 4" xfId="35824" xr:uid="{00000000-0005-0000-0000-0000E93B0000}"/>
    <cellStyle name="Normal 40 2 3 4 3 5" xfId="20591" xr:uid="{00000000-0005-0000-0000-0000EA3B0000}"/>
    <cellStyle name="Normal 40 2 3 4 4" xfId="12181" xr:uid="{00000000-0005-0000-0000-0000EB3B0000}"/>
    <cellStyle name="Normal 40 2 3 4 4 2" xfId="42512" xr:uid="{00000000-0005-0000-0000-0000EC3B0000}"/>
    <cellStyle name="Normal 40 2 3 4 4 3" xfId="27279" xr:uid="{00000000-0005-0000-0000-0000ED3B0000}"/>
    <cellStyle name="Normal 40 2 3 4 5" xfId="7160" xr:uid="{00000000-0005-0000-0000-0000EE3B0000}"/>
    <cellStyle name="Normal 40 2 3 4 5 2" xfId="37495" xr:uid="{00000000-0005-0000-0000-0000EF3B0000}"/>
    <cellStyle name="Normal 40 2 3 4 5 3" xfId="22262" xr:uid="{00000000-0005-0000-0000-0000F03B0000}"/>
    <cellStyle name="Normal 40 2 3 4 6" xfId="32483" xr:uid="{00000000-0005-0000-0000-0000F13B0000}"/>
    <cellStyle name="Normal 40 2 3 4 7" xfId="17249" xr:uid="{00000000-0005-0000-0000-0000F23B0000}"/>
    <cellStyle name="Normal 40 2 3 5" xfId="2942" xr:uid="{00000000-0005-0000-0000-0000F33B0000}"/>
    <cellStyle name="Normal 40 2 3 5 2" xfId="13016" xr:uid="{00000000-0005-0000-0000-0000F43B0000}"/>
    <cellStyle name="Normal 40 2 3 5 2 2" xfId="43347" xr:uid="{00000000-0005-0000-0000-0000F53B0000}"/>
    <cellStyle name="Normal 40 2 3 5 2 3" xfId="28114" xr:uid="{00000000-0005-0000-0000-0000F63B0000}"/>
    <cellStyle name="Normal 40 2 3 5 3" xfId="7996" xr:uid="{00000000-0005-0000-0000-0000F73B0000}"/>
    <cellStyle name="Normal 40 2 3 5 3 2" xfId="38330" xr:uid="{00000000-0005-0000-0000-0000F83B0000}"/>
    <cellStyle name="Normal 40 2 3 5 3 3" xfId="23097" xr:uid="{00000000-0005-0000-0000-0000F93B0000}"/>
    <cellStyle name="Normal 40 2 3 5 4" xfId="33317" xr:uid="{00000000-0005-0000-0000-0000FA3B0000}"/>
    <cellStyle name="Normal 40 2 3 5 5" xfId="18084" xr:uid="{00000000-0005-0000-0000-0000FB3B0000}"/>
    <cellStyle name="Normal 40 2 3 6" xfId="4635" xr:uid="{00000000-0005-0000-0000-0000FC3B0000}"/>
    <cellStyle name="Normal 40 2 3 6 2" xfId="14687" xr:uid="{00000000-0005-0000-0000-0000FD3B0000}"/>
    <cellStyle name="Normal 40 2 3 6 2 2" xfId="45018" xr:uid="{00000000-0005-0000-0000-0000FE3B0000}"/>
    <cellStyle name="Normal 40 2 3 6 2 3" xfId="29785" xr:uid="{00000000-0005-0000-0000-0000FF3B0000}"/>
    <cellStyle name="Normal 40 2 3 6 3" xfId="9667" xr:uid="{00000000-0005-0000-0000-0000003C0000}"/>
    <cellStyle name="Normal 40 2 3 6 3 2" xfId="40001" xr:uid="{00000000-0005-0000-0000-0000013C0000}"/>
    <cellStyle name="Normal 40 2 3 6 3 3" xfId="24768" xr:uid="{00000000-0005-0000-0000-0000023C0000}"/>
    <cellStyle name="Normal 40 2 3 6 4" xfId="34988" xr:uid="{00000000-0005-0000-0000-0000033C0000}"/>
    <cellStyle name="Normal 40 2 3 6 5" xfId="19755" xr:uid="{00000000-0005-0000-0000-0000043C0000}"/>
    <cellStyle name="Normal 40 2 3 7" xfId="11345" xr:uid="{00000000-0005-0000-0000-0000053C0000}"/>
    <cellStyle name="Normal 40 2 3 7 2" xfId="41676" xr:uid="{00000000-0005-0000-0000-0000063C0000}"/>
    <cellStyle name="Normal 40 2 3 7 3" xfId="26443" xr:uid="{00000000-0005-0000-0000-0000073C0000}"/>
    <cellStyle name="Normal 40 2 3 8" xfId="6324" xr:uid="{00000000-0005-0000-0000-0000083C0000}"/>
    <cellStyle name="Normal 40 2 3 8 2" xfId="36659" xr:uid="{00000000-0005-0000-0000-0000093C0000}"/>
    <cellStyle name="Normal 40 2 3 8 3" xfId="21426" xr:uid="{00000000-0005-0000-0000-00000A3C0000}"/>
    <cellStyle name="Normal 40 2 3 9" xfId="31648" xr:uid="{00000000-0005-0000-0000-00000B3C0000}"/>
    <cellStyle name="Normal 40 2 4" xfId="1349" xr:uid="{00000000-0005-0000-0000-00000C3C0000}"/>
    <cellStyle name="Normal 40 2 4 2" xfId="1772" xr:uid="{00000000-0005-0000-0000-00000D3C0000}"/>
    <cellStyle name="Normal 40 2 4 2 2" xfId="2611" xr:uid="{00000000-0005-0000-0000-00000E3C0000}"/>
    <cellStyle name="Normal 40 2 4 2 2 2" xfId="4301" xr:uid="{00000000-0005-0000-0000-00000F3C0000}"/>
    <cellStyle name="Normal 40 2 4 2 2 2 2" xfId="14374" xr:uid="{00000000-0005-0000-0000-0000103C0000}"/>
    <cellStyle name="Normal 40 2 4 2 2 2 2 2" xfId="44705" xr:uid="{00000000-0005-0000-0000-0000113C0000}"/>
    <cellStyle name="Normal 40 2 4 2 2 2 2 3" xfId="29472" xr:uid="{00000000-0005-0000-0000-0000123C0000}"/>
    <cellStyle name="Normal 40 2 4 2 2 2 3" xfId="9354" xr:uid="{00000000-0005-0000-0000-0000133C0000}"/>
    <cellStyle name="Normal 40 2 4 2 2 2 3 2" xfId="39688" xr:uid="{00000000-0005-0000-0000-0000143C0000}"/>
    <cellStyle name="Normal 40 2 4 2 2 2 3 3" xfId="24455" xr:uid="{00000000-0005-0000-0000-0000153C0000}"/>
    <cellStyle name="Normal 40 2 4 2 2 2 4" xfId="34675" xr:uid="{00000000-0005-0000-0000-0000163C0000}"/>
    <cellStyle name="Normal 40 2 4 2 2 2 5" xfId="19442" xr:uid="{00000000-0005-0000-0000-0000173C0000}"/>
    <cellStyle name="Normal 40 2 4 2 2 3" xfId="5993" xr:uid="{00000000-0005-0000-0000-0000183C0000}"/>
    <cellStyle name="Normal 40 2 4 2 2 3 2" xfId="16045" xr:uid="{00000000-0005-0000-0000-0000193C0000}"/>
    <cellStyle name="Normal 40 2 4 2 2 3 2 2" xfId="46376" xr:uid="{00000000-0005-0000-0000-00001A3C0000}"/>
    <cellStyle name="Normal 40 2 4 2 2 3 2 3" xfId="31143" xr:uid="{00000000-0005-0000-0000-00001B3C0000}"/>
    <cellStyle name="Normal 40 2 4 2 2 3 3" xfId="11025" xr:uid="{00000000-0005-0000-0000-00001C3C0000}"/>
    <cellStyle name="Normal 40 2 4 2 2 3 3 2" xfId="41359" xr:uid="{00000000-0005-0000-0000-00001D3C0000}"/>
    <cellStyle name="Normal 40 2 4 2 2 3 3 3" xfId="26126" xr:uid="{00000000-0005-0000-0000-00001E3C0000}"/>
    <cellStyle name="Normal 40 2 4 2 2 3 4" xfId="36346" xr:uid="{00000000-0005-0000-0000-00001F3C0000}"/>
    <cellStyle name="Normal 40 2 4 2 2 3 5" xfId="21113" xr:uid="{00000000-0005-0000-0000-0000203C0000}"/>
    <cellStyle name="Normal 40 2 4 2 2 4" xfId="12703" xr:uid="{00000000-0005-0000-0000-0000213C0000}"/>
    <cellStyle name="Normal 40 2 4 2 2 4 2" xfId="43034" xr:uid="{00000000-0005-0000-0000-0000223C0000}"/>
    <cellStyle name="Normal 40 2 4 2 2 4 3" xfId="27801" xr:uid="{00000000-0005-0000-0000-0000233C0000}"/>
    <cellStyle name="Normal 40 2 4 2 2 5" xfId="7682" xr:uid="{00000000-0005-0000-0000-0000243C0000}"/>
    <cellStyle name="Normal 40 2 4 2 2 5 2" xfId="38017" xr:uid="{00000000-0005-0000-0000-0000253C0000}"/>
    <cellStyle name="Normal 40 2 4 2 2 5 3" xfId="22784" xr:uid="{00000000-0005-0000-0000-0000263C0000}"/>
    <cellStyle name="Normal 40 2 4 2 2 6" xfId="33005" xr:uid="{00000000-0005-0000-0000-0000273C0000}"/>
    <cellStyle name="Normal 40 2 4 2 2 7" xfId="17771" xr:uid="{00000000-0005-0000-0000-0000283C0000}"/>
    <cellStyle name="Normal 40 2 4 2 3" xfId="3464" xr:uid="{00000000-0005-0000-0000-0000293C0000}"/>
    <cellStyle name="Normal 40 2 4 2 3 2" xfId="13538" xr:uid="{00000000-0005-0000-0000-00002A3C0000}"/>
    <cellStyle name="Normal 40 2 4 2 3 2 2" xfId="43869" xr:uid="{00000000-0005-0000-0000-00002B3C0000}"/>
    <cellStyle name="Normal 40 2 4 2 3 2 3" xfId="28636" xr:uid="{00000000-0005-0000-0000-00002C3C0000}"/>
    <cellStyle name="Normal 40 2 4 2 3 3" xfId="8518" xr:uid="{00000000-0005-0000-0000-00002D3C0000}"/>
    <cellStyle name="Normal 40 2 4 2 3 3 2" xfId="38852" xr:uid="{00000000-0005-0000-0000-00002E3C0000}"/>
    <cellStyle name="Normal 40 2 4 2 3 3 3" xfId="23619" xr:uid="{00000000-0005-0000-0000-00002F3C0000}"/>
    <cellStyle name="Normal 40 2 4 2 3 4" xfId="33839" xr:uid="{00000000-0005-0000-0000-0000303C0000}"/>
    <cellStyle name="Normal 40 2 4 2 3 5" xfId="18606" xr:uid="{00000000-0005-0000-0000-0000313C0000}"/>
    <cellStyle name="Normal 40 2 4 2 4" xfId="5157" xr:uid="{00000000-0005-0000-0000-0000323C0000}"/>
    <cellStyle name="Normal 40 2 4 2 4 2" xfId="15209" xr:uid="{00000000-0005-0000-0000-0000333C0000}"/>
    <cellStyle name="Normal 40 2 4 2 4 2 2" xfId="45540" xr:uid="{00000000-0005-0000-0000-0000343C0000}"/>
    <cellStyle name="Normal 40 2 4 2 4 2 3" xfId="30307" xr:uid="{00000000-0005-0000-0000-0000353C0000}"/>
    <cellStyle name="Normal 40 2 4 2 4 3" xfId="10189" xr:uid="{00000000-0005-0000-0000-0000363C0000}"/>
    <cellStyle name="Normal 40 2 4 2 4 3 2" xfId="40523" xr:uid="{00000000-0005-0000-0000-0000373C0000}"/>
    <cellStyle name="Normal 40 2 4 2 4 3 3" xfId="25290" xr:uid="{00000000-0005-0000-0000-0000383C0000}"/>
    <cellStyle name="Normal 40 2 4 2 4 4" xfId="35510" xr:uid="{00000000-0005-0000-0000-0000393C0000}"/>
    <cellStyle name="Normal 40 2 4 2 4 5" xfId="20277" xr:uid="{00000000-0005-0000-0000-00003A3C0000}"/>
    <cellStyle name="Normal 40 2 4 2 5" xfId="11867" xr:uid="{00000000-0005-0000-0000-00003B3C0000}"/>
    <cellStyle name="Normal 40 2 4 2 5 2" xfId="42198" xr:uid="{00000000-0005-0000-0000-00003C3C0000}"/>
    <cellStyle name="Normal 40 2 4 2 5 3" xfId="26965" xr:uid="{00000000-0005-0000-0000-00003D3C0000}"/>
    <cellStyle name="Normal 40 2 4 2 6" xfId="6846" xr:uid="{00000000-0005-0000-0000-00003E3C0000}"/>
    <cellStyle name="Normal 40 2 4 2 6 2" xfId="37181" xr:uid="{00000000-0005-0000-0000-00003F3C0000}"/>
    <cellStyle name="Normal 40 2 4 2 6 3" xfId="21948" xr:uid="{00000000-0005-0000-0000-0000403C0000}"/>
    <cellStyle name="Normal 40 2 4 2 7" xfId="32169" xr:uid="{00000000-0005-0000-0000-0000413C0000}"/>
    <cellStyle name="Normal 40 2 4 2 8" xfId="16935" xr:uid="{00000000-0005-0000-0000-0000423C0000}"/>
    <cellStyle name="Normal 40 2 4 3" xfId="2193" xr:uid="{00000000-0005-0000-0000-0000433C0000}"/>
    <cellStyle name="Normal 40 2 4 3 2" xfId="3883" xr:uid="{00000000-0005-0000-0000-0000443C0000}"/>
    <cellStyle name="Normal 40 2 4 3 2 2" xfId="13956" xr:uid="{00000000-0005-0000-0000-0000453C0000}"/>
    <cellStyle name="Normal 40 2 4 3 2 2 2" xfId="44287" xr:uid="{00000000-0005-0000-0000-0000463C0000}"/>
    <cellStyle name="Normal 40 2 4 3 2 2 3" xfId="29054" xr:uid="{00000000-0005-0000-0000-0000473C0000}"/>
    <cellStyle name="Normal 40 2 4 3 2 3" xfId="8936" xr:uid="{00000000-0005-0000-0000-0000483C0000}"/>
    <cellStyle name="Normal 40 2 4 3 2 3 2" xfId="39270" xr:uid="{00000000-0005-0000-0000-0000493C0000}"/>
    <cellStyle name="Normal 40 2 4 3 2 3 3" xfId="24037" xr:uid="{00000000-0005-0000-0000-00004A3C0000}"/>
    <cellStyle name="Normal 40 2 4 3 2 4" xfId="34257" xr:uid="{00000000-0005-0000-0000-00004B3C0000}"/>
    <cellStyle name="Normal 40 2 4 3 2 5" xfId="19024" xr:uid="{00000000-0005-0000-0000-00004C3C0000}"/>
    <cellStyle name="Normal 40 2 4 3 3" xfId="5575" xr:uid="{00000000-0005-0000-0000-00004D3C0000}"/>
    <cellStyle name="Normal 40 2 4 3 3 2" xfId="15627" xr:uid="{00000000-0005-0000-0000-00004E3C0000}"/>
    <cellStyle name="Normal 40 2 4 3 3 2 2" xfId="45958" xr:uid="{00000000-0005-0000-0000-00004F3C0000}"/>
    <cellStyle name="Normal 40 2 4 3 3 2 3" xfId="30725" xr:uid="{00000000-0005-0000-0000-0000503C0000}"/>
    <cellStyle name="Normal 40 2 4 3 3 3" xfId="10607" xr:uid="{00000000-0005-0000-0000-0000513C0000}"/>
    <cellStyle name="Normal 40 2 4 3 3 3 2" xfId="40941" xr:uid="{00000000-0005-0000-0000-0000523C0000}"/>
    <cellStyle name="Normal 40 2 4 3 3 3 3" xfId="25708" xr:uid="{00000000-0005-0000-0000-0000533C0000}"/>
    <cellStyle name="Normal 40 2 4 3 3 4" xfId="35928" xr:uid="{00000000-0005-0000-0000-0000543C0000}"/>
    <cellStyle name="Normal 40 2 4 3 3 5" xfId="20695" xr:uid="{00000000-0005-0000-0000-0000553C0000}"/>
    <cellStyle name="Normal 40 2 4 3 4" xfId="12285" xr:uid="{00000000-0005-0000-0000-0000563C0000}"/>
    <cellStyle name="Normal 40 2 4 3 4 2" xfId="42616" xr:uid="{00000000-0005-0000-0000-0000573C0000}"/>
    <cellStyle name="Normal 40 2 4 3 4 3" xfId="27383" xr:uid="{00000000-0005-0000-0000-0000583C0000}"/>
    <cellStyle name="Normal 40 2 4 3 5" xfId="7264" xr:uid="{00000000-0005-0000-0000-0000593C0000}"/>
    <cellStyle name="Normal 40 2 4 3 5 2" xfId="37599" xr:uid="{00000000-0005-0000-0000-00005A3C0000}"/>
    <cellStyle name="Normal 40 2 4 3 5 3" xfId="22366" xr:uid="{00000000-0005-0000-0000-00005B3C0000}"/>
    <cellStyle name="Normal 40 2 4 3 6" xfId="32587" xr:uid="{00000000-0005-0000-0000-00005C3C0000}"/>
    <cellStyle name="Normal 40 2 4 3 7" xfId="17353" xr:uid="{00000000-0005-0000-0000-00005D3C0000}"/>
    <cellStyle name="Normal 40 2 4 4" xfId="3046" xr:uid="{00000000-0005-0000-0000-00005E3C0000}"/>
    <cellStyle name="Normal 40 2 4 4 2" xfId="13120" xr:uid="{00000000-0005-0000-0000-00005F3C0000}"/>
    <cellStyle name="Normal 40 2 4 4 2 2" xfId="43451" xr:uid="{00000000-0005-0000-0000-0000603C0000}"/>
    <cellStyle name="Normal 40 2 4 4 2 3" xfId="28218" xr:uid="{00000000-0005-0000-0000-0000613C0000}"/>
    <cellStyle name="Normal 40 2 4 4 3" xfId="8100" xr:uid="{00000000-0005-0000-0000-0000623C0000}"/>
    <cellStyle name="Normal 40 2 4 4 3 2" xfId="38434" xr:uid="{00000000-0005-0000-0000-0000633C0000}"/>
    <cellStyle name="Normal 40 2 4 4 3 3" xfId="23201" xr:uid="{00000000-0005-0000-0000-0000643C0000}"/>
    <cellStyle name="Normal 40 2 4 4 4" xfId="33421" xr:uid="{00000000-0005-0000-0000-0000653C0000}"/>
    <cellStyle name="Normal 40 2 4 4 5" xfId="18188" xr:uid="{00000000-0005-0000-0000-0000663C0000}"/>
    <cellStyle name="Normal 40 2 4 5" xfId="4739" xr:uid="{00000000-0005-0000-0000-0000673C0000}"/>
    <cellStyle name="Normal 40 2 4 5 2" xfId="14791" xr:uid="{00000000-0005-0000-0000-0000683C0000}"/>
    <cellStyle name="Normal 40 2 4 5 2 2" xfId="45122" xr:uid="{00000000-0005-0000-0000-0000693C0000}"/>
    <cellStyle name="Normal 40 2 4 5 2 3" xfId="29889" xr:uid="{00000000-0005-0000-0000-00006A3C0000}"/>
    <cellStyle name="Normal 40 2 4 5 3" xfId="9771" xr:uid="{00000000-0005-0000-0000-00006B3C0000}"/>
    <cellStyle name="Normal 40 2 4 5 3 2" xfId="40105" xr:uid="{00000000-0005-0000-0000-00006C3C0000}"/>
    <cellStyle name="Normal 40 2 4 5 3 3" xfId="24872" xr:uid="{00000000-0005-0000-0000-00006D3C0000}"/>
    <cellStyle name="Normal 40 2 4 5 4" xfId="35092" xr:uid="{00000000-0005-0000-0000-00006E3C0000}"/>
    <cellStyle name="Normal 40 2 4 5 5" xfId="19859" xr:uid="{00000000-0005-0000-0000-00006F3C0000}"/>
    <cellStyle name="Normal 40 2 4 6" xfId="11449" xr:uid="{00000000-0005-0000-0000-0000703C0000}"/>
    <cellStyle name="Normal 40 2 4 6 2" xfId="41780" xr:uid="{00000000-0005-0000-0000-0000713C0000}"/>
    <cellStyle name="Normal 40 2 4 6 3" xfId="26547" xr:uid="{00000000-0005-0000-0000-0000723C0000}"/>
    <cellStyle name="Normal 40 2 4 7" xfId="6428" xr:uid="{00000000-0005-0000-0000-0000733C0000}"/>
    <cellStyle name="Normal 40 2 4 7 2" xfId="36763" xr:uid="{00000000-0005-0000-0000-0000743C0000}"/>
    <cellStyle name="Normal 40 2 4 7 3" xfId="21530" xr:uid="{00000000-0005-0000-0000-0000753C0000}"/>
    <cellStyle name="Normal 40 2 4 8" xfId="31751" xr:uid="{00000000-0005-0000-0000-0000763C0000}"/>
    <cellStyle name="Normal 40 2 4 9" xfId="16517" xr:uid="{00000000-0005-0000-0000-0000773C0000}"/>
    <cellStyle name="Normal 40 2 5" xfId="1562" xr:uid="{00000000-0005-0000-0000-0000783C0000}"/>
    <cellStyle name="Normal 40 2 5 2" xfId="2403" xr:uid="{00000000-0005-0000-0000-0000793C0000}"/>
    <cellStyle name="Normal 40 2 5 2 2" xfId="4093" xr:uid="{00000000-0005-0000-0000-00007A3C0000}"/>
    <cellStyle name="Normal 40 2 5 2 2 2" xfId="14166" xr:uid="{00000000-0005-0000-0000-00007B3C0000}"/>
    <cellStyle name="Normal 40 2 5 2 2 2 2" xfId="44497" xr:uid="{00000000-0005-0000-0000-00007C3C0000}"/>
    <cellStyle name="Normal 40 2 5 2 2 2 3" xfId="29264" xr:uid="{00000000-0005-0000-0000-00007D3C0000}"/>
    <cellStyle name="Normal 40 2 5 2 2 3" xfId="9146" xr:uid="{00000000-0005-0000-0000-00007E3C0000}"/>
    <cellStyle name="Normal 40 2 5 2 2 3 2" xfId="39480" xr:uid="{00000000-0005-0000-0000-00007F3C0000}"/>
    <cellStyle name="Normal 40 2 5 2 2 3 3" xfId="24247" xr:uid="{00000000-0005-0000-0000-0000803C0000}"/>
    <cellStyle name="Normal 40 2 5 2 2 4" xfId="34467" xr:uid="{00000000-0005-0000-0000-0000813C0000}"/>
    <cellStyle name="Normal 40 2 5 2 2 5" xfId="19234" xr:uid="{00000000-0005-0000-0000-0000823C0000}"/>
    <cellStyle name="Normal 40 2 5 2 3" xfId="5785" xr:uid="{00000000-0005-0000-0000-0000833C0000}"/>
    <cellStyle name="Normal 40 2 5 2 3 2" xfId="15837" xr:uid="{00000000-0005-0000-0000-0000843C0000}"/>
    <cellStyle name="Normal 40 2 5 2 3 2 2" xfId="46168" xr:uid="{00000000-0005-0000-0000-0000853C0000}"/>
    <cellStyle name="Normal 40 2 5 2 3 2 3" xfId="30935" xr:uid="{00000000-0005-0000-0000-0000863C0000}"/>
    <cellStyle name="Normal 40 2 5 2 3 3" xfId="10817" xr:uid="{00000000-0005-0000-0000-0000873C0000}"/>
    <cellStyle name="Normal 40 2 5 2 3 3 2" xfId="41151" xr:uid="{00000000-0005-0000-0000-0000883C0000}"/>
    <cellStyle name="Normal 40 2 5 2 3 3 3" xfId="25918" xr:uid="{00000000-0005-0000-0000-0000893C0000}"/>
    <cellStyle name="Normal 40 2 5 2 3 4" xfId="36138" xr:uid="{00000000-0005-0000-0000-00008A3C0000}"/>
    <cellStyle name="Normal 40 2 5 2 3 5" xfId="20905" xr:uid="{00000000-0005-0000-0000-00008B3C0000}"/>
    <cellStyle name="Normal 40 2 5 2 4" xfId="12495" xr:uid="{00000000-0005-0000-0000-00008C3C0000}"/>
    <cellStyle name="Normal 40 2 5 2 4 2" xfId="42826" xr:uid="{00000000-0005-0000-0000-00008D3C0000}"/>
    <cellStyle name="Normal 40 2 5 2 4 3" xfId="27593" xr:uid="{00000000-0005-0000-0000-00008E3C0000}"/>
    <cellStyle name="Normal 40 2 5 2 5" xfId="7474" xr:uid="{00000000-0005-0000-0000-00008F3C0000}"/>
    <cellStyle name="Normal 40 2 5 2 5 2" xfId="37809" xr:uid="{00000000-0005-0000-0000-0000903C0000}"/>
    <cellStyle name="Normal 40 2 5 2 5 3" xfId="22576" xr:uid="{00000000-0005-0000-0000-0000913C0000}"/>
    <cellStyle name="Normal 40 2 5 2 6" xfId="32797" xr:uid="{00000000-0005-0000-0000-0000923C0000}"/>
    <cellStyle name="Normal 40 2 5 2 7" xfId="17563" xr:uid="{00000000-0005-0000-0000-0000933C0000}"/>
    <cellStyle name="Normal 40 2 5 3" xfId="3256" xr:uid="{00000000-0005-0000-0000-0000943C0000}"/>
    <cellStyle name="Normal 40 2 5 3 2" xfId="13330" xr:uid="{00000000-0005-0000-0000-0000953C0000}"/>
    <cellStyle name="Normal 40 2 5 3 2 2" xfId="43661" xr:uid="{00000000-0005-0000-0000-0000963C0000}"/>
    <cellStyle name="Normal 40 2 5 3 2 3" xfId="28428" xr:uid="{00000000-0005-0000-0000-0000973C0000}"/>
    <cellStyle name="Normal 40 2 5 3 3" xfId="8310" xr:uid="{00000000-0005-0000-0000-0000983C0000}"/>
    <cellStyle name="Normal 40 2 5 3 3 2" xfId="38644" xr:uid="{00000000-0005-0000-0000-0000993C0000}"/>
    <cellStyle name="Normal 40 2 5 3 3 3" xfId="23411" xr:uid="{00000000-0005-0000-0000-00009A3C0000}"/>
    <cellStyle name="Normal 40 2 5 3 4" xfId="33631" xr:uid="{00000000-0005-0000-0000-00009B3C0000}"/>
    <cellStyle name="Normal 40 2 5 3 5" xfId="18398" xr:uid="{00000000-0005-0000-0000-00009C3C0000}"/>
    <cellStyle name="Normal 40 2 5 4" xfId="4949" xr:uid="{00000000-0005-0000-0000-00009D3C0000}"/>
    <cellStyle name="Normal 40 2 5 4 2" xfId="15001" xr:uid="{00000000-0005-0000-0000-00009E3C0000}"/>
    <cellStyle name="Normal 40 2 5 4 2 2" xfId="45332" xr:uid="{00000000-0005-0000-0000-00009F3C0000}"/>
    <cellStyle name="Normal 40 2 5 4 2 3" xfId="30099" xr:uid="{00000000-0005-0000-0000-0000A03C0000}"/>
    <cellStyle name="Normal 40 2 5 4 3" xfId="9981" xr:uid="{00000000-0005-0000-0000-0000A13C0000}"/>
    <cellStyle name="Normal 40 2 5 4 3 2" xfId="40315" xr:uid="{00000000-0005-0000-0000-0000A23C0000}"/>
    <cellStyle name="Normal 40 2 5 4 3 3" xfId="25082" xr:uid="{00000000-0005-0000-0000-0000A33C0000}"/>
    <cellStyle name="Normal 40 2 5 4 4" xfId="35302" xr:uid="{00000000-0005-0000-0000-0000A43C0000}"/>
    <cellStyle name="Normal 40 2 5 4 5" xfId="20069" xr:uid="{00000000-0005-0000-0000-0000A53C0000}"/>
    <cellStyle name="Normal 40 2 5 5" xfId="11659" xr:uid="{00000000-0005-0000-0000-0000A63C0000}"/>
    <cellStyle name="Normal 40 2 5 5 2" xfId="41990" xr:uid="{00000000-0005-0000-0000-0000A73C0000}"/>
    <cellStyle name="Normal 40 2 5 5 3" xfId="26757" xr:uid="{00000000-0005-0000-0000-0000A83C0000}"/>
    <cellStyle name="Normal 40 2 5 6" xfId="6638" xr:uid="{00000000-0005-0000-0000-0000A93C0000}"/>
    <cellStyle name="Normal 40 2 5 6 2" xfId="36973" xr:uid="{00000000-0005-0000-0000-0000AA3C0000}"/>
    <cellStyle name="Normal 40 2 5 6 3" xfId="21740" xr:uid="{00000000-0005-0000-0000-0000AB3C0000}"/>
    <cellStyle name="Normal 40 2 5 7" xfId="31961" xr:uid="{00000000-0005-0000-0000-0000AC3C0000}"/>
    <cellStyle name="Normal 40 2 5 8" xfId="16727" xr:uid="{00000000-0005-0000-0000-0000AD3C0000}"/>
    <cellStyle name="Normal 40 2 6" xfId="1983" xr:uid="{00000000-0005-0000-0000-0000AE3C0000}"/>
    <cellStyle name="Normal 40 2 6 2" xfId="3675" xr:uid="{00000000-0005-0000-0000-0000AF3C0000}"/>
    <cellStyle name="Normal 40 2 6 2 2" xfId="13748" xr:uid="{00000000-0005-0000-0000-0000B03C0000}"/>
    <cellStyle name="Normal 40 2 6 2 2 2" xfId="44079" xr:uid="{00000000-0005-0000-0000-0000B13C0000}"/>
    <cellStyle name="Normal 40 2 6 2 2 3" xfId="28846" xr:uid="{00000000-0005-0000-0000-0000B23C0000}"/>
    <cellStyle name="Normal 40 2 6 2 3" xfId="8728" xr:uid="{00000000-0005-0000-0000-0000B33C0000}"/>
    <cellStyle name="Normal 40 2 6 2 3 2" xfId="39062" xr:uid="{00000000-0005-0000-0000-0000B43C0000}"/>
    <cellStyle name="Normal 40 2 6 2 3 3" xfId="23829" xr:uid="{00000000-0005-0000-0000-0000B53C0000}"/>
    <cellStyle name="Normal 40 2 6 2 4" xfId="34049" xr:uid="{00000000-0005-0000-0000-0000B63C0000}"/>
    <cellStyle name="Normal 40 2 6 2 5" xfId="18816" xr:uid="{00000000-0005-0000-0000-0000B73C0000}"/>
    <cellStyle name="Normal 40 2 6 3" xfId="5367" xr:uid="{00000000-0005-0000-0000-0000B83C0000}"/>
    <cellStyle name="Normal 40 2 6 3 2" xfId="15419" xr:uid="{00000000-0005-0000-0000-0000B93C0000}"/>
    <cellStyle name="Normal 40 2 6 3 2 2" xfId="45750" xr:uid="{00000000-0005-0000-0000-0000BA3C0000}"/>
    <cellStyle name="Normal 40 2 6 3 2 3" xfId="30517" xr:uid="{00000000-0005-0000-0000-0000BB3C0000}"/>
    <cellStyle name="Normal 40 2 6 3 3" xfId="10399" xr:uid="{00000000-0005-0000-0000-0000BC3C0000}"/>
    <cellStyle name="Normal 40 2 6 3 3 2" xfId="40733" xr:uid="{00000000-0005-0000-0000-0000BD3C0000}"/>
    <cellStyle name="Normal 40 2 6 3 3 3" xfId="25500" xr:uid="{00000000-0005-0000-0000-0000BE3C0000}"/>
    <cellStyle name="Normal 40 2 6 3 4" xfId="35720" xr:uid="{00000000-0005-0000-0000-0000BF3C0000}"/>
    <cellStyle name="Normal 40 2 6 3 5" xfId="20487" xr:uid="{00000000-0005-0000-0000-0000C03C0000}"/>
    <cellStyle name="Normal 40 2 6 4" xfId="12077" xr:uid="{00000000-0005-0000-0000-0000C13C0000}"/>
    <cellStyle name="Normal 40 2 6 4 2" xfId="42408" xr:uid="{00000000-0005-0000-0000-0000C23C0000}"/>
    <cellStyle name="Normal 40 2 6 4 3" xfId="27175" xr:uid="{00000000-0005-0000-0000-0000C33C0000}"/>
    <cellStyle name="Normal 40 2 6 5" xfId="7056" xr:uid="{00000000-0005-0000-0000-0000C43C0000}"/>
    <cellStyle name="Normal 40 2 6 5 2" xfId="37391" xr:uid="{00000000-0005-0000-0000-0000C53C0000}"/>
    <cellStyle name="Normal 40 2 6 5 3" xfId="22158" xr:uid="{00000000-0005-0000-0000-0000C63C0000}"/>
    <cellStyle name="Normal 40 2 6 6" xfId="32379" xr:uid="{00000000-0005-0000-0000-0000C73C0000}"/>
    <cellStyle name="Normal 40 2 6 7" xfId="17145" xr:uid="{00000000-0005-0000-0000-0000C83C0000}"/>
    <cellStyle name="Normal 40 2 7" xfId="2834" xr:uid="{00000000-0005-0000-0000-0000C93C0000}"/>
    <cellStyle name="Normal 40 2 7 2" xfId="12912" xr:uid="{00000000-0005-0000-0000-0000CA3C0000}"/>
    <cellStyle name="Normal 40 2 7 2 2" xfId="43243" xr:uid="{00000000-0005-0000-0000-0000CB3C0000}"/>
    <cellStyle name="Normal 40 2 7 2 3" xfId="28010" xr:uid="{00000000-0005-0000-0000-0000CC3C0000}"/>
    <cellStyle name="Normal 40 2 7 3" xfId="7892" xr:uid="{00000000-0005-0000-0000-0000CD3C0000}"/>
    <cellStyle name="Normal 40 2 7 3 2" xfId="38226" xr:uid="{00000000-0005-0000-0000-0000CE3C0000}"/>
    <cellStyle name="Normal 40 2 7 3 3" xfId="22993" xr:uid="{00000000-0005-0000-0000-0000CF3C0000}"/>
    <cellStyle name="Normal 40 2 7 4" xfId="33213" xr:uid="{00000000-0005-0000-0000-0000D03C0000}"/>
    <cellStyle name="Normal 40 2 7 5" xfId="17980" xr:uid="{00000000-0005-0000-0000-0000D13C0000}"/>
    <cellStyle name="Normal 40 2 8" xfId="4528" xr:uid="{00000000-0005-0000-0000-0000D23C0000}"/>
    <cellStyle name="Normal 40 2 8 2" xfId="14583" xr:uid="{00000000-0005-0000-0000-0000D33C0000}"/>
    <cellStyle name="Normal 40 2 8 2 2" xfId="44914" xr:uid="{00000000-0005-0000-0000-0000D43C0000}"/>
    <cellStyle name="Normal 40 2 8 2 3" xfId="29681" xr:uid="{00000000-0005-0000-0000-0000D53C0000}"/>
    <cellStyle name="Normal 40 2 8 3" xfId="9563" xr:uid="{00000000-0005-0000-0000-0000D63C0000}"/>
    <cellStyle name="Normal 40 2 8 3 2" xfId="39897" xr:uid="{00000000-0005-0000-0000-0000D73C0000}"/>
    <cellStyle name="Normal 40 2 8 3 3" xfId="24664" xr:uid="{00000000-0005-0000-0000-0000D83C0000}"/>
    <cellStyle name="Normal 40 2 8 4" xfId="34884" xr:uid="{00000000-0005-0000-0000-0000D93C0000}"/>
    <cellStyle name="Normal 40 2 8 5" xfId="19651" xr:uid="{00000000-0005-0000-0000-0000DA3C0000}"/>
    <cellStyle name="Normal 40 2 9" xfId="11239" xr:uid="{00000000-0005-0000-0000-0000DB3C0000}"/>
    <cellStyle name="Normal 40 2 9 2" xfId="41572" xr:uid="{00000000-0005-0000-0000-0000DC3C0000}"/>
    <cellStyle name="Normal 40 2 9 3" xfId="26339" xr:uid="{00000000-0005-0000-0000-0000DD3C0000}"/>
    <cellStyle name="Normal 41" xfId="166" xr:uid="{00000000-0005-0000-0000-0000DE3C0000}"/>
    <cellStyle name="Normal 41 2" xfId="855" xr:uid="{00000000-0005-0000-0000-0000DF3C0000}"/>
    <cellStyle name="Normal 41 2 10" xfId="6219" xr:uid="{00000000-0005-0000-0000-0000E03C0000}"/>
    <cellStyle name="Normal 41 2 10 2" xfId="36556" xr:uid="{00000000-0005-0000-0000-0000E13C0000}"/>
    <cellStyle name="Normal 41 2 10 3" xfId="21323" xr:uid="{00000000-0005-0000-0000-0000E23C0000}"/>
    <cellStyle name="Normal 41 2 11" xfId="31547" xr:uid="{00000000-0005-0000-0000-0000E33C0000}"/>
    <cellStyle name="Normal 41 2 12" xfId="16308" xr:uid="{00000000-0005-0000-0000-0000E43C0000}"/>
    <cellStyle name="Normal 41 2 2" xfId="1183" xr:uid="{00000000-0005-0000-0000-0000E53C0000}"/>
    <cellStyle name="Normal 41 2 2 10" xfId="31599" xr:uid="{00000000-0005-0000-0000-0000E63C0000}"/>
    <cellStyle name="Normal 41 2 2 11" xfId="16362" xr:uid="{00000000-0005-0000-0000-0000E73C0000}"/>
    <cellStyle name="Normal 41 2 2 2" xfId="1291" xr:uid="{00000000-0005-0000-0000-0000E83C0000}"/>
    <cellStyle name="Normal 41 2 2 2 10" xfId="16466" xr:uid="{00000000-0005-0000-0000-0000E93C0000}"/>
    <cellStyle name="Normal 41 2 2 2 2" xfId="1508" xr:uid="{00000000-0005-0000-0000-0000EA3C0000}"/>
    <cellStyle name="Normal 41 2 2 2 2 2" xfId="1929" xr:uid="{00000000-0005-0000-0000-0000EB3C0000}"/>
    <cellStyle name="Normal 41 2 2 2 2 2 2" xfId="2768" xr:uid="{00000000-0005-0000-0000-0000EC3C0000}"/>
    <cellStyle name="Normal 41 2 2 2 2 2 2 2" xfId="4458" xr:uid="{00000000-0005-0000-0000-0000ED3C0000}"/>
    <cellStyle name="Normal 41 2 2 2 2 2 2 2 2" xfId="14531" xr:uid="{00000000-0005-0000-0000-0000EE3C0000}"/>
    <cellStyle name="Normal 41 2 2 2 2 2 2 2 2 2" xfId="44862" xr:uid="{00000000-0005-0000-0000-0000EF3C0000}"/>
    <cellStyle name="Normal 41 2 2 2 2 2 2 2 2 3" xfId="29629" xr:uid="{00000000-0005-0000-0000-0000F03C0000}"/>
    <cellStyle name="Normal 41 2 2 2 2 2 2 2 3" xfId="9511" xr:uid="{00000000-0005-0000-0000-0000F13C0000}"/>
    <cellStyle name="Normal 41 2 2 2 2 2 2 2 3 2" xfId="39845" xr:uid="{00000000-0005-0000-0000-0000F23C0000}"/>
    <cellStyle name="Normal 41 2 2 2 2 2 2 2 3 3" xfId="24612" xr:uid="{00000000-0005-0000-0000-0000F33C0000}"/>
    <cellStyle name="Normal 41 2 2 2 2 2 2 2 4" xfId="34832" xr:uid="{00000000-0005-0000-0000-0000F43C0000}"/>
    <cellStyle name="Normal 41 2 2 2 2 2 2 2 5" xfId="19599" xr:uid="{00000000-0005-0000-0000-0000F53C0000}"/>
    <cellStyle name="Normal 41 2 2 2 2 2 2 3" xfId="6150" xr:uid="{00000000-0005-0000-0000-0000F63C0000}"/>
    <cellStyle name="Normal 41 2 2 2 2 2 2 3 2" xfId="16202" xr:uid="{00000000-0005-0000-0000-0000F73C0000}"/>
    <cellStyle name="Normal 41 2 2 2 2 2 2 3 2 2" xfId="46533" xr:uid="{00000000-0005-0000-0000-0000F83C0000}"/>
    <cellStyle name="Normal 41 2 2 2 2 2 2 3 2 3" xfId="31300" xr:uid="{00000000-0005-0000-0000-0000F93C0000}"/>
    <cellStyle name="Normal 41 2 2 2 2 2 2 3 3" xfId="11182" xr:uid="{00000000-0005-0000-0000-0000FA3C0000}"/>
    <cellStyle name="Normal 41 2 2 2 2 2 2 3 3 2" xfId="41516" xr:uid="{00000000-0005-0000-0000-0000FB3C0000}"/>
    <cellStyle name="Normal 41 2 2 2 2 2 2 3 3 3" xfId="26283" xr:uid="{00000000-0005-0000-0000-0000FC3C0000}"/>
    <cellStyle name="Normal 41 2 2 2 2 2 2 3 4" xfId="36503" xr:uid="{00000000-0005-0000-0000-0000FD3C0000}"/>
    <cellStyle name="Normal 41 2 2 2 2 2 2 3 5" xfId="21270" xr:uid="{00000000-0005-0000-0000-0000FE3C0000}"/>
    <cellStyle name="Normal 41 2 2 2 2 2 2 4" xfId="12860" xr:uid="{00000000-0005-0000-0000-0000FF3C0000}"/>
    <cellStyle name="Normal 41 2 2 2 2 2 2 4 2" xfId="43191" xr:uid="{00000000-0005-0000-0000-0000003D0000}"/>
    <cellStyle name="Normal 41 2 2 2 2 2 2 4 3" xfId="27958" xr:uid="{00000000-0005-0000-0000-0000013D0000}"/>
    <cellStyle name="Normal 41 2 2 2 2 2 2 5" xfId="7839" xr:uid="{00000000-0005-0000-0000-0000023D0000}"/>
    <cellStyle name="Normal 41 2 2 2 2 2 2 5 2" xfId="38174" xr:uid="{00000000-0005-0000-0000-0000033D0000}"/>
    <cellStyle name="Normal 41 2 2 2 2 2 2 5 3" xfId="22941" xr:uid="{00000000-0005-0000-0000-0000043D0000}"/>
    <cellStyle name="Normal 41 2 2 2 2 2 2 6" xfId="33162" xr:uid="{00000000-0005-0000-0000-0000053D0000}"/>
    <cellStyle name="Normal 41 2 2 2 2 2 2 7" xfId="17928" xr:uid="{00000000-0005-0000-0000-0000063D0000}"/>
    <cellStyle name="Normal 41 2 2 2 2 2 3" xfId="3621" xr:uid="{00000000-0005-0000-0000-0000073D0000}"/>
    <cellStyle name="Normal 41 2 2 2 2 2 3 2" xfId="13695" xr:uid="{00000000-0005-0000-0000-0000083D0000}"/>
    <cellStyle name="Normal 41 2 2 2 2 2 3 2 2" xfId="44026" xr:uid="{00000000-0005-0000-0000-0000093D0000}"/>
    <cellStyle name="Normal 41 2 2 2 2 2 3 2 3" xfId="28793" xr:uid="{00000000-0005-0000-0000-00000A3D0000}"/>
    <cellStyle name="Normal 41 2 2 2 2 2 3 3" xfId="8675" xr:uid="{00000000-0005-0000-0000-00000B3D0000}"/>
    <cellStyle name="Normal 41 2 2 2 2 2 3 3 2" xfId="39009" xr:uid="{00000000-0005-0000-0000-00000C3D0000}"/>
    <cellStyle name="Normal 41 2 2 2 2 2 3 3 3" xfId="23776" xr:uid="{00000000-0005-0000-0000-00000D3D0000}"/>
    <cellStyle name="Normal 41 2 2 2 2 2 3 4" xfId="33996" xr:uid="{00000000-0005-0000-0000-00000E3D0000}"/>
    <cellStyle name="Normal 41 2 2 2 2 2 3 5" xfId="18763" xr:uid="{00000000-0005-0000-0000-00000F3D0000}"/>
    <cellStyle name="Normal 41 2 2 2 2 2 4" xfId="5314" xr:uid="{00000000-0005-0000-0000-0000103D0000}"/>
    <cellStyle name="Normal 41 2 2 2 2 2 4 2" xfId="15366" xr:uid="{00000000-0005-0000-0000-0000113D0000}"/>
    <cellStyle name="Normal 41 2 2 2 2 2 4 2 2" xfId="45697" xr:uid="{00000000-0005-0000-0000-0000123D0000}"/>
    <cellStyle name="Normal 41 2 2 2 2 2 4 2 3" xfId="30464" xr:uid="{00000000-0005-0000-0000-0000133D0000}"/>
    <cellStyle name="Normal 41 2 2 2 2 2 4 3" xfId="10346" xr:uid="{00000000-0005-0000-0000-0000143D0000}"/>
    <cellStyle name="Normal 41 2 2 2 2 2 4 3 2" xfId="40680" xr:uid="{00000000-0005-0000-0000-0000153D0000}"/>
    <cellStyle name="Normal 41 2 2 2 2 2 4 3 3" xfId="25447" xr:uid="{00000000-0005-0000-0000-0000163D0000}"/>
    <cellStyle name="Normal 41 2 2 2 2 2 4 4" xfId="35667" xr:uid="{00000000-0005-0000-0000-0000173D0000}"/>
    <cellStyle name="Normal 41 2 2 2 2 2 4 5" xfId="20434" xr:uid="{00000000-0005-0000-0000-0000183D0000}"/>
    <cellStyle name="Normal 41 2 2 2 2 2 5" xfId="12024" xr:uid="{00000000-0005-0000-0000-0000193D0000}"/>
    <cellStyle name="Normal 41 2 2 2 2 2 5 2" xfId="42355" xr:uid="{00000000-0005-0000-0000-00001A3D0000}"/>
    <cellStyle name="Normal 41 2 2 2 2 2 5 3" xfId="27122" xr:uid="{00000000-0005-0000-0000-00001B3D0000}"/>
    <cellStyle name="Normal 41 2 2 2 2 2 6" xfId="7003" xr:uid="{00000000-0005-0000-0000-00001C3D0000}"/>
    <cellStyle name="Normal 41 2 2 2 2 2 6 2" xfId="37338" xr:uid="{00000000-0005-0000-0000-00001D3D0000}"/>
    <cellStyle name="Normal 41 2 2 2 2 2 6 3" xfId="22105" xr:uid="{00000000-0005-0000-0000-00001E3D0000}"/>
    <cellStyle name="Normal 41 2 2 2 2 2 7" xfId="32326" xr:uid="{00000000-0005-0000-0000-00001F3D0000}"/>
    <cellStyle name="Normal 41 2 2 2 2 2 8" xfId="17092" xr:uid="{00000000-0005-0000-0000-0000203D0000}"/>
    <cellStyle name="Normal 41 2 2 2 2 3" xfId="2350" xr:uid="{00000000-0005-0000-0000-0000213D0000}"/>
    <cellStyle name="Normal 41 2 2 2 2 3 2" xfId="4040" xr:uid="{00000000-0005-0000-0000-0000223D0000}"/>
    <cellStyle name="Normal 41 2 2 2 2 3 2 2" xfId="14113" xr:uid="{00000000-0005-0000-0000-0000233D0000}"/>
    <cellStyle name="Normal 41 2 2 2 2 3 2 2 2" xfId="44444" xr:uid="{00000000-0005-0000-0000-0000243D0000}"/>
    <cellStyle name="Normal 41 2 2 2 2 3 2 2 3" xfId="29211" xr:uid="{00000000-0005-0000-0000-0000253D0000}"/>
    <cellStyle name="Normal 41 2 2 2 2 3 2 3" xfId="9093" xr:uid="{00000000-0005-0000-0000-0000263D0000}"/>
    <cellStyle name="Normal 41 2 2 2 2 3 2 3 2" xfId="39427" xr:uid="{00000000-0005-0000-0000-0000273D0000}"/>
    <cellStyle name="Normal 41 2 2 2 2 3 2 3 3" xfId="24194" xr:uid="{00000000-0005-0000-0000-0000283D0000}"/>
    <cellStyle name="Normal 41 2 2 2 2 3 2 4" xfId="34414" xr:uid="{00000000-0005-0000-0000-0000293D0000}"/>
    <cellStyle name="Normal 41 2 2 2 2 3 2 5" xfId="19181" xr:uid="{00000000-0005-0000-0000-00002A3D0000}"/>
    <cellStyle name="Normal 41 2 2 2 2 3 3" xfId="5732" xr:uid="{00000000-0005-0000-0000-00002B3D0000}"/>
    <cellStyle name="Normal 41 2 2 2 2 3 3 2" xfId="15784" xr:uid="{00000000-0005-0000-0000-00002C3D0000}"/>
    <cellStyle name="Normal 41 2 2 2 2 3 3 2 2" xfId="46115" xr:uid="{00000000-0005-0000-0000-00002D3D0000}"/>
    <cellStyle name="Normal 41 2 2 2 2 3 3 2 3" xfId="30882" xr:uid="{00000000-0005-0000-0000-00002E3D0000}"/>
    <cellStyle name="Normal 41 2 2 2 2 3 3 3" xfId="10764" xr:uid="{00000000-0005-0000-0000-00002F3D0000}"/>
    <cellStyle name="Normal 41 2 2 2 2 3 3 3 2" xfId="41098" xr:uid="{00000000-0005-0000-0000-0000303D0000}"/>
    <cellStyle name="Normal 41 2 2 2 2 3 3 3 3" xfId="25865" xr:uid="{00000000-0005-0000-0000-0000313D0000}"/>
    <cellStyle name="Normal 41 2 2 2 2 3 3 4" xfId="36085" xr:uid="{00000000-0005-0000-0000-0000323D0000}"/>
    <cellStyle name="Normal 41 2 2 2 2 3 3 5" xfId="20852" xr:uid="{00000000-0005-0000-0000-0000333D0000}"/>
    <cellStyle name="Normal 41 2 2 2 2 3 4" xfId="12442" xr:uid="{00000000-0005-0000-0000-0000343D0000}"/>
    <cellStyle name="Normal 41 2 2 2 2 3 4 2" xfId="42773" xr:uid="{00000000-0005-0000-0000-0000353D0000}"/>
    <cellStyle name="Normal 41 2 2 2 2 3 4 3" xfId="27540" xr:uid="{00000000-0005-0000-0000-0000363D0000}"/>
    <cellStyle name="Normal 41 2 2 2 2 3 5" xfId="7421" xr:uid="{00000000-0005-0000-0000-0000373D0000}"/>
    <cellStyle name="Normal 41 2 2 2 2 3 5 2" xfId="37756" xr:uid="{00000000-0005-0000-0000-0000383D0000}"/>
    <cellStyle name="Normal 41 2 2 2 2 3 5 3" xfId="22523" xr:uid="{00000000-0005-0000-0000-0000393D0000}"/>
    <cellStyle name="Normal 41 2 2 2 2 3 6" xfId="32744" xr:uid="{00000000-0005-0000-0000-00003A3D0000}"/>
    <cellStyle name="Normal 41 2 2 2 2 3 7" xfId="17510" xr:uid="{00000000-0005-0000-0000-00003B3D0000}"/>
    <cellStyle name="Normal 41 2 2 2 2 4" xfId="3203" xr:uid="{00000000-0005-0000-0000-00003C3D0000}"/>
    <cellStyle name="Normal 41 2 2 2 2 4 2" xfId="13277" xr:uid="{00000000-0005-0000-0000-00003D3D0000}"/>
    <cellStyle name="Normal 41 2 2 2 2 4 2 2" xfId="43608" xr:uid="{00000000-0005-0000-0000-00003E3D0000}"/>
    <cellStyle name="Normal 41 2 2 2 2 4 2 3" xfId="28375" xr:uid="{00000000-0005-0000-0000-00003F3D0000}"/>
    <cellStyle name="Normal 41 2 2 2 2 4 3" xfId="8257" xr:uid="{00000000-0005-0000-0000-0000403D0000}"/>
    <cellStyle name="Normal 41 2 2 2 2 4 3 2" xfId="38591" xr:uid="{00000000-0005-0000-0000-0000413D0000}"/>
    <cellStyle name="Normal 41 2 2 2 2 4 3 3" xfId="23358" xr:uid="{00000000-0005-0000-0000-0000423D0000}"/>
    <cellStyle name="Normal 41 2 2 2 2 4 4" xfId="33578" xr:uid="{00000000-0005-0000-0000-0000433D0000}"/>
    <cellStyle name="Normal 41 2 2 2 2 4 5" xfId="18345" xr:uid="{00000000-0005-0000-0000-0000443D0000}"/>
    <cellStyle name="Normal 41 2 2 2 2 5" xfId="4896" xr:uid="{00000000-0005-0000-0000-0000453D0000}"/>
    <cellStyle name="Normal 41 2 2 2 2 5 2" xfId="14948" xr:uid="{00000000-0005-0000-0000-0000463D0000}"/>
    <cellStyle name="Normal 41 2 2 2 2 5 2 2" xfId="45279" xr:uid="{00000000-0005-0000-0000-0000473D0000}"/>
    <cellStyle name="Normal 41 2 2 2 2 5 2 3" xfId="30046" xr:uid="{00000000-0005-0000-0000-0000483D0000}"/>
    <cellStyle name="Normal 41 2 2 2 2 5 3" xfId="9928" xr:uid="{00000000-0005-0000-0000-0000493D0000}"/>
    <cellStyle name="Normal 41 2 2 2 2 5 3 2" xfId="40262" xr:uid="{00000000-0005-0000-0000-00004A3D0000}"/>
    <cellStyle name="Normal 41 2 2 2 2 5 3 3" xfId="25029" xr:uid="{00000000-0005-0000-0000-00004B3D0000}"/>
    <cellStyle name="Normal 41 2 2 2 2 5 4" xfId="35249" xr:uid="{00000000-0005-0000-0000-00004C3D0000}"/>
    <cellStyle name="Normal 41 2 2 2 2 5 5" xfId="20016" xr:uid="{00000000-0005-0000-0000-00004D3D0000}"/>
    <cellStyle name="Normal 41 2 2 2 2 6" xfId="11606" xr:uid="{00000000-0005-0000-0000-00004E3D0000}"/>
    <cellStyle name="Normal 41 2 2 2 2 6 2" xfId="41937" xr:uid="{00000000-0005-0000-0000-00004F3D0000}"/>
    <cellStyle name="Normal 41 2 2 2 2 6 3" xfId="26704" xr:uid="{00000000-0005-0000-0000-0000503D0000}"/>
    <cellStyle name="Normal 41 2 2 2 2 7" xfId="6585" xr:uid="{00000000-0005-0000-0000-0000513D0000}"/>
    <cellStyle name="Normal 41 2 2 2 2 7 2" xfId="36920" xr:uid="{00000000-0005-0000-0000-0000523D0000}"/>
    <cellStyle name="Normal 41 2 2 2 2 7 3" xfId="21687" xr:uid="{00000000-0005-0000-0000-0000533D0000}"/>
    <cellStyle name="Normal 41 2 2 2 2 8" xfId="31908" xr:uid="{00000000-0005-0000-0000-0000543D0000}"/>
    <cellStyle name="Normal 41 2 2 2 2 9" xfId="16674" xr:uid="{00000000-0005-0000-0000-0000553D0000}"/>
    <cellStyle name="Normal 41 2 2 2 3" xfId="1721" xr:uid="{00000000-0005-0000-0000-0000563D0000}"/>
    <cellStyle name="Normal 41 2 2 2 3 2" xfId="2560" xr:uid="{00000000-0005-0000-0000-0000573D0000}"/>
    <cellStyle name="Normal 41 2 2 2 3 2 2" xfId="4250" xr:uid="{00000000-0005-0000-0000-0000583D0000}"/>
    <cellStyle name="Normal 41 2 2 2 3 2 2 2" xfId="14323" xr:uid="{00000000-0005-0000-0000-0000593D0000}"/>
    <cellStyle name="Normal 41 2 2 2 3 2 2 2 2" xfId="44654" xr:uid="{00000000-0005-0000-0000-00005A3D0000}"/>
    <cellStyle name="Normal 41 2 2 2 3 2 2 2 3" xfId="29421" xr:uid="{00000000-0005-0000-0000-00005B3D0000}"/>
    <cellStyle name="Normal 41 2 2 2 3 2 2 3" xfId="9303" xr:uid="{00000000-0005-0000-0000-00005C3D0000}"/>
    <cellStyle name="Normal 41 2 2 2 3 2 2 3 2" xfId="39637" xr:uid="{00000000-0005-0000-0000-00005D3D0000}"/>
    <cellStyle name="Normal 41 2 2 2 3 2 2 3 3" xfId="24404" xr:uid="{00000000-0005-0000-0000-00005E3D0000}"/>
    <cellStyle name="Normal 41 2 2 2 3 2 2 4" xfId="34624" xr:uid="{00000000-0005-0000-0000-00005F3D0000}"/>
    <cellStyle name="Normal 41 2 2 2 3 2 2 5" xfId="19391" xr:uid="{00000000-0005-0000-0000-0000603D0000}"/>
    <cellStyle name="Normal 41 2 2 2 3 2 3" xfId="5942" xr:uid="{00000000-0005-0000-0000-0000613D0000}"/>
    <cellStyle name="Normal 41 2 2 2 3 2 3 2" xfId="15994" xr:uid="{00000000-0005-0000-0000-0000623D0000}"/>
    <cellStyle name="Normal 41 2 2 2 3 2 3 2 2" xfId="46325" xr:uid="{00000000-0005-0000-0000-0000633D0000}"/>
    <cellStyle name="Normal 41 2 2 2 3 2 3 2 3" xfId="31092" xr:uid="{00000000-0005-0000-0000-0000643D0000}"/>
    <cellStyle name="Normal 41 2 2 2 3 2 3 3" xfId="10974" xr:uid="{00000000-0005-0000-0000-0000653D0000}"/>
    <cellStyle name="Normal 41 2 2 2 3 2 3 3 2" xfId="41308" xr:uid="{00000000-0005-0000-0000-0000663D0000}"/>
    <cellStyle name="Normal 41 2 2 2 3 2 3 3 3" xfId="26075" xr:uid="{00000000-0005-0000-0000-0000673D0000}"/>
    <cellStyle name="Normal 41 2 2 2 3 2 3 4" xfId="36295" xr:uid="{00000000-0005-0000-0000-0000683D0000}"/>
    <cellStyle name="Normal 41 2 2 2 3 2 3 5" xfId="21062" xr:uid="{00000000-0005-0000-0000-0000693D0000}"/>
    <cellStyle name="Normal 41 2 2 2 3 2 4" xfId="12652" xr:uid="{00000000-0005-0000-0000-00006A3D0000}"/>
    <cellStyle name="Normal 41 2 2 2 3 2 4 2" xfId="42983" xr:uid="{00000000-0005-0000-0000-00006B3D0000}"/>
    <cellStyle name="Normal 41 2 2 2 3 2 4 3" xfId="27750" xr:uid="{00000000-0005-0000-0000-00006C3D0000}"/>
    <cellStyle name="Normal 41 2 2 2 3 2 5" xfId="7631" xr:uid="{00000000-0005-0000-0000-00006D3D0000}"/>
    <cellStyle name="Normal 41 2 2 2 3 2 5 2" xfId="37966" xr:uid="{00000000-0005-0000-0000-00006E3D0000}"/>
    <cellStyle name="Normal 41 2 2 2 3 2 5 3" xfId="22733" xr:uid="{00000000-0005-0000-0000-00006F3D0000}"/>
    <cellStyle name="Normal 41 2 2 2 3 2 6" xfId="32954" xr:uid="{00000000-0005-0000-0000-0000703D0000}"/>
    <cellStyle name="Normal 41 2 2 2 3 2 7" xfId="17720" xr:uid="{00000000-0005-0000-0000-0000713D0000}"/>
    <cellStyle name="Normal 41 2 2 2 3 3" xfId="3413" xr:uid="{00000000-0005-0000-0000-0000723D0000}"/>
    <cellStyle name="Normal 41 2 2 2 3 3 2" xfId="13487" xr:uid="{00000000-0005-0000-0000-0000733D0000}"/>
    <cellStyle name="Normal 41 2 2 2 3 3 2 2" xfId="43818" xr:uid="{00000000-0005-0000-0000-0000743D0000}"/>
    <cellStyle name="Normal 41 2 2 2 3 3 2 3" xfId="28585" xr:uid="{00000000-0005-0000-0000-0000753D0000}"/>
    <cellStyle name="Normal 41 2 2 2 3 3 3" xfId="8467" xr:uid="{00000000-0005-0000-0000-0000763D0000}"/>
    <cellStyle name="Normal 41 2 2 2 3 3 3 2" xfId="38801" xr:uid="{00000000-0005-0000-0000-0000773D0000}"/>
    <cellStyle name="Normal 41 2 2 2 3 3 3 3" xfId="23568" xr:uid="{00000000-0005-0000-0000-0000783D0000}"/>
    <cellStyle name="Normal 41 2 2 2 3 3 4" xfId="33788" xr:uid="{00000000-0005-0000-0000-0000793D0000}"/>
    <cellStyle name="Normal 41 2 2 2 3 3 5" xfId="18555" xr:uid="{00000000-0005-0000-0000-00007A3D0000}"/>
    <cellStyle name="Normal 41 2 2 2 3 4" xfId="5106" xr:uid="{00000000-0005-0000-0000-00007B3D0000}"/>
    <cellStyle name="Normal 41 2 2 2 3 4 2" xfId="15158" xr:uid="{00000000-0005-0000-0000-00007C3D0000}"/>
    <cellStyle name="Normal 41 2 2 2 3 4 2 2" xfId="45489" xr:uid="{00000000-0005-0000-0000-00007D3D0000}"/>
    <cellStyle name="Normal 41 2 2 2 3 4 2 3" xfId="30256" xr:uid="{00000000-0005-0000-0000-00007E3D0000}"/>
    <cellStyle name="Normal 41 2 2 2 3 4 3" xfId="10138" xr:uid="{00000000-0005-0000-0000-00007F3D0000}"/>
    <cellStyle name="Normal 41 2 2 2 3 4 3 2" xfId="40472" xr:uid="{00000000-0005-0000-0000-0000803D0000}"/>
    <cellStyle name="Normal 41 2 2 2 3 4 3 3" xfId="25239" xr:uid="{00000000-0005-0000-0000-0000813D0000}"/>
    <cellStyle name="Normal 41 2 2 2 3 4 4" xfId="35459" xr:uid="{00000000-0005-0000-0000-0000823D0000}"/>
    <cellStyle name="Normal 41 2 2 2 3 4 5" xfId="20226" xr:uid="{00000000-0005-0000-0000-0000833D0000}"/>
    <cellStyle name="Normal 41 2 2 2 3 5" xfId="11816" xr:uid="{00000000-0005-0000-0000-0000843D0000}"/>
    <cellStyle name="Normal 41 2 2 2 3 5 2" xfId="42147" xr:uid="{00000000-0005-0000-0000-0000853D0000}"/>
    <cellStyle name="Normal 41 2 2 2 3 5 3" xfId="26914" xr:uid="{00000000-0005-0000-0000-0000863D0000}"/>
    <cellStyle name="Normal 41 2 2 2 3 6" xfId="6795" xr:uid="{00000000-0005-0000-0000-0000873D0000}"/>
    <cellStyle name="Normal 41 2 2 2 3 6 2" xfId="37130" xr:uid="{00000000-0005-0000-0000-0000883D0000}"/>
    <cellStyle name="Normal 41 2 2 2 3 6 3" xfId="21897" xr:uid="{00000000-0005-0000-0000-0000893D0000}"/>
    <cellStyle name="Normal 41 2 2 2 3 7" xfId="32118" xr:uid="{00000000-0005-0000-0000-00008A3D0000}"/>
    <cellStyle name="Normal 41 2 2 2 3 8" xfId="16884" xr:uid="{00000000-0005-0000-0000-00008B3D0000}"/>
    <cellStyle name="Normal 41 2 2 2 4" xfId="2142" xr:uid="{00000000-0005-0000-0000-00008C3D0000}"/>
    <cellStyle name="Normal 41 2 2 2 4 2" xfId="3832" xr:uid="{00000000-0005-0000-0000-00008D3D0000}"/>
    <cellStyle name="Normal 41 2 2 2 4 2 2" xfId="13905" xr:uid="{00000000-0005-0000-0000-00008E3D0000}"/>
    <cellStyle name="Normal 41 2 2 2 4 2 2 2" xfId="44236" xr:uid="{00000000-0005-0000-0000-00008F3D0000}"/>
    <cellStyle name="Normal 41 2 2 2 4 2 2 3" xfId="29003" xr:uid="{00000000-0005-0000-0000-0000903D0000}"/>
    <cellStyle name="Normal 41 2 2 2 4 2 3" xfId="8885" xr:uid="{00000000-0005-0000-0000-0000913D0000}"/>
    <cellStyle name="Normal 41 2 2 2 4 2 3 2" xfId="39219" xr:uid="{00000000-0005-0000-0000-0000923D0000}"/>
    <cellStyle name="Normal 41 2 2 2 4 2 3 3" xfId="23986" xr:uid="{00000000-0005-0000-0000-0000933D0000}"/>
    <cellStyle name="Normal 41 2 2 2 4 2 4" xfId="34206" xr:uid="{00000000-0005-0000-0000-0000943D0000}"/>
    <cellStyle name="Normal 41 2 2 2 4 2 5" xfId="18973" xr:uid="{00000000-0005-0000-0000-0000953D0000}"/>
    <cellStyle name="Normal 41 2 2 2 4 3" xfId="5524" xr:uid="{00000000-0005-0000-0000-0000963D0000}"/>
    <cellStyle name="Normal 41 2 2 2 4 3 2" xfId="15576" xr:uid="{00000000-0005-0000-0000-0000973D0000}"/>
    <cellStyle name="Normal 41 2 2 2 4 3 2 2" xfId="45907" xr:uid="{00000000-0005-0000-0000-0000983D0000}"/>
    <cellStyle name="Normal 41 2 2 2 4 3 2 3" xfId="30674" xr:uid="{00000000-0005-0000-0000-0000993D0000}"/>
    <cellStyle name="Normal 41 2 2 2 4 3 3" xfId="10556" xr:uid="{00000000-0005-0000-0000-00009A3D0000}"/>
    <cellStyle name="Normal 41 2 2 2 4 3 3 2" xfId="40890" xr:uid="{00000000-0005-0000-0000-00009B3D0000}"/>
    <cellStyle name="Normal 41 2 2 2 4 3 3 3" xfId="25657" xr:uid="{00000000-0005-0000-0000-00009C3D0000}"/>
    <cellStyle name="Normal 41 2 2 2 4 3 4" xfId="35877" xr:uid="{00000000-0005-0000-0000-00009D3D0000}"/>
    <cellStyle name="Normal 41 2 2 2 4 3 5" xfId="20644" xr:uid="{00000000-0005-0000-0000-00009E3D0000}"/>
    <cellStyle name="Normal 41 2 2 2 4 4" xfId="12234" xr:uid="{00000000-0005-0000-0000-00009F3D0000}"/>
    <cellStyle name="Normal 41 2 2 2 4 4 2" xfId="42565" xr:uid="{00000000-0005-0000-0000-0000A03D0000}"/>
    <cellStyle name="Normal 41 2 2 2 4 4 3" xfId="27332" xr:uid="{00000000-0005-0000-0000-0000A13D0000}"/>
    <cellStyle name="Normal 41 2 2 2 4 5" xfId="7213" xr:uid="{00000000-0005-0000-0000-0000A23D0000}"/>
    <cellStyle name="Normal 41 2 2 2 4 5 2" xfId="37548" xr:uid="{00000000-0005-0000-0000-0000A33D0000}"/>
    <cellStyle name="Normal 41 2 2 2 4 5 3" xfId="22315" xr:uid="{00000000-0005-0000-0000-0000A43D0000}"/>
    <cellStyle name="Normal 41 2 2 2 4 6" xfId="32536" xr:uid="{00000000-0005-0000-0000-0000A53D0000}"/>
    <cellStyle name="Normal 41 2 2 2 4 7" xfId="17302" xr:uid="{00000000-0005-0000-0000-0000A63D0000}"/>
    <cellStyle name="Normal 41 2 2 2 5" xfId="2995" xr:uid="{00000000-0005-0000-0000-0000A73D0000}"/>
    <cellStyle name="Normal 41 2 2 2 5 2" xfId="13069" xr:uid="{00000000-0005-0000-0000-0000A83D0000}"/>
    <cellStyle name="Normal 41 2 2 2 5 2 2" xfId="43400" xr:uid="{00000000-0005-0000-0000-0000A93D0000}"/>
    <cellStyle name="Normal 41 2 2 2 5 2 3" xfId="28167" xr:uid="{00000000-0005-0000-0000-0000AA3D0000}"/>
    <cellStyle name="Normal 41 2 2 2 5 3" xfId="8049" xr:uid="{00000000-0005-0000-0000-0000AB3D0000}"/>
    <cellStyle name="Normal 41 2 2 2 5 3 2" xfId="38383" xr:uid="{00000000-0005-0000-0000-0000AC3D0000}"/>
    <cellStyle name="Normal 41 2 2 2 5 3 3" xfId="23150" xr:uid="{00000000-0005-0000-0000-0000AD3D0000}"/>
    <cellStyle name="Normal 41 2 2 2 5 4" xfId="33370" xr:uid="{00000000-0005-0000-0000-0000AE3D0000}"/>
    <cellStyle name="Normal 41 2 2 2 5 5" xfId="18137" xr:uid="{00000000-0005-0000-0000-0000AF3D0000}"/>
    <cellStyle name="Normal 41 2 2 2 6" xfId="4688" xr:uid="{00000000-0005-0000-0000-0000B03D0000}"/>
    <cellStyle name="Normal 41 2 2 2 6 2" xfId="14740" xr:uid="{00000000-0005-0000-0000-0000B13D0000}"/>
    <cellStyle name="Normal 41 2 2 2 6 2 2" xfId="45071" xr:uid="{00000000-0005-0000-0000-0000B23D0000}"/>
    <cellStyle name="Normal 41 2 2 2 6 2 3" xfId="29838" xr:uid="{00000000-0005-0000-0000-0000B33D0000}"/>
    <cellStyle name="Normal 41 2 2 2 6 3" xfId="9720" xr:uid="{00000000-0005-0000-0000-0000B43D0000}"/>
    <cellStyle name="Normal 41 2 2 2 6 3 2" xfId="40054" xr:uid="{00000000-0005-0000-0000-0000B53D0000}"/>
    <cellStyle name="Normal 41 2 2 2 6 3 3" xfId="24821" xr:uid="{00000000-0005-0000-0000-0000B63D0000}"/>
    <cellStyle name="Normal 41 2 2 2 6 4" xfId="35041" xr:uid="{00000000-0005-0000-0000-0000B73D0000}"/>
    <cellStyle name="Normal 41 2 2 2 6 5" xfId="19808" xr:uid="{00000000-0005-0000-0000-0000B83D0000}"/>
    <cellStyle name="Normal 41 2 2 2 7" xfId="11398" xr:uid="{00000000-0005-0000-0000-0000B93D0000}"/>
    <cellStyle name="Normal 41 2 2 2 7 2" xfId="41729" xr:uid="{00000000-0005-0000-0000-0000BA3D0000}"/>
    <cellStyle name="Normal 41 2 2 2 7 3" xfId="26496" xr:uid="{00000000-0005-0000-0000-0000BB3D0000}"/>
    <cellStyle name="Normal 41 2 2 2 8" xfId="6377" xr:uid="{00000000-0005-0000-0000-0000BC3D0000}"/>
    <cellStyle name="Normal 41 2 2 2 8 2" xfId="36712" xr:uid="{00000000-0005-0000-0000-0000BD3D0000}"/>
    <cellStyle name="Normal 41 2 2 2 8 3" xfId="21479" xr:uid="{00000000-0005-0000-0000-0000BE3D0000}"/>
    <cellStyle name="Normal 41 2 2 2 9" xfId="31700" xr:uid="{00000000-0005-0000-0000-0000BF3D0000}"/>
    <cellStyle name="Normal 41 2 2 3" xfId="1404" xr:uid="{00000000-0005-0000-0000-0000C03D0000}"/>
    <cellStyle name="Normal 41 2 2 3 2" xfId="1825" xr:uid="{00000000-0005-0000-0000-0000C13D0000}"/>
    <cellStyle name="Normal 41 2 2 3 2 2" xfId="2664" xr:uid="{00000000-0005-0000-0000-0000C23D0000}"/>
    <cellStyle name="Normal 41 2 2 3 2 2 2" xfId="4354" xr:uid="{00000000-0005-0000-0000-0000C33D0000}"/>
    <cellStyle name="Normal 41 2 2 3 2 2 2 2" xfId="14427" xr:uid="{00000000-0005-0000-0000-0000C43D0000}"/>
    <cellStyle name="Normal 41 2 2 3 2 2 2 2 2" xfId="44758" xr:uid="{00000000-0005-0000-0000-0000C53D0000}"/>
    <cellStyle name="Normal 41 2 2 3 2 2 2 2 3" xfId="29525" xr:uid="{00000000-0005-0000-0000-0000C63D0000}"/>
    <cellStyle name="Normal 41 2 2 3 2 2 2 3" xfId="9407" xr:uid="{00000000-0005-0000-0000-0000C73D0000}"/>
    <cellStyle name="Normal 41 2 2 3 2 2 2 3 2" xfId="39741" xr:uid="{00000000-0005-0000-0000-0000C83D0000}"/>
    <cellStyle name="Normal 41 2 2 3 2 2 2 3 3" xfId="24508" xr:uid="{00000000-0005-0000-0000-0000C93D0000}"/>
    <cellStyle name="Normal 41 2 2 3 2 2 2 4" xfId="34728" xr:uid="{00000000-0005-0000-0000-0000CA3D0000}"/>
    <cellStyle name="Normal 41 2 2 3 2 2 2 5" xfId="19495" xr:uid="{00000000-0005-0000-0000-0000CB3D0000}"/>
    <cellStyle name="Normal 41 2 2 3 2 2 3" xfId="6046" xr:uid="{00000000-0005-0000-0000-0000CC3D0000}"/>
    <cellStyle name="Normal 41 2 2 3 2 2 3 2" xfId="16098" xr:uid="{00000000-0005-0000-0000-0000CD3D0000}"/>
    <cellStyle name="Normal 41 2 2 3 2 2 3 2 2" xfId="46429" xr:uid="{00000000-0005-0000-0000-0000CE3D0000}"/>
    <cellStyle name="Normal 41 2 2 3 2 2 3 2 3" xfId="31196" xr:uid="{00000000-0005-0000-0000-0000CF3D0000}"/>
    <cellStyle name="Normal 41 2 2 3 2 2 3 3" xfId="11078" xr:uid="{00000000-0005-0000-0000-0000D03D0000}"/>
    <cellStyle name="Normal 41 2 2 3 2 2 3 3 2" xfId="41412" xr:uid="{00000000-0005-0000-0000-0000D13D0000}"/>
    <cellStyle name="Normal 41 2 2 3 2 2 3 3 3" xfId="26179" xr:uid="{00000000-0005-0000-0000-0000D23D0000}"/>
    <cellStyle name="Normal 41 2 2 3 2 2 3 4" xfId="36399" xr:uid="{00000000-0005-0000-0000-0000D33D0000}"/>
    <cellStyle name="Normal 41 2 2 3 2 2 3 5" xfId="21166" xr:uid="{00000000-0005-0000-0000-0000D43D0000}"/>
    <cellStyle name="Normal 41 2 2 3 2 2 4" xfId="12756" xr:uid="{00000000-0005-0000-0000-0000D53D0000}"/>
    <cellStyle name="Normal 41 2 2 3 2 2 4 2" xfId="43087" xr:uid="{00000000-0005-0000-0000-0000D63D0000}"/>
    <cellStyle name="Normal 41 2 2 3 2 2 4 3" xfId="27854" xr:uid="{00000000-0005-0000-0000-0000D73D0000}"/>
    <cellStyle name="Normal 41 2 2 3 2 2 5" xfId="7735" xr:uid="{00000000-0005-0000-0000-0000D83D0000}"/>
    <cellStyle name="Normal 41 2 2 3 2 2 5 2" xfId="38070" xr:uid="{00000000-0005-0000-0000-0000D93D0000}"/>
    <cellStyle name="Normal 41 2 2 3 2 2 5 3" xfId="22837" xr:uid="{00000000-0005-0000-0000-0000DA3D0000}"/>
    <cellStyle name="Normal 41 2 2 3 2 2 6" xfId="33058" xr:uid="{00000000-0005-0000-0000-0000DB3D0000}"/>
    <cellStyle name="Normal 41 2 2 3 2 2 7" xfId="17824" xr:uid="{00000000-0005-0000-0000-0000DC3D0000}"/>
    <cellStyle name="Normal 41 2 2 3 2 3" xfId="3517" xr:uid="{00000000-0005-0000-0000-0000DD3D0000}"/>
    <cellStyle name="Normal 41 2 2 3 2 3 2" xfId="13591" xr:uid="{00000000-0005-0000-0000-0000DE3D0000}"/>
    <cellStyle name="Normal 41 2 2 3 2 3 2 2" xfId="43922" xr:uid="{00000000-0005-0000-0000-0000DF3D0000}"/>
    <cellStyle name="Normal 41 2 2 3 2 3 2 3" xfId="28689" xr:uid="{00000000-0005-0000-0000-0000E03D0000}"/>
    <cellStyle name="Normal 41 2 2 3 2 3 3" xfId="8571" xr:uid="{00000000-0005-0000-0000-0000E13D0000}"/>
    <cellStyle name="Normal 41 2 2 3 2 3 3 2" xfId="38905" xr:uid="{00000000-0005-0000-0000-0000E23D0000}"/>
    <cellStyle name="Normal 41 2 2 3 2 3 3 3" xfId="23672" xr:uid="{00000000-0005-0000-0000-0000E33D0000}"/>
    <cellStyle name="Normal 41 2 2 3 2 3 4" xfId="33892" xr:uid="{00000000-0005-0000-0000-0000E43D0000}"/>
    <cellStyle name="Normal 41 2 2 3 2 3 5" xfId="18659" xr:uid="{00000000-0005-0000-0000-0000E53D0000}"/>
    <cellStyle name="Normal 41 2 2 3 2 4" xfId="5210" xr:uid="{00000000-0005-0000-0000-0000E63D0000}"/>
    <cellStyle name="Normal 41 2 2 3 2 4 2" xfId="15262" xr:uid="{00000000-0005-0000-0000-0000E73D0000}"/>
    <cellStyle name="Normal 41 2 2 3 2 4 2 2" xfId="45593" xr:uid="{00000000-0005-0000-0000-0000E83D0000}"/>
    <cellStyle name="Normal 41 2 2 3 2 4 2 3" xfId="30360" xr:uid="{00000000-0005-0000-0000-0000E93D0000}"/>
    <cellStyle name="Normal 41 2 2 3 2 4 3" xfId="10242" xr:uid="{00000000-0005-0000-0000-0000EA3D0000}"/>
    <cellStyle name="Normal 41 2 2 3 2 4 3 2" xfId="40576" xr:uid="{00000000-0005-0000-0000-0000EB3D0000}"/>
    <cellStyle name="Normal 41 2 2 3 2 4 3 3" xfId="25343" xr:uid="{00000000-0005-0000-0000-0000EC3D0000}"/>
    <cellStyle name="Normal 41 2 2 3 2 4 4" xfId="35563" xr:uid="{00000000-0005-0000-0000-0000ED3D0000}"/>
    <cellStyle name="Normal 41 2 2 3 2 4 5" xfId="20330" xr:uid="{00000000-0005-0000-0000-0000EE3D0000}"/>
    <cellStyle name="Normal 41 2 2 3 2 5" xfId="11920" xr:uid="{00000000-0005-0000-0000-0000EF3D0000}"/>
    <cellStyle name="Normal 41 2 2 3 2 5 2" xfId="42251" xr:uid="{00000000-0005-0000-0000-0000F03D0000}"/>
    <cellStyle name="Normal 41 2 2 3 2 5 3" xfId="27018" xr:uid="{00000000-0005-0000-0000-0000F13D0000}"/>
    <cellStyle name="Normal 41 2 2 3 2 6" xfId="6899" xr:uid="{00000000-0005-0000-0000-0000F23D0000}"/>
    <cellStyle name="Normal 41 2 2 3 2 6 2" xfId="37234" xr:uid="{00000000-0005-0000-0000-0000F33D0000}"/>
    <cellStyle name="Normal 41 2 2 3 2 6 3" xfId="22001" xr:uid="{00000000-0005-0000-0000-0000F43D0000}"/>
    <cellStyle name="Normal 41 2 2 3 2 7" xfId="32222" xr:uid="{00000000-0005-0000-0000-0000F53D0000}"/>
    <cellStyle name="Normal 41 2 2 3 2 8" xfId="16988" xr:uid="{00000000-0005-0000-0000-0000F63D0000}"/>
    <cellStyle name="Normal 41 2 2 3 3" xfId="2246" xr:uid="{00000000-0005-0000-0000-0000F73D0000}"/>
    <cellStyle name="Normal 41 2 2 3 3 2" xfId="3936" xr:uid="{00000000-0005-0000-0000-0000F83D0000}"/>
    <cellStyle name="Normal 41 2 2 3 3 2 2" xfId="14009" xr:uid="{00000000-0005-0000-0000-0000F93D0000}"/>
    <cellStyle name="Normal 41 2 2 3 3 2 2 2" xfId="44340" xr:uid="{00000000-0005-0000-0000-0000FA3D0000}"/>
    <cellStyle name="Normal 41 2 2 3 3 2 2 3" xfId="29107" xr:uid="{00000000-0005-0000-0000-0000FB3D0000}"/>
    <cellStyle name="Normal 41 2 2 3 3 2 3" xfId="8989" xr:uid="{00000000-0005-0000-0000-0000FC3D0000}"/>
    <cellStyle name="Normal 41 2 2 3 3 2 3 2" xfId="39323" xr:uid="{00000000-0005-0000-0000-0000FD3D0000}"/>
    <cellStyle name="Normal 41 2 2 3 3 2 3 3" xfId="24090" xr:uid="{00000000-0005-0000-0000-0000FE3D0000}"/>
    <cellStyle name="Normal 41 2 2 3 3 2 4" xfId="34310" xr:uid="{00000000-0005-0000-0000-0000FF3D0000}"/>
    <cellStyle name="Normal 41 2 2 3 3 2 5" xfId="19077" xr:uid="{00000000-0005-0000-0000-0000003E0000}"/>
    <cellStyle name="Normal 41 2 2 3 3 3" xfId="5628" xr:uid="{00000000-0005-0000-0000-0000013E0000}"/>
    <cellStyle name="Normal 41 2 2 3 3 3 2" xfId="15680" xr:uid="{00000000-0005-0000-0000-0000023E0000}"/>
    <cellStyle name="Normal 41 2 2 3 3 3 2 2" xfId="46011" xr:uid="{00000000-0005-0000-0000-0000033E0000}"/>
    <cellStyle name="Normal 41 2 2 3 3 3 2 3" xfId="30778" xr:uid="{00000000-0005-0000-0000-0000043E0000}"/>
    <cellStyle name="Normal 41 2 2 3 3 3 3" xfId="10660" xr:uid="{00000000-0005-0000-0000-0000053E0000}"/>
    <cellStyle name="Normal 41 2 2 3 3 3 3 2" xfId="40994" xr:uid="{00000000-0005-0000-0000-0000063E0000}"/>
    <cellStyle name="Normal 41 2 2 3 3 3 3 3" xfId="25761" xr:uid="{00000000-0005-0000-0000-0000073E0000}"/>
    <cellStyle name="Normal 41 2 2 3 3 3 4" xfId="35981" xr:uid="{00000000-0005-0000-0000-0000083E0000}"/>
    <cellStyle name="Normal 41 2 2 3 3 3 5" xfId="20748" xr:uid="{00000000-0005-0000-0000-0000093E0000}"/>
    <cellStyle name="Normal 41 2 2 3 3 4" xfId="12338" xr:uid="{00000000-0005-0000-0000-00000A3E0000}"/>
    <cellStyle name="Normal 41 2 2 3 3 4 2" xfId="42669" xr:uid="{00000000-0005-0000-0000-00000B3E0000}"/>
    <cellStyle name="Normal 41 2 2 3 3 4 3" xfId="27436" xr:uid="{00000000-0005-0000-0000-00000C3E0000}"/>
    <cellStyle name="Normal 41 2 2 3 3 5" xfId="7317" xr:uid="{00000000-0005-0000-0000-00000D3E0000}"/>
    <cellStyle name="Normal 41 2 2 3 3 5 2" xfId="37652" xr:uid="{00000000-0005-0000-0000-00000E3E0000}"/>
    <cellStyle name="Normal 41 2 2 3 3 5 3" xfId="22419" xr:uid="{00000000-0005-0000-0000-00000F3E0000}"/>
    <cellStyle name="Normal 41 2 2 3 3 6" xfId="32640" xr:uid="{00000000-0005-0000-0000-0000103E0000}"/>
    <cellStyle name="Normal 41 2 2 3 3 7" xfId="17406" xr:uid="{00000000-0005-0000-0000-0000113E0000}"/>
    <cellStyle name="Normal 41 2 2 3 4" xfId="3099" xr:uid="{00000000-0005-0000-0000-0000123E0000}"/>
    <cellStyle name="Normal 41 2 2 3 4 2" xfId="13173" xr:uid="{00000000-0005-0000-0000-0000133E0000}"/>
    <cellStyle name="Normal 41 2 2 3 4 2 2" xfId="43504" xr:uid="{00000000-0005-0000-0000-0000143E0000}"/>
    <cellStyle name="Normal 41 2 2 3 4 2 3" xfId="28271" xr:uid="{00000000-0005-0000-0000-0000153E0000}"/>
    <cellStyle name="Normal 41 2 2 3 4 3" xfId="8153" xr:uid="{00000000-0005-0000-0000-0000163E0000}"/>
    <cellStyle name="Normal 41 2 2 3 4 3 2" xfId="38487" xr:uid="{00000000-0005-0000-0000-0000173E0000}"/>
    <cellStyle name="Normal 41 2 2 3 4 3 3" xfId="23254" xr:uid="{00000000-0005-0000-0000-0000183E0000}"/>
    <cellStyle name="Normal 41 2 2 3 4 4" xfId="33474" xr:uid="{00000000-0005-0000-0000-0000193E0000}"/>
    <cellStyle name="Normal 41 2 2 3 4 5" xfId="18241" xr:uid="{00000000-0005-0000-0000-00001A3E0000}"/>
    <cellStyle name="Normal 41 2 2 3 5" xfId="4792" xr:uid="{00000000-0005-0000-0000-00001B3E0000}"/>
    <cellStyle name="Normal 41 2 2 3 5 2" xfId="14844" xr:uid="{00000000-0005-0000-0000-00001C3E0000}"/>
    <cellStyle name="Normal 41 2 2 3 5 2 2" xfId="45175" xr:uid="{00000000-0005-0000-0000-00001D3E0000}"/>
    <cellStyle name="Normal 41 2 2 3 5 2 3" xfId="29942" xr:uid="{00000000-0005-0000-0000-00001E3E0000}"/>
    <cellStyle name="Normal 41 2 2 3 5 3" xfId="9824" xr:uid="{00000000-0005-0000-0000-00001F3E0000}"/>
    <cellStyle name="Normal 41 2 2 3 5 3 2" xfId="40158" xr:uid="{00000000-0005-0000-0000-0000203E0000}"/>
    <cellStyle name="Normal 41 2 2 3 5 3 3" xfId="24925" xr:uid="{00000000-0005-0000-0000-0000213E0000}"/>
    <cellStyle name="Normal 41 2 2 3 5 4" xfId="35145" xr:uid="{00000000-0005-0000-0000-0000223E0000}"/>
    <cellStyle name="Normal 41 2 2 3 5 5" xfId="19912" xr:uid="{00000000-0005-0000-0000-0000233E0000}"/>
    <cellStyle name="Normal 41 2 2 3 6" xfId="11502" xr:uid="{00000000-0005-0000-0000-0000243E0000}"/>
    <cellStyle name="Normal 41 2 2 3 6 2" xfId="41833" xr:uid="{00000000-0005-0000-0000-0000253E0000}"/>
    <cellStyle name="Normal 41 2 2 3 6 3" xfId="26600" xr:uid="{00000000-0005-0000-0000-0000263E0000}"/>
    <cellStyle name="Normal 41 2 2 3 7" xfId="6481" xr:uid="{00000000-0005-0000-0000-0000273E0000}"/>
    <cellStyle name="Normal 41 2 2 3 7 2" xfId="36816" xr:uid="{00000000-0005-0000-0000-0000283E0000}"/>
    <cellStyle name="Normal 41 2 2 3 7 3" xfId="21583" xr:uid="{00000000-0005-0000-0000-0000293E0000}"/>
    <cellStyle name="Normal 41 2 2 3 8" xfId="31804" xr:uid="{00000000-0005-0000-0000-00002A3E0000}"/>
    <cellStyle name="Normal 41 2 2 3 9" xfId="16570" xr:uid="{00000000-0005-0000-0000-00002B3E0000}"/>
    <cellStyle name="Normal 41 2 2 4" xfId="1617" xr:uid="{00000000-0005-0000-0000-00002C3E0000}"/>
    <cellStyle name="Normal 41 2 2 4 2" xfId="2456" xr:uid="{00000000-0005-0000-0000-00002D3E0000}"/>
    <cellStyle name="Normal 41 2 2 4 2 2" xfId="4146" xr:uid="{00000000-0005-0000-0000-00002E3E0000}"/>
    <cellStyle name="Normal 41 2 2 4 2 2 2" xfId="14219" xr:uid="{00000000-0005-0000-0000-00002F3E0000}"/>
    <cellStyle name="Normal 41 2 2 4 2 2 2 2" xfId="44550" xr:uid="{00000000-0005-0000-0000-0000303E0000}"/>
    <cellStyle name="Normal 41 2 2 4 2 2 2 3" xfId="29317" xr:uid="{00000000-0005-0000-0000-0000313E0000}"/>
    <cellStyle name="Normal 41 2 2 4 2 2 3" xfId="9199" xr:uid="{00000000-0005-0000-0000-0000323E0000}"/>
    <cellStyle name="Normal 41 2 2 4 2 2 3 2" xfId="39533" xr:uid="{00000000-0005-0000-0000-0000333E0000}"/>
    <cellStyle name="Normal 41 2 2 4 2 2 3 3" xfId="24300" xr:uid="{00000000-0005-0000-0000-0000343E0000}"/>
    <cellStyle name="Normal 41 2 2 4 2 2 4" xfId="34520" xr:uid="{00000000-0005-0000-0000-0000353E0000}"/>
    <cellStyle name="Normal 41 2 2 4 2 2 5" xfId="19287" xr:uid="{00000000-0005-0000-0000-0000363E0000}"/>
    <cellStyle name="Normal 41 2 2 4 2 3" xfId="5838" xr:uid="{00000000-0005-0000-0000-0000373E0000}"/>
    <cellStyle name="Normal 41 2 2 4 2 3 2" xfId="15890" xr:uid="{00000000-0005-0000-0000-0000383E0000}"/>
    <cellStyle name="Normal 41 2 2 4 2 3 2 2" xfId="46221" xr:uid="{00000000-0005-0000-0000-0000393E0000}"/>
    <cellStyle name="Normal 41 2 2 4 2 3 2 3" xfId="30988" xr:uid="{00000000-0005-0000-0000-00003A3E0000}"/>
    <cellStyle name="Normal 41 2 2 4 2 3 3" xfId="10870" xr:uid="{00000000-0005-0000-0000-00003B3E0000}"/>
    <cellStyle name="Normal 41 2 2 4 2 3 3 2" xfId="41204" xr:uid="{00000000-0005-0000-0000-00003C3E0000}"/>
    <cellStyle name="Normal 41 2 2 4 2 3 3 3" xfId="25971" xr:uid="{00000000-0005-0000-0000-00003D3E0000}"/>
    <cellStyle name="Normal 41 2 2 4 2 3 4" xfId="36191" xr:uid="{00000000-0005-0000-0000-00003E3E0000}"/>
    <cellStyle name="Normal 41 2 2 4 2 3 5" xfId="20958" xr:uid="{00000000-0005-0000-0000-00003F3E0000}"/>
    <cellStyle name="Normal 41 2 2 4 2 4" xfId="12548" xr:uid="{00000000-0005-0000-0000-0000403E0000}"/>
    <cellStyle name="Normal 41 2 2 4 2 4 2" xfId="42879" xr:uid="{00000000-0005-0000-0000-0000413E0000}"/>
    <cellStyle name="Normal 41 2 2 4 2 4 3" xfId="27646" xr:uid="{00000000-0005-0000-0000-0000423E0000}"/>
    <cellStyle name="Normal 41 2 2 4 2 5" xfId="7527" xr:uid="{00000000-0005-0000-0000-0000433E0000}"/>
    <cellStyle name="Normal 41 2 2 4 2 5 2" xfId="37862" xr:uid="{00000000-0005-0000-0000-0000443E0000}"/>
    <cellStyle name="Normal 41 2 2 4 2 5 3" xfId="22629" xr:uid="{00000000-0005-0000-0000-0000453E0000}"/>
    <cellStyle name="Normal 41 2 2 4 2 6" xfId="32850" xr:uid="{00000000-0005-0000-0000-0000463E0000}"/>
    <cellStyle name="Normal 41 2 2 4 2 7" xfId="17616" xr:uid="{00000000-0005-0000-0000-0000473E0000}"/>
    <cellStyle name="Normal 41 2 2 4 3" xfId="3309" xr:uid="{00000000-0005-0000-0000-0000483E0000}"/>
    <cellStyle name="Normal 41 2 2 4 3 2" xfId="13383" xr:uid="{00000000-0005-0000-0000-0000493E0000}"/>
    <cellStyle name="Normal 41 2 2 4 3 2 2" xfId="43714" xr:uid="{00000000-0005-0000-0000-00004A3E0000}"/>
    <cellStyle name="Normal 41 2 2 4 3 2 3" xfId="28481" xr:uid="{00000000-0005-0000-0000-00004B3E0000}"/>
    <cellStyle name="Normal 41 2 2 4 3 3" xfId="8363" xr:uid="{00000000-0005-0000-0000-00004C3E0000}"/>
    <cellStyle name="Normal 41 2 2 4 3 3 2" xfId="38697" xr:uid="{00000000-0005-0000-0000-00004D3E0000}"/>
    <cellStyle name="Normal 41 2 2 4 3 3 3" xfId="23464" xr:uid="{00000000-0005-0000-0000-00004E3E0000}"/>
    <cellStyle name="Normal 41 2 2 4 3 4" xfId="33684" xr:uid="{00000000-0005-0000-0000-00004F3E0000}"/>
    <cellStyle name="Normal 41 2 2 4 3 5" xfId="18451" xr:uid="{00000000-0005-0000-0000-0000503E0000}"/>
    <cellStyle name="Normal 41 2 2 4 4" xfId="5002" xr:uid="{00000000-0005-0000-0000-0000513E0000}"/>
    <cellStyle name="Normal 41 2 2 4 4 2" xfId="15054" xr:uid="{00000000-0005-0000-0000-0000523E0000}"/>
    <cellStyle name="Normal 41 2 2 4 4 2 2" xfId="45385" xr:uid="{00000000-0005-0000-0000-0000533E0000}"/>
    <cellStyle name="Normal 41 2 2 4 4 2 3" xfId="30152" xr:uid="{00000000-0005-0000-0000-0000543E0000}"/>
    <cellStyle name="Normal 41 2 2 4 4 3" xfId="10034" xr:uid="{00000000-0005-0000-0000-0000553E0000}"/>
    <cellStyle name="Normal 41 2 2 4 4 3 2" xfId="40368" xr:uid="{00000000-0005-0000-0000-0000563E0000}"/>
    <cellStyle name="Normal 41 2 2 4 4 3 3" xfId="25135" xr:uid="{00000000-0005-0000-0000-0000573E0000}"/>
    <cellStyle name="Normal 41 2 2 4 4 4" xfId="35355" xr:uid="{00000000-0005-0000-0000-0000583E0000}"/>
    <cellStyle name="Normal 41 2 2 4 4 5" xfId="20122" xr:uid="{00000000-0005-0000-0000-0000593E0000}"/>
    <cellStyle name="Normal 41 2 2 4 5" xfId="11712" xr:uid="{00000000-0005-0000-0000-00005A3E0000}"/>
    <cellStyle name="Normal 41 2 2 4 5 2" xfId="42043" xr:uid="{00000000-0005-0000-0000-00005B3E0000}"/>
    <cellStyle name="Normal 41 2 2 4 5 3" xfId="26810" xr:uid="{00000000-0005-0000-0000-00005C3E0000}"/>
    <cellStyle name="Normal 41 2 2 4 6" xfId="6691" xr:uid="{00000000-0005-0000-0000-00005D3E0000}"/>
    <cellStyle name="Normal 41 2 2 4 6 2" xfId="37026" xr:uid="{00000000-0005-0000-0000-00005E3E0000}"/>
    <cellStyle name="Normal 41 2 2 4 6 3" xfId="21793" xr:uid="{00000000-0005-0000-0000-00005F3E0000}"/>
    <cellStyle name="Normal 41 2 2 4 7" xfId="32014" xr:uid="{00000000-0005-0000-0000-0000603E0000}"/>
    <cellStyle name="Normal 41 2 2 4 8" xfId="16780" xr:uid="{00000000-0005-0000-0000-0000613E0000}"/>
    <cellStyle name="Normal 41 2 2 5" xfId="2038" xr:uid="{00000000-0005-0000-0000-0000623E0000}"/>
    <cellStyle name="Normal 41 2 2 5 2" xfId="3728" xr:uid="{00000000-0005-0000-0000-0000633E0000}"/>
    <cellStyle name="Normal 41 2 2 5 2 2" xfId="13801" xr:uid="{00000000-0005-0000-0000-0000643E0000}"/>
    <cellStyle name="Normal 41 2 2 5 2 2 2" xfId="44132" xr:uid="{00000000-0005-0000-0000-0000653E0000}"/>
    <cellStyle name="Normal 41 2 2 5 2 2 3" xfId="28899" xr:uid="{00000000-0005-0000-0000-0000663E0000}"/>
    <cellStyle name="Normal 41 2 2 5 2 3" xfId="8781" xr:uid="{00000000-0005-0000-0000-0000673E0000}"/>
    <cellStyle name="Normal 41 2 2 5 2 3 2" xfId="39115" xr:uid="{00000000-0005-0000-0000-0000683E0000}"/>
    <cellStyle name="Normal 41 2 2 5 2 3 3" xfId="23882" xr:uid="{00000000-0005-0000-0000-0000693E0000}"/>
    <cellStyle name="Normal 41 2 2 5 2 4" xfId="34102" xr:uid="{00000000-0005-0000-0000-00006A3E0000}"/>
    <cellStyle name="Normal 41 2 2 5 2 5" xfId="18869" xr:uid="{00000000-0005-0000-0000-00006B3E0000}"/>
    <cellStyle name="Normal 41 2 2 5 3" xfId="5420" xr:uid="{00000000-0005-0000-0000-00006C3E0000}"/>
    <cellStyle name="Normal 41 2 2 5 3 2" xfId="15472" xr:uid="{00000000-0005-0000-0000-00006D3E0000}"/>
    <cellStyle name="Normal 41 2 2 5 3 2 2" xfId="45803" xr:uid="{00000000-0005-0000-0000-00006E3E0000}"/>
    <cellStyle name="Normal 41 2 2 5 3 2 3" xfId="30570" xr:uid="{00000000-0005-0000-0000-00006F3E0000}"/>
    <cellStyle name="Normal 41 2 2 5 3 3" xfId="10452" xr:uid="{00000000-0005-0000-0000-0000703E0000}"/>
    <cellStyle name="Normal 41 2 2 5 3 3 2" xfId="40786" xr:uid="{00000000-0005-0000-0000-0000713E0000}"/>
    <cellStyle name="Normal 41 2 2 5 3 3 3" xfId="25553" xr:uid="{00000000-0005-0000-0000-0000723E0000}"/>
    <cellStyle name="Normal 41 2 2 5 3 4" xfId="35773" xr:uid="{00000000-0005-0000-0000-0000733E0000}"/>
    <cellStyle name="Normal 41 2 2 5 3 5" xfId="20540" xr:uid="{00000000-0005-0000-0000-0000743E0000}"/>
    <cellStyle name="Normal 41 2 2 5 4" xfId="12130" xr:uid="{00000000-0005-0000-0000-0000753E0000}"/>
    <cellStyle name="Normal 41 2 2 5 4 2" xfId="42461" xr:uid="{00000000-0005-0000-0000-0000763E0000}"/>
    <cellStyle name="Normal 41 2 2 5 4 3" xfId="27228" xr:uid="{00000000-0005-0000-0000-0000773E0000}"/>
    <cellStyle name="Normal 41 2 2 5 5" xfId="7109" xr:uid="{00000000-0005-0000-0000-0000783E0000}"/>
    <cellStyle name="Normal 41 2 2 5 5 2" xfId="37444" xr:uid="{00000000-0005-0000-0000-0000793E0000}"/>
    <cellStyle name="Normal 41 2 2 5 5 3" xfId="22211" xr:uid="{00000000-0005-0000-0000-00007A3E0000}"/>
    <cellStyle name="Normal 41 2 2 5 6" xfId="32432" xr:uid="{00000000-0005-0000-0000-00007B3E0000}"/>
    <cellStyle name="Normal 41 2 2 5 7" xfId="17198" xr:uid="{00000000-0005-0000-0000-00007C3E0000}"/>
    <cellStyle name="Normal 41 2 2 6" xfId="2891" xr:uid="{00000000-0005-0000-0000-00007D3E0000}"/>
    <cellStyle name="Normal 41 2 2 6 2" xfId="12965" xr:uid="{00000000-0005-0000-0000-00007E3E0000}"/>
    <cellStyle name="Normal 41 2 2 6 2 2" xfId="43296" xr:uid="{00000000-0005-0000-0000-00007F3E0000}"/>
    <cellStyle name="Normal 41 2 2 6 2 3" xfId="28063" xr:uid="{00000000-0005-0000-0000-0000803E0000}"/>
    <cellStyle name="Normal 41 2 2 6 3" xfId="7945" xr:uid="{00000000-0005-0000-0000-0000813E0000}"/>
    <cellStyle name="Normal 41 2 2 6 3 2" xfId="38279" xr:uid="{00000000-0005-0000-0000-0000823E0000}"/>
    <cellStyle name="Normal 41 2 2 6 3 3" xfId="23046" xr:uid="{00000000-0005-0000-0000-0000833E0000}"/>
    <cellStyle name="Normal 41 2 2 6 4" xfId="33266" xr:uid="{00000000-0005-0000-0000-0000843E0000}"/>
    <cellStyle name="Normal 41 2 2 6 5" xfId="18033" xr:uid="{00000000-0005-0000-0000-0000853E0000}"/>
    <cellStyle name="Normal 41 2 2 7" xfId="4584" xr:uid="{00000000-0005-0000-0000-0000863E0000}"/>
    <cellStyle name="Normal 41 2 2 7 2" xfId="14636" xr:uid="{00000000-0005-0000-0000-0000873E0000}"/>
    <cellStyle name="Normal 41 2 2 7 2 2" xfId="44967" xr:uid="{00000000-0005-0000-0000-0000883E0000}"/>
    <cellStyle name="Normal 41 2 2 7 2 3" xfId="29734" xr:uid="{00000000-0005-0000-0000-0000893E0000}"/>
    <cellStyle name="Normal 41 2 2 7 3" xfId="9616" xr:uid="{00000000-0005-0000-0000-00008A3E0000}"/>
    <cellStyle name="Normal 41 2 2 7 3 2" xfId="39950" xr:uid="{00000000-0005-0000-0000-00008B3E0000}"/>
    <cellStyle name="Normal 41 2 2 7 3 3" xfId="24717" xr:uid="{00000000-0005-0000-0000-00008C3E0000}"/>
    <cellStyle name="Normal 41 2 2 7 4" xfId="34937" xr:uid="{00000000-0005-0000-0000-00008D3E0000}"/>
    <cellStyle name="Normal 41 2 2 7 5" xfId="19704" xr:uid="{00000000-0005-0000-0000-00008E3E0000}"/>
    <cellStyle name="Normal 41 2 2 8" xfId="11294" xr:uid="{00000000-0005-0000-0000-00008F3E0000}"/>
    <cellStyle name="Normal 41 2 2 8 2" xfId="41625" xr:uid="{00000000-0005-0000-0000-0000903E0000}"/>
    <cellStyle name="Normal 41 2 2 8 3" xfId="26392" xr:uid="{00000000-0005-0000-0000-0000913E0000}"/>
    <cellStyle name="Normal 41 2 2 9" xfId="6273" xr:uid="{00000000-0005-0000-0000-0000923E0000}"/>
    <cellStyle name="Normal 41 2 2 9 2" xfId="36608" xr:uid="{00000000-0005-0000-0000-0000933E0000}"/>
    <cellStyle name="Normal 41 2 2 9 3" xfId="21375" xr:uid="{00000000-0005-0000-0000-0000943E0000}"/>
    <cellStyle name="Normal 41 2 3" xfId="1237" xr:uid="{00000000-0005-0000-0000-0000953E0000}"/>
    <cellStyle name="Normal 41 2 3 10" xfId="16414" xr:uid="{00000000-0005-0000-0000-0000963E0000}"/>
    <cellStyle name="Normal 41 2 3 2" xfId="1456" xr:uid="{00000000-0005-0000-0000-0000973E0000}"/>
    <cellStyle name="Normal 41 2 3 2 2" xfId="1877" xr:uid="{00000000-0005-0000-0000-0000983E0000}"/>
    <cellStyle name="Normal 41 2 3 2 2 2" xfId="2716" xr:uid="{00000000-0005-0000-0000-0000993E0000}"/>
    <cellStyle name="Normal 41 2 3 2 2 2 2" xfId="4406" xr:uid="{00000000-0005-0000-0000-00009A3E0000}"/>
    <cellStyle name="Normal 41 2 3 2 2 2 2 2" xfId="14479" xr:uid="{00000000-0005-0000-0000-00009B3E0000}"/>
    <cellStyle name="Normal 41 2 3 2 2 2 2 2 2" xfId="44810" xr:uid="{00000000-0005-0000-0000-00009C3E0000}"/>
    <cellStyle name="Normal 41 2 3 2 2 2 2 2 3" xfId="29577" xr:uid="{00000000-0005-0000-0000-00009D3E0000}"/>
    <cellStyle name="Normal 41 2 3 2 2 2 2 3" xfId="9459" xr:uid="{00000000-0005-0000-0000-00009E3E0000}"/>
    <cellStyle name="Normal 41 2 3 2 2 2 2 3 2" xfId="39793" xr:uid="{00000000-0005-0000-0000-00009F3E0000}"/>
    <cellStyle name="Normal 41 2 3 2 2 2 2 3 3" xfId="24560" xr:uid="{00000000-0005-0000-0000-0000A03E0000}"/>
    <cellStyle name="Normal 41 2 3 2 2 2 2 4" xfId="34780" xr:uid="{00000000-0005-0000-0000-0000A13E0000}"/>
    <cellStyle name="Normal 41 2 3 2 2 2 2 5" xfId="19547" xr:uid="{00000000-0005-0000-0000-0000A23E0000}"/>
    <cellStyle name="Normal 41 2 3 2 2 2 3" xfId="6098" xr:uid="{00000000-0005-0000-0000-0000A33E0000}"/>
    <cellStyle name="Normal 41 2 3 2 2 2 3 2" xfId="16150" xr:uid="{00000000-0005-0000-0000-0000A43E0000}"/>
    <cellStyle name="Normal 41 2 3 2 2 2 3 2 2" xfId="46481" xr:uid="{00000000-0005-0000-0000-0000A53E0000}"/>
    <cellStyle name="Normal 41 2 3 2 2 2 3 2 3" xfId="31248" xr:uid="{00000000-0005-0000-0000-0000A63E0000}"/>
    <cellStyle name="Normal 41 2 3 2 2 2 3 3" xfId="11130" xr:uid="{00000000-0005-0000-0000-0000A73E0000}"/>
    <cellStyle name="Normal 41 2 3 2 2 2 3 3 2" xfId="41464" xr:uid="{00000000-0005-0000-0000-0000A83E0000}"/>
    <cellStyle name="Normal 41 2 3 2 2 2 3 3 3" xfId="26231" xr:uid="{00000000-0005-0000-0000-0000A93E0000}"/>
    <cellStyle name="Normal 41 2 3 2 2 2 3 4" xfId="36451" xr:uid="{00000000-0005-0000-0000-0000AA3E0000}"/>
    <cellStyle name="Normal 41 2 3 2 2 2 3 5" xfId="21218" xr:uid="{00000000-0005-0000-0000-0000AB3E0000}"/>
    <cellStyle name="Normal 41 2 3 2 2 2 4" xfId="12808" xr:uid="{00000000-0005-0000-0000-0000AC3E0000}"/>
    <cellStyle name="Normal 41 2 3 2 2 2 4 2" xfId="43139" xr:uid="{00000000-0005-0000-0000-0000AD3E0000}"/>
    <cellStyle name="Normal 41 2 3 2 2 2 4 3" xfId="27906" xr:uid="{00000000-0005-0000-0000-0000AE3E0000}"/>
    <cellStyle name="Normal 41 2 3 2 2 2 5" xfId="7787" xr:uid="{00000000-0005-0000-0000-0000AF3E0000}"/>
    <cellStyle name="Normal 41 2 3 2 2 2 5 2" xfId="38122" xr:uid="{00000000-0005-0000-0000-0000B03E0000}"/>
    <cellStyle name="Normal 41 2 3 2 2 2 5 3" xfId="22889" xr:uid="{00000000-0005-0000-0000-0000B13E0000}"/>
    <cellStyle name="Normal 41 2 3 2 2 2 6" xfId="33110" xr:uid="{00000000-0005-0000-0000-0000B23E0000}"/>
    <cellStyle name="Normal 41 2 3 2 2 2 7" xfId="17876" xr:uid="{00000000-0005-0000-0000-0000B33E0000}"/>
    <cellStyle name="Normal 41 2 3 2 2 3" xfId="3569" xr:uid="{00000000-0005-0000-0000-0000B43E0000}"/>
    <cellStyle name="Normal 41 2 3 2 2 3 2" xfId="13643" xr:uid="{00000000-0005-0000-0000-0000B53E0000}"/>
    <cellStyle name="Normal 41 2 3 2 2 3 2 2" xfId="43974" xr:uid="{00000000-0005-0000-0000-0000B63E0000}"/>
    <cellStyle name="Normal 41 2 3 2 2 3 2 3" xfId="28741" xr:uid="{00000000-0005-0000-0000-0000B73E0000}"/>
    <cellStyle name="Normal 41 2 3 2 2 3 3" xfId="8623" xr:uid="{00000000-0005-0000-0000-0000B83E0000}"/>
    <cellStyle name="Normal 41 2 3 2 2 3 3 2" xfId="38957" xr:uid="{00000000-0005-0000-0000-0000B93E0000}"/>
    <cellStyle name="Normal 41 2 3 2 2 3 3 3" xfId="23724" xr:uid="{00000000-0005-0000-0000-0000BA3E0000}"/>
    <cellStyle name="Normal 41 2 3 2 2 3 4" xfId="33944" xr:uid="{00000000-0005-0000-0000-0000BB3E0000}"/>
    <cellStyle name="Normal 41 2 3 2 2 3 5" xfId="18711" xr:uid="{00000000-0005-0000-0000-0000BC3E0000}"/>
    <cellStyle name="Normal 41 2 3 2 2 4" xfId="5262" xr:uid="{00000000-0005-0000-0000-0000BD3E0000}"/>
    <cellStyle name="Normal 41 2 3 2 2 4 2" xfId="15314" xr:uid="{00000000-0005-0000-0000-0000BE3E0000}"/>
    <cellStyle name="Normal 41 2 3 2 2 4 2 2" xfId="45645" xr:uid="{00000000-0005-0000-0000-0000BF3E0000}"/>
    <cellStyle name="Normal 41 2 3 2 2 4 2 3" xfId="30412" xr:uid="{00000000-0005-0000-0000-0000C03E0000}"/>
    <cellStyle name="Normal 41 2 3 2 2 4 3" xfId="10294" xr:uid="{00000000-0005-0000-0000-0000C13E0000}"/>
    <cellStyle name="Normal 41 2 3 2 2 4 3 2" xfId="40628" xr:uid="{00000000-0005-0000-0000-0000C23E0000}"/>
    <cellStyle name="Normal 41 2 3 2 2 4 3 3" xfId="25395" xr:uid="{00000000-0005-0000-0000-0000C33E0000}"/>
    <cellStyle name="Normal 41 2 3 2 2 4 4" xfId="35615" xr:uid="{00000000-0005-0000-0000-0000C43E0000}"/>
    <cellStyle name="Normal 41 2 3 2 2 4 5" xfId="20382" xr:uid="{00000000-0005-0000-0000-0000C53E0000}"/>
    <cellStyle name="Normal 41 2 3 2 2 5" xfId="11972" xr:uid="{00000000-0005-0000-0000-0000C63E0000}"/>
    <cellStyle name="Normal 41 2 3 2 2 5 2" xfId="42303" xr:uid="{00000000-0005-0000-0000-0000C73E0000}"/>
    <cellStyle name="Normal 41 2 3 2 2 5 3" xfId="27070" xr:uid="{00000000-0005-0000-0000-0000C83E0000}"/>
    <cellStyle name="Normal 41 2 3 2 2 6" xfId="6951" xr:uid="{00000000-0005-0000-0000-0000C93E0000}"/>
    <cellStyle name="Normal 41 2 3 2 2 6 2" xfId="37286" xr:uid="{00000000-0005-0000-0000-0000CA3E0000}"/>
    <cellStyle name="Normal 41 2 3 2 2 6 3" xfId="22053" xr:uid="{00000000-0005-0000-0000-0000CB3E0000}"/>
    <cellStyle name="Normal 41 2 3 2 2 7" xfId="32274" xr:uid="{00000000-0005-0000-0000-0000CC3E0000}"/>
    <cellStyle name="Normal 41 2 3 2 2 8" xfId="17040" xr:uid="{00000000-0005-0000-0000-0000CD3E0000}"/>
    <cellStyle name="Normal 41 2 3 2 3" xfId="2298" xr:uid="{00000000-0005-0000-0000-0000CE3E0000}"/>
    <cellStyle name="Normal 41 2 3 2 3 2" xfId="3988" xr:uid="{00000000-0005-0000-0000-0000CF3E0000}"/>
    <cellStyle name="Normal 41 2 3 2 3 2 2" xfId="14061" xr:uid="{00000000-0005-0000-0000-0000D03E0000}"/>
    <cellStyle name="Normal 41 2 3 2 3 2 2 2" xfId="44392" xr:uid="{00000000-0005-0000-0000-0000D13E0000}"/>
    <cellStyle name="Normal 41 2 3 2 3 2 2 3" xfId="29159" xr:uid="{00000000-0005-0000-0000-0000D23E0000}"/>
    <cellStyle name="Normal 41 2 3 2 3 2 3" xfId="9041" xr:uid="{00000000-0005-0000-0000-0000D33E0000}"/>
    <cellStyle name="Normal 41 2 3 2 3 2 3 2" xfId="39375" xr:uid="{00000000-0005-0000-0000-0000D43E0000}"/>
    <cellStyle name="Normal 41 2 3 2 3 2 3 3" xfId="24142" xr:uid="{00000000-0005-0000-0000-0000D53E0000}"/>
    <cellStyle name="Normal 41 2 3 2 3 2 4" xfId="34362" xr:uid="{00000000-0005-0000-0000-0000D63E0000}"/>
    <cellStyle name="Normal 41 2 3 2 3 2 5" xfId="19129" xr:uid="{00000000-0005-0000-0000-0000D73E0000}"/>
    <cellStyle name="Normal 41 2 3 2 3 3" xfId="5680" xr:uid="{00000000-0005-0000-0000-0000D83E0000}"/>
    <cellStyle name="Normal 41 2 3 2 3 3 2" xfId="15732" xr:uid="{00000000-0005-0000-0000-0000D93E0000}"/>
    <cellStyle name="Normal 41 2 3 2 3 3 2 2" xfId="46063" xr:uid="{00000000-0005-0000-0000-0000DA3E0000}"/>
    <cellStyle name="Normal 41 2 3 2 3 3 2 3" xfId="30830" xr:uid="{00000000-0005-0000-0000-0000DB3E0000}"/>
    <cellStyle name="Normal 41 2 3 2 3 3 3" xfId="10712" xr:uid="{00000000-0005-0000-0000-0000DC3E0000}"/>
    <cellStyle name="Normal 41 2 3 2 3 3 3 2" xfId="41046" xr:uid="{00000000-0005-0000-0000-0000DD3E0000}"/>
    <cellStyle name="Normal 41 2 3 2 3 3 3 3" xfId="25813" xr:uid="{00000000-0005-0000-0000-0000DE3E0000}"/>
    <cellStyle name="Normal 41 2 3 2 3 3 4" xfId="36033" xr:uid="{00000000-0005-0000-0000-0000DF3E0000}"/>
    <cellStyle name="Normal 41 2 3 2 3 3 5" xfId="20800" xr:uid="{00000000-0005-0000-0000-0000E03E0000}"/>
    <cellStyle name="Normal 41 2 3 2 3 4" xfId="12390" xr:uid="{00000000-0005-0000-0000-0000E13E0000}"/>
    <cellStyle name="Normal 41 2 3 2 3 4 2" xfId="42721" xr:uid="{00000000-0005-0000-0000-0000E23E0000}"/>
    <cellStyle name="Normal 41 2 3 2 3 4 3" xfId="27488" xr:uid="{00000000-0005-0000-0000-0000E33E0000}"/>
    <cellStyle name="Normal 41 2 3 2 3 5" xfId="7369" xr:uid="{00000000-0005-0000-0000-0000E43E0000}"/>
    <cellStyle name="Normal 41 2 3 2 3 5 2" xfId="37704" xr:uid="{00000000-0005-0000-0000-0000E53E0000}"/>
    <cellStyle name="Normal 41 2 3 2 3 5 3" xfId="22471" xr:uid="{00000000-0005-0000-0000-0000E63E0000}"/>
    <cellStyle name="Normal 41 2 3 2 3 6" xfId="32692" xr:uid="{00000000-0005-0000-0000-0000E73E0000}"/>
    <cellStyle name="Normal 41 2 3 2 3 7" xfId="17458" xr:uid="{00000000-0005-0000-0000-0000E83E0000}"/>
    <cellStyle name="Normal 41 2 3 2 4" xfId="3151" xr:uid="{00000000-0005-0000-0000-0000E93E0000}"/>
    <cellStyle name="Normal 41 2 3 2 4 2" xfId="13225" xr:uid="{00000000-0005-0000-0000-0000EA3E0000}"/>
    <cellStyle name="Normal 41 2 3 2 4 2 2" xfId="43556" xr:uid="{00000000-0005-0000-0000-0000EB3E0000}"/>
    <cellStyle name="Normal 41 2 3 2 4 2 3" xfId="28323" xr:uid="{00000000-0005-0000-0000-0000EC3E0000}"/>
    <cellStyle name="Normal 41 2 3 2 4 3" xfId="8205" xr:uid="{00000000-0005-0000-0000-0000ED3E0000}"/>
    <cellStyle name="Normal 41 2 3 2 4 3 2" xfId="38539" xr:uid="{00000000-0005-0000-0000-0000EE3E0000}"/>
    <cellStyle name="Normal 41 2 3 2 4 3 3" xfId="23306" xr:uid="{00000000-0005-0000-0000-0000EF3E0000}"/>
    <cellStyle name="Normal 41 2 3 2 4 4" xfId="33526" xr:uid="{00000000-0005-0000-0000-0000F03E0000}"/>
    <cellStyle name="Normal 41 2 3 2 4 5" xfId="18293" xr:uid="{00000000-0005-0000-0000-0000F13E0000}"/>
    <cellStyle name="Normal 41 2 3 2 5" xfId="4844" xr:uid="{00000000-0005-0000-0000-0000F23E0000}"/>
    <cellStyle name="Normal 41 2 3 2 5 2" xfId="14896" xr:uid="{00000000-0005-0000-0000-0000F33E0000}"/>
    <cellStyle name="Normal 41 2 3 2 5 2 2" xfId="45227" xr:uid="{00000000-0005-0000-0000-0000F43E0000}"/>
    <cellStyle name="Normal 41 2 3 2 5 2 3" xfId="29994" xr:uid="{00000000-0005-0000-0000-0000F53E0000}"/>
    <cellStyle name="Normal 41 2 3 2 5 3" xfId="9876" xr:uid="{00000000-0005-0000-0000-0000F63E0000}"/>
    <cellStyle name="Normal 41 2 3 2 5 3 2" xfId="40210" xr:uid="{00000000-0005-0000-0000-0000F73E0000}"/>
    <cellStyle name="Normal 41 2 3 2 5 3 3" xfId="24977" xr:uid="{00000000-0005-0000-0000-0000F83E0000}"/>
    <cellStyle name="Normal 41 2 3 2 5 4" xfId="35197" xr:uid="{00000000-0005-0000-0000-0000F93E0000}"/>
    <cellStyle name="Normal 41 2 3 2 5 5" xfId="19964" xr:uid="{00000000-0005-0000-0000-0000FA3E0000}"/>
    <cellStyle name="Normal 41 2 3 2 6" xfId="11554" xr:uid="{00000000-0005-0000-0000-0000FB3E0000}"/>
    <cellStyle name="Normal 41 2 3 2 6 2" xfId="41885" xr:uid="{00000000-0005-0000-0000-0000FC3E0000}"/>
    <cellStyle name="Normal 41 2 3 2 6 3" xfId="26652" xr:uid="{00000000-0005-0000-0000-0000FD3E0000}"/>
    <cellStyle name="Normal 41 2 3 2 7" xfId="6533" xr:uid="{00000000-0005-0000-0000-0000FE3E0000}"/>
    <cellStyle name="Normal 41 2 3 2 7 2" xfId="36868" xr:uid="{00000000-0005-0000-0000-0000FF3E0000}"/>
    <cellStyle name="Normal 41 2 3 2 7 3" xfId="21635" xr:uid="{00000000-0005-0000-0000-0000003F0000}"/>
    <cellStyle name="Normal 41 2 3 2 8" xfId="31856" xr:uid="{00000000-0005-0000-0000-0000013F0000}"/>
    <cellStyle name="Normal 41 2 3 2 9" xfId="16622" xr:uid="{00000000-0005-0000-0000-0000023F0000}"/>
    <cellStyle name="Normal 41 2 3 3" xfId="1669" xr:uid="{00000000-0005-0000-0000-0000033F0000}"/>
    <cellStyle name="Normal 41 2 3 3 2" xfId="2508" xr:uid="{00000000-0005-0000-0000-0000043F0000}"/>
    <cellStyle name="Normal 41 2 3 3 2 2" xfId="4198" xr:uid="{00000000-0005-0000-0000-0000053F0000}"/>
    <cellStyle name="Normal 41 2 3 3 2 2 2" xfId="14271" xr:uid="{00000000-0005-0000-0000-0000063F0000}"/>
    <cellStyle name="Normal 41 2 3 3 2 2 2 2" xfId="44602" xr:uid="{00000000-0005-0000-0000-0000073F0000}"/>
    <cellStyle name="Normal 41 2 3 3 2 2 2 3" xfId="29369" xr:uid="{00000000-0005-0000-0000-0000083F0000}"/>
    <cellStyle name="Normal 41 2 3 3 2 2 3" xfId="9251" xr:uid="{00000000-0005-0000-0000-0000093F0000}"/>
    <cellStyle name="Normal 41 2 3 3 2 2 3 2" xfId="39585" xr:uid="{00000000-0005-0000-0000-00000A3F0000}"/>
    <cellStyle name="Normal 41 2 3 3 2 2 3 3" xfId="24352" xr:uid="{00000000-0005-0000-0000-00000B3F0000}"/>
    <cellStyle name="Normal 41 2 3 3 2 2 4" xfId="34572" xr:uid="{00000000-0005-0000-0000-00000C3F0000}"/>
    <cellStyle name="Normal 41 2 3 3 2 2 5" xfId="19339" xr:uid="{00000000-0005-0000-0000-00000D3F0000}"/>
    <cellStyle name="Normal 41 2 3 3 2 3" xfId="5890" xr:uid="{00000000-0005-0000-0000-00000E3F0000}"/>
    <cellStyle name="Normal 41 2 3 3 2 3 2" xfId="15942" xr:uid="{00000000-0005-0000-0000-00000F3F0000}"/>
    <cellStyle name="Normal 41 2 3 3 2 3 2 2" xfId="46273" xr:uid="{00000000-0005-0000-0000-0000103F0000}"/>
    <cellStyle name="Normal 41 2 3 3 2 3 2 3" xfId="31040" xr:uid="{00000000-0005-0000-0000-0000113F0000}"/>
    <cellStyle name="Normal 41 2 3 3 2 3 3" xfId="10922" xr:uid="{00000000-0005-0000-0000-0000123F0000}"/>
    <cellStyle name="Normal 41 2 3 3 2 3 3 2" xfId="41256" xr:uid="{00000000-0005-0000-0000-0000133F0000}"/>
    <cellStyle name="Normal 41 2 3 3 2 3 3 3" xfId="26023" xr:uid="{00000000-0005-0000-0000-0000143F0000}"/>
    <cellStyle name="Normal 41 2 3 3 2 3 4" xfId="36243" xr:uid="{00000000-0005-0000-0000-0000153F0000}"/>
    <cellStyle name="Normal 41 2 3 3 2 3 5" xfId="21010" xr:uid="{00000000-0005-0000-0000-0000163F0000}"/>
    <cellStyle name="Normal 41 2 3 3 2 4" xfId="12600" xr:uid="{00000000-0005-0000-0000-0000173F0000}"/>
    <cellStyle name="Normal 41 2 3 3 2 4 2" xfId="42931" xr:uid="{00000000-0005-0000-0000-0000183F0000}"/>
    <cellStyle name="Normal 41 2 3 3 2 4 3" xfId="27698" xr:uid="{00000000-0005-0000-0000-0000193F0000}"/>
    <cellStyle name="Normal 41 2 3 3 2 5" xfId="7579" xr:uid="{00000000-0005-0000-0000-00001A3F0000}"/>
    <cellStyle name="Normal 41 2 3 3 2 5 2" xfId="37914" xr:uid="{00000000-0005-0000-0000-00001B3F0000}"/>
    <cellStyle name="Normal 41 2 3 3 2 5 3" xfId="22681" xr:uid="{00000000-0005-0000-0000-00001C3F0000}"/>
    <cellStyle name="Normal 41 2 3 3 2 6" xfId="32902" xr:uid="{00000000-0005-0000-0000-00001D3F0000}"/>
    <cellStyle name="Normal 41 2 3 3 2 7" xfId="17668" xr:uid="{00000000-0005-0000-0000-00001E3F0000}"/>
    <cellStyle name="Normal 41 2 3 3 3" xfId="3361" xr:uid="{00000000-0005-0000-0000-00001F3F0000}"/>
    <cellStyle name="Normal 41 2 3 3 3 2" xfId="13435" xr:uid="{00000000-0005-0000-0000-0000203F0000}"/>
    <cellStyle name="Normal 41 2 3 3 3 2 2" xfId="43766" xr:uid="{00000000-0005-0000-0000-0000213F0000}"/>
    <cellStyle name="Normal 41 2 3 3 3 2 3" xfId="28533" xr:uid="{00000000-0005-0000-0000-0000223F0000}"/>
    <cellStyle name="Normal 41 2 3 3 3 3" xfId="8415" xr:uid="{00000000-0005-0000-0000-0000233F0000}"/>
    <cellStyle name="Normal 41 2 3 3 3 3 2" xfId="38749" xr:uid="{00000000-0005-0000-0000-0000243F0000}"/>
    <cellStyle name="Normal 41 2 3 3 3 3 3" xfId="23516" xr:uid="{00000000-0005-0000-0000-0000253F0000}"/>
    <cellStyle name="Normal 41 2 3 3 3 4" xfId="33736" xr:uid="{00000000-0005-0000-0000-0000263F0000}"/>
    <cellStyle name="Normal 41 2 3 3 3 5" xfId="18503" xr:uid="{00000000-0005-0000-0000-0000273F0000}"/>
    <cellStyle name="Normal 41 2 3 3 4" xfId="5054" xr:uid="{00000000-0005-0000-0000-0000283F0000}"/>
    <cellStyle name="Normal 41 2 3 3 4 2" xfId="15106" xr:uid="{00000000-0005-0000-0000-0000293F0000}"/>
    <cellStyle name="Normal 41 2 3 3 4 2 2" xfId="45437" xr:uid="{00000000-0005-0000-0000-00002A3F0000}"/>
    <cellStyle name="Normal 41 2 3 3 4 2 3" xfId="30204" xr:uid="{00000000-0005-0000-0000-00002B3F0000}"/>
    <cellStyle name="Normal 41 2 3 3 4 3" xfId="10086" xr:uid="{00000000-0005-0000-0000-00002C3F0000}"/>
    <cellStyle name="Normal 41 2 3 3 4 3 2" xfId="40420" xr:uid="{00000000-0005-0000-0000-00002D3F0000}"/>
    <cellStyle name="Normal 41 2 3 3 4 3 3" xfId="25187" xr:uid="{00000000-0005-0000-0000-00002E3F0000}"/>
    <cellStyle name="Normal 41 2 3 3 4 4" xfId="35407" xr:uid="{00000000-0005-0000-0000-00002F3F0000}"/>
    <cellStyle name="Normal 41 2 3 3 4 5" xfId="20174" xr:uid="{00000000-0005-0000-0000-0000303F0000}"/>
    <cellStyle name="Normal 41 2 3 3 5" xfId="11764" xr:uid="{00000000-0005-0000-0000-0000313F0000}"/>
    <cellStyle name="Normal 41 2 3 3 5 2" xfId="42095" xr:uid="{00000000-0005-0000-0000-0000323F0000}"/>
    <cellStyle name="Normal 41 2 3 3 5 3" xfId="26862" xr:uid="{00000000-0005-0000-0000-0000333F0000}"/>
    <cellStyle name="Normal 41 2 3 3 6" xfId="6743" xr:uid="{00000000-0005-0000-0000-0000343F0000}"/>
    <cellStyle name="Normal 41 2 3 3 6 2" xfId="37078" xr:uid="{00000000-0005-0000-0000-0000353F0000}"/>
    <cellStyle name="Normal 41 2 3 3 6 3" xfId="21845" xr:uid="{00000000-0005-0000-0000-0000363F0000}"/>
    <cellStyle name="Normal 41 2 3 3 7" xfId="32066" xr:uid="{00000000-0005-0000-0000-0000373F0000}"/>
    <cellStyle name="Normal 41 2 3 3 8" xfId="16832" xr:uid="{00000000-0005-0000-0000-0000383F0000}"/>
    <cellStyle name="Normal 41 2 3 4" xfId="2090" xr:uid="{00000000-0005-0000-0000-0000393F0000}"/>
    <cellStyle name="Normal 41 2 3 4 2" xfId="3780" xr:uid="{00000000-0005-0000-0000-00003A3F0000}"/>
    <cellStyle name="Normal 41 2 3 4 2 2" xfId="13853" xr:uid="{00000000-0005-0000-0000-00003B3F0000}"/>
    <cellStyle name="Normal 41 2 3 4 2 2 2" xfId="44184" xr:uid="{00000000-0005-0000-0000-00003C3F0000}"/>
    <cellStyle name="Normal 41 2 3 4 2 2 3" xfId="28951" xr:uid="{00000000-0005-0000-0000-00003D3F0000}"/>
    <cellStyle name="Normal 41 2 3 4 2 3" xfId="8833" xr:uid="{00000000-0005-0000-0000-00003E3F0000}"/>
    <cellStyle name="Normal 41 2 3 4 2 3 2" xfId="39167" xr:uid="{00000000-0005-0000-0000-00003F3F0000}"/>
    <cellStyle name="Normal 41 2 3 4 2 3 3" xfId="23934" xr:uid="{00000000-0005-0000-0000-0000403F0000}"/>
    <cellStyle name="Normal 41 2 3 4 2 4" xfId="34154" xr:uid="{00000000-0005-0000-0000-0000413F0000}"/>
    <cellStyle name="Normal 41 2 3 4 2 5" xfId="18921" xr:uid="{00000000-0005-0000-0000-0000423F0000}"/>
    <cellStyle name="Normal 41 2 3 4 3" xfId="5472" xr:uid="{00000000-0005-0000-0000-0000433F0000}"/>
    <cellStyle name="Normal 41 2 3 4 3 2" xfId="15524" xr:uid="{00000000-0005-0000-0000-0000443F0000}"/>
    <cellStyle name="Normal 41 2 3 4 3 2 2" xfId="45855" xr:uid="{00000000-0005-0000-0000-0000453F0000}"/>
    <cellStyle name="Normal 41 2 3 4 3 2 3" xfId="30622" xr:uid="{00000000-0005-0000-0000-0000463F0000}"/>
    <cellStyle name="Normal 41 2 3 4 3 3" xfId="10504" xr:uid="{00000000-0005-0000-0000-0000473F0000}"/>
    <cellStyle name="Normal 41 2 3 4 3 3 2" xfId="40838" xr:uid="{00000000-0005-0000-0000-0000483F0000}"/>
    <cellStyle name="Normal 41 2 3 4 3 3 3" xfId="25605" xr:uid="{00000000-0005-0000-0000-0000493F0000}"/>
    <cellStyle name="Normal 41 2 3 4 3 4" xfId="35825" xr:uid="{00000000-0005-0000-0000-00004A3F0000}"/>
    <cellStyle name="Normal 41 2 3 4 3 5" xfId="20592" xr:uid="{00000000-0005-0000-0000-00004B3F0000}"/>
    <cellStyle name="Normal 41 2 3 4 4" xfId="12182" xr:uid="{00000000-0005-0000-0000-00004C3F0000}"/>
    <cellStyle name="Normal 41 2 3 4 4 2" xfId="42513" xr:uid="{00000000-0005-0000-0000-00004D3F0000}"/>
    <cellStyle name="Normal 41 2 3 4 4 3" xfId="27280" xr:uid="{00000000-0005-0000-0000-00004E3F0000}"/>
    <cellStyle name="Normal 41 2 3 4 5" xfId="7161" xr:uid="{00000000-0005-0000-0000-00004F3F0000}"/>
    <cellStyle name="Normal 41 2 3 4 5 2" xfId="37496" xr:uid="{00000000-0005-0000-0000-0000503F0000}"/>
    <cellStyle name="Normal 41 2 3 4 5 3" xfId="22263" xr:uid="{00000000-0005-0000-0000-0000513F0000}"/>
    <cellStyle name="Normal 41 2 3 4 6" xfId="32484" xr:uid="{00000000-0005-0000-0000-0000523F0000}"/>
    <cellStyle name="Normal 41 2 3 4 7" xfId="17250" xr:uid="{00000000-0005-0000-0000-0000533F0000}"/>
    <cellStyle name="Normal 41 2 3 5" xfId="2943" xr:uid="{00000000-0005-0000-0000-0000543F0000}"/>
    <cellStyle name="Normal 41 2 3 5 2" xfId="13017" xr:uid="{00000000-0005-0000-0000-0000553F0000}"/>
    <cellStyle name="Normal 41 2 3 5 2 2" xfId="43348" xr:uid="{00000000-0005-0000-0000-0000563F0000}"/>
    <cellStyle name="Normal 41 2 3 5 2 3" xfId="28115" xr:uid="{00000000-0005-0000-0000-0000573F0000}"/>
    <cellStyle name="Normal 41 2 3 5 3" xfId="7997" xr:uid="{00000000-0005-0000-0000-0000583F0000}"/>
    <cellStyle name="Normal 41 2 3 5 3 2" xfId="38331" xr:uid="{00000000-0005-0000-0000-0000593F0000}"/>
    <cellStyle name="Normal 41 2 3 5 3 3" xfId="23098" xr:uid="{00000000-0005-0000-0000-00005A3F0000}"/>
    <cellStyle name="Normal 41 2 3 5 4" xfId="33318" xr:uid="{00000000-0005-0000-0000-00005B3F0000}"/>
    <cellStyle name="Normal 41 2 3 5 5" xfId="18085" xr:uid="{00000000-0005-0000-0000-00005C3F0000}"/>
    <cellStyle name="Normal 41 2 3 6" xfId="4636" xr:uid="{00000000-0005-0000-0000-00005D3F0000}"/>
    <cellStyle name="Normal 41 2 3 6 2" xfId="14688" xr:uid="{00000000-0005-0000-0000-00005E3F0000}"/>
    <cellStyle name="Normal 41 2 3 6 2 2" xfId="45019" xr:uid="{00000000-0005-0000-0000-00005F3F0000}"/>
    <cellStyle name="Normal 41 2 3 6 2 3" xfId="29786" xr:uid="{00000000-0005-0000-0000-0000603F0000}"/>
    <cellStyle name="Normal 41 2 3 6 3" xfId="9668" xr:uid="{00000000-0005-0000-0000-0000613F0000}"/>
    <cellStyle name="Normal 41 2 3 6 3 2" xfId="40002" xr:uid="{00000000-0005-0000-0000-0000623F0000}"/>
    <cellStyle name="Normal 41 2 3 6 3 3" xfId="24769" xr:uid="{00000000-0005-0000-0000-0000633F0000}"/>
    <cellStyle name="Normal 41 2 3 6 4" xfId="34989" xr:uid="{00000000-0005-0000-0000-0000643F0000}"/>
    <cellStyle name="Normal 41 2 3 6 5" xfId="19756" xr:uid="{00000000-0005-0000-0000-0000653F0000}"/>
    <cellStyle name="Normal 41 2 3 7" xfId="11346" xr:uid="{00000000-0005-0000-0000-0000663F0000}"/>
    <cellStyle name="Normal 41 2 3 7 2" xfId="41677" xr:uid="{00000000-0005-0000-0000-0000673F0000}"/>
    <cellStyle name="Normal 41 2 3 7 3" xfId="26444" xr:uid="{00000000-0005-0000-0000-0000683F0000}"/>
    <cellStyle name="Normal 41 2 3 8" xfId="6325" xr:uid="{00000000-0005-0000-0000-0000693F0000}"/>
    <cellStyle name="Normal 41 2 3 8 2" xfId="36660" xr:uid="{00000000-0005-0000-0000-00006A3F0000}"/>
    <cellStyle name="Normal 41 2 3 8 3" xfId="21427" xr:uid="{00000000-0005-0000-0000-00006B3F0000}"/>
    <cellStyle name="Normal 41 2 3 9" xfId="31649" xr:uid="{00000000-0005-0000-0000-00006C3F0000}"/>
    <cellStyle name="Normal 41 2 4" xfId="1350" xr:uid="{00000000-0005-0000-0000-00006D3F0000}"/>
    <cellStyle name="Normal 41 2 4 2" xfId="1773" xr:uid="{00000000-0005-0000-0000-00006E3F0000}"/>
    <cellStyle name="Normal 41 2 4 2 2" xfId="2612" xr:uid="{00000000-0005-0000-0000-00006F3F0000}"/>
    <cellStyle name="Normal 41 2 4 2 2 2" xfId="4302" xr:uid="{00000000-0005-0000-0000-0000703F0000}"/>
    <cellStyle name="Normal 41 2 4 2 2 2 2" xfId="14375" xr:uid="{00000000-0005-0000-0000-0000713F0000}"/>
    <cellStyle name="Normal 41 2 4 2 2 2 2 2" xfId="44706" xr:uid="{00000000-0005-0000-0000-0000723F0000}"/>
    <cellStyle name="Normal 41 2 4 2 2 2 2 3" xfId="29473" xr:uid="{00000000-0005-0000-0000-0000733F0000}"/>
    <cellStyle name="Normal 41 2 4 2 2 2 3" xfId="9355" xr:uid="{00000000-0005-0000-0000-0000743F0000}"/>
    <cellStyle name="Normal 41 2 4 2 2 2 3 2" xfId="39689" xr:uid="{00000000-0005-0000-0000-0000753F0000}"/>
    <cellStyle name="Normal 41 2 4 2 2 2 3 3" xfId="24456" xr:uid="{00000000-0005-0000-0000-0000763F0000}"/>
    <cellStyle name="Normal 41 2 4 2 2 2 4" xfId="34676" xr:uid="{00000000-0005-0000-0000-0000773F0000}"/>
    <cellStyle name="Normal 41 2 4 2 2 2 5" xfId="19443" xr:uid="{00000000-0005-0000-0000-0000783F0000}"/>
    <cellStyle name="Normal 41 2 4 2 2 3" xfId="5994" xr:uid="{00000000-0005-0000-0000-0000793F0000}"/>
    <cellStyle name="Normal 41 2 4 2 2 3 2" xfId="16046" xr:uid="{00000000-0005-0000-0000-00007A3F0000}"/>
    <cellStyle name="Normal 41 2 4 2 2 3 2 2" xfId="46377" xr:uid="{00000000-0005-0000-0000-00007B3F0000}"/>
    <cellStyle name="Normal 41 2 4 2 2 3 2 3" xfId="31144" xr:uid="{00000000-0005-0000-0000-00007C3F0000}"/>
    <cellStyle name="Normal 41 2 4 2 2 3 3" xfId="11026" xr:uid="{00000000-0005-0000-0000-00007D3F0000}"/>
    <cellStyle name="Normal 41 2 4 2 2 3 3 2" xfId="41360" xr:uid="{00000000-0005-0000-0000-00007E3F0000}"/>
    <cellStyle name="Normal 41 2 4 2 2 3 3 3" xfId="26127" xr:uid="{00000000-0005-0000-0000-00007F3F0000}"/>
    <cellStyle name="Normal 41 2 4 2 2 3 4" xfId="36347" xr:uid="{00000000-0005-0000-0000-0000803F0000}"/>
    <cellStyle name="Normal 41 2 4 2 2 3 5" xfId="21114" xr:uid="{00000000-0005-0000-0000-0000813F0000}"/>
    <cellStyle name="Normal 41 2 4 2 2 4" xfId="12704" xr:uid="{00000000-0005-0000-0000-0000823F0000}"/>
    <cellStyle name="Normal 41 2 4 2 2 4 2" xfId="43035" xr:uid="{00000000-0005-0000-0000-0000833F0000}"/>
    <cellStyle name="Normal 41 2 4 2 2 4 3" xfId="27802" xr:uid="{00000000-0005-0000-0000-0000843F0000}"/>
    <cellStyle name="Normal 41 2 4 2 2 5" xfId="7683" xr:uid="{00000000-0005-0000-0000-0000853F0000}"/>
    <cellStyle name="Normal 41 2 4 2 2 5 2" xfId="38018" xr:uid="{00000000-0005-0000-0000-0000863F0000}"/>
    <cellStyle name="Normal 41 2 4 2 2 5 3" xfId="22785" xr:uid="{00000000-0005-0000-0000-0000873F0000}"/>
    <cellStyle name="Normal 41 2 4 2 2 6" xfId="33006" xr:uid="{00000000-0005-0000-0000-0000883F0000}"/>
    <cellStyle name="Normal 41 2 4 2 2 7" xfId="17772" xr:uid="{00000000-0005-0000-0000-0000893F0000}"/>
    <cellStyle name="Normal 41 2 4 2 3" xfId="3465" xr:uid="{00000000-0005-0000-0000-00008A3F0000}"/>
    <cellStyle name="Normal 41 2 4 2 3 2" xfId="13539" xr:uid="{00000000-0005-0000-0000-00008B3F0000}"/>
    <cellStyle name="Normal 41 2 4 2 3 2 2" xfId="43870" xr:uid="{00000000-0005-0000-0000-00008C3F0000}"/>
    <cellStyle name="Normal 41 2 4 2 3 2 3" xfId="28637" xr:uid="{00000000-0005-0000-0000-00008D3F0000}"/>
    <cellStyle name="Normal 41 2 4 2 3 3" xfId="8519" xr:uid="{00000000-0005-0000-0000-00008E3F0000}"/>
    <cellStyle name="Normal 41 2 4 2 3 3 2" xfId="38853" xr:uid="{00000000-0005-0000-0000-00008F3F0000}"/>
    <cellStyle name="Normal 41 2 4 2 3 3 3" xfId="23620" xr:uid="{00000000-0005-0000-0000-0000903F0000}"/>
    <cellStyle name="Normal 41 2 4 2 3 4" xfId="33840" xr:uid="{00000000-0005-0000-0000-0000913F0000}"/>
    <cellStyle name="Normal 41 2 4 2 3 5" xfId="18607" xr:uid="{00000000-0005-0000-0000-0000923F0000}"/>
    <cellStyle name="Normal 41 2 4 2 4" xfId="5158" xr:uid="{00000000-0005-0000-0000-0000933F0000}"/>
    <cellStyle name="Normal 41 2 4 2 4 2" xfId="15210" xr:uid="{00000000-0005-0000-0000-0000943F0000}"/>
    <cellStyle name="Normal 41 2 4 2 4 2 2" xfId="45541" xr:uid="{00000000-0005-0000-0000-0000953F0000}"/>
    <cellStyle name="Normal 41 2 4 2 4 2 3" xfId="30308" xr:uid="{00000000-0005-0000-0000-0000963F0000}"/>
    <cellStyle name="Normal 41 2 4 2 4 3" xfId="10190" xr:uid="{00000000-0005-0000-0000-0000973F0000}"/>
    <cellStyle name="Normal 41 2 4 2 4 3 2" xfId="40524" xr:uid="{00000000-0005-0000-0000-0000983F0000}"/>
    <cellStyle name="Normal 41 2 4 2 4 3 3" xfId="25291" xr:uid="{00000000-0005-0000-0000-0000993F0000}"/>
    <cellStyle name="Normal 41 2 4 2 4 4" xfId="35511" xr:uid="{00000000-0005-0000-0000-00009A3F0000}"/>
    <cellStyle name="Normal 41 2 4 2 4 5" xfId="20278" xr:uid="{00000000-0005-0000-0000-00009B3F0000}"/>
    <cellStyle name="Normal 41 2 4 2 5" xfId="11868" xr:uid="{00000000-0005-0000-0000-00009C3F0000}"/>
    <cellStyle name="Normal 41 2 4 2 5 2" xfId="42199" xr:uid="{00000000-0005-0000-0000-00009D3F0000}"/>
    <cellStyle name="Normal 41 2 4 2 5 3" xfId="26966" xr:uid="{00000000-0005-0000-0000-00009E3F0000}"/>
    <cellStyle name="Normal 41 2 4 2 6" xfId="6847" xr:uid="{00000000-0005-0000-0000-00009F3F0000}"/>
    <cellStyle name="Normal 41 2 4 2 6 2" xfId="37182" xr:uid="{00000000-0005-0000-0000-0000A03F0000}"/>
    <cellStyle name="Normal 41 2 4 2 6 3" xfId="21949" xr:uid="{00000000-0005-0000-0000-0000A13F0000}"/>
    <cellStyle name="Normal 41 2 4 2 7" xfId="32170" xr:uid="{00000000-0005-0000-0000-0000A23F0000}"/>
    <cellStyle name="Normal 41 2 4 2 8" xfId="16936" xr:uid="{00000000-0005-0000-0000-0000A33F0000}"/>
    <cellStyle name="Normal 41 2 4 3" xfId="2194" xr:uid="{00000000-0005-0000-0000-0000A43F0000}"/>
    <cellStyle name="Normal 41 2 4 3 2" xfId="3884" xr:uid="{00000000-0005-0000-0000-0000A53F0000}"/>
    <cellStyle name="Normal 41 2 4 3 2 2" xfId="13957" xr:uid="{00000000-0005-0000-0000-0000A63F0000}"/>
    <cellStyle name="Normal 41 2 4 3 2 2 2" xfId="44288" xr:uid="{00000000-0005-0000-0000-0000A73F0000}"/>
    <cellStyle name="Normal 41 2 4 3 2 2 3" xfId="29055" xr:uid="{00000000-0005-0000-0000-0000A83F0000}"/>
    <cellStyle name="Normal 41 2 4 3 2 3" xfId="8937" xr:uid="{00000000-0005-0000-0000-0000A93F0000}"/>
    <cellStyle name="Normal 41 2 4 3 2 3 2" xfId="39271" xr:uid="{00000000-0005-0000-0000-0000AA3F0000}"/>
    <cellStyle name="Normal 41 2 4 3 2 3 3" xfId="24038" xr:uid="{00000000-0005-0000-0000-0000AB3F0000}"/>
    <cellStyle name="Normal 41 2 4 3 2 4" xfId="34258" xr:uid="{00000000-0005-0000-0000-0000AC3F0000}"/>
    <cellStyle name="Normal 41 2 4 3 2 5" xfId="19025" xr:uid="{00000000-0005-0000-0000-0000AD3F0000}"/>
    <cellStyle name="Normal 41 2 4 3 3" xfId="5576" xr:uid="{00000000-0005-0000-0000-0000AE3F0000}"/>
    <cellStyle name="Normal 41 2 4 3 3 2" xfId="15628" xr:uid="{00000000-0005-0000-0000-0000AF3F0000}"/>
    <cellStyle name="Normal 41 2 4 3 3 2 2" xfId="45959" xr:uid="{00000000-0005-0000-0000-0000B03F0000}"/>
    <cellStyle name="Normal 41 2 4 3 3 2 3" xfId="30726" xr:uid="{00000000-0005-0000-0000-0000B13F0000}"/>
    <cellStyle name="Normal 41 2 4 3 3 3" xfId="10608" xr:uid="{00000000-0005-0000-0000-0000B23F0000}"/>
    <cellStyle name="Normal 41 2 4 3 3 3 2" xfId="40942" xr:uid="{00000000-0005-0000-0000-0000B33F0000}"/>
    <cellStyle name="Normal 41 2 4 3 3 3 3" xfId="25709" xr:uid="{00000000-0005-0000-0000-0000B43F0000}"/>
    <cellStyle name="Normal 41 2 4 3 3 4" xfId="35929" xr:uid="{00000000-0005-0000-0000-0000B53F0000}"/>
    <cellStyle name="Normal 41 2 4 3 3 5" xfId="20696" xr:uid="{00000000-0005-0000-0000-0000B63F0000}"/>
    <cellStyle name="Normal 41 2 4 3 4" xfId="12286" xr:uid="{00000000-0005-0000-0000-0000B73F0000}"/>
    <cellStyle name="Normal 41 2 4 3 4 2" xfId="42617" xr:uid="{00000000-0005-0000-0000-0000B83F0000}"/>
    <cellStyle name="Normal 41 2 4 3 4 3" xfId="27384" xr:uid="{00000000-0005-0000-0000-0000B93F0000}"/>
    <cellStyle name="Normal 41 2 4 3 5" xfId="7265" xr:uid="{00000000-0005-0000-0000-0000BA3F0000}"/>
    <cellStyle name="Normal 41 2 4 3 5 2" xfId="37600" xr:uid="{00000000-0005-0000-0000-0000BB3F0000}"/>
    <cellStyle name="Normal 41 2 4 3 5 3" xfId="22367" xr:uid="{00000000-0005-0000-0000-0000BC3F0000}"/>
    <cellStyle name="Normal 41 2 4 3 6" xfId="32588" xr:uid="{00000000-0005-0000-0000-0000BD3F0000}"/>
    <cellStyle name="Normal 41 2 4 3 7" xfId="17354" xr:uid="{00000000-0005-0000-0000-0000BE3F0000}"/>
    <cellStyle name="Normal 41 2 4 4" xfId="3047" xr:uid="{00000000-0005-0000-0000-0000BF3F0000}"/>
    <cellStyle name="Normal 41 2 4 4 2" xfId="13121" xr:uid="{00000000-0005-0000-0000-0000C03F0000}"/>
    <cellStyle name="Normal 41 2 4 4 2 2" xfId="43452" xr:uid="{00000000-0005-0000-0000-0000C13F0000}"/>
    <cellStyle name="Normal 41 2 4 4 2 3" xfId="28219" xr:uid="{00000000-0005-0000-0000-0000C23F0000}"/>
    <cellStyle name="Normal 41 2 4 4 3" xfId="8101" xr:uid="{00000000-0005-0000-0000-0000C33F0000}"/>
    <cellStyle name="Normal 41 2 4 4 3 2" xfId="38435" xr:uid="{00000000-0005-0000-0000-0000C43F0000}"/>
    <cellStyle name="Normal 41 2 4 4 3 3" xfId="23202" xr:uid="{00000000-0005-0000-0000-0000C53F0000}"/>
    <cellStyle name="Normal 41 2 4 4 4" xfId="33422" xr:uid="{00000000-0005-0000-0000-0000C63F0000}"/>
    <cellStyle name="Normal 41 2 4 4 5" xfId="18189" xr:uid="{00000000-0005-0000-0000-0000C73F0000}"/>
    <cellStyle name="Normal 41 2 4 5" xfId="4740" xr:uid="{00000000-0005-0000-0000-0000C83F0000}"/>
    <cellStyle name="Normal 41 2 4 5 2" xfId="14792" xr:uid="{00000000-0005-0000-0000-0000C93F0000}"/>
    <cellStyle name="Normal 41 2 4 5 2 2" xfId="45123" xr:uid="{00000000-0005-0000-0000-0000CA3F0000}"/>
    <cellStyle name="Normal 41 2 4 5 2 3" xfId="29890" xr:uid="{00000000-0005-0000-0000-0000CB3F0000}"/>
    <cellStyle name="Normal 41 2 4 5 3" xfId="9772" xr:uid="{00000000-0005-0000-0000-0000CC3F0000}"/>
    <cellStyle name="Normal 41 2 4 5 3 2" xfId="40106" xr:uid="{00000000-0005-0000-0000-0000CD3F0000}"/>
    <cellStyle name="Normal 41 2 4 5 3 3" xfId="24873" xr:uid="{00000000-0005-0000-0000-0000CE3F0000}"/>
    <cellStyle name="Normal 41 2 4 5 4" xfId="35093" xr:uid="{00000000-0005-0000-0000-0000CF3F0000}"/>
    <cellStyle name="Normal 41 2 4 5 5" xfId="19860" xr:uid="{00000000-0005-0000-0000-0000D03F0000}"/>
    <cellStyle name="Normal 41 2 4 6" xfId="11450" xr:uid="{00000000-0005-0000-0000-0000D13F0000}"/>
    <cellStyle name="Normal 41 2 4 6 2" xfId="41781" xr:uid="{00000000-0005-0000-0000-0000D23F0000}"/>
    <cellStyle name="Normal 41 2 4 6 3" xfId="26548" xr:uid="{00000000-0005-0000-0000-0000D33F0000}"/>
    <cellStyle name="Normal 41 2 4 7" xfId="6429" xr:uid="{00000000-0005-0000-0000-0000D43F0000}"/>
    <cellStyle name="Normal 41 2 4 7 2" xfId="36764" xr:uid="{00000000-0005-0000-0000-0000D53F0000}"/>
    <cellStyle name="Normal 41 2 4 7 3" xfId="21531" xr:uid="{00000000-0005-0000-0000-0000D63F0000}"/>
    <cellStyle name="Normal 41 2 4 8" xfId="31752" xr:uid="{00000000-0005-0000-0000-0000D73F0000}"/>
    <cellStyle name="Normal 41 2 4 9" xfId="16518" xr:uid="{00000000-0005-0000-0000-0000D83F0000}"/>
    <cellStyle name="Normal 41 2 5" xfId="1563" xr:uid="{00000000-0005-0000-0000-0000D93F0000}"/>
    <cellStyle name="Normal 41 2 5 2" xfId="2404" xr:uid="{00000000-0005-0000-0000-0000DA3F0000}"/>
    <cellStyle name="Normal 41 2 5 2 2" xfId="4094" xr:uid="{00000000-0005-0000-0000-0000DB3F0000}"/>
    <cellStyle name="Normal 41 2 5 2 2 2" xfId="14167" xr:uid="{00000000-0005-0000-0000-0000DC3F0000}"/>
    <cellStyle name="Normal 41 2 5 2 2 2 2" xfId="44498" xr:uid="{00000000-0005-0000-0000-0000DD3F0000}"/>
    <cellStyle name="Normal 41 2 5 2 2 2 3" xfId="29265" xr:uid="{00000000-0005-0000-0000-0000DE3F0000}"/>
    <cellStyle name="Normal 41 2 5 2 2 3" xfId="9147" xr:uid="{00000000-0005-0000-0000-0000DF3F0000}"/>
    <cellStyle name="Normal 41 2 5 2 2 3 2" xfId="39481" xr:uid="{00000000-0005-0000-0000-0000E03F0000}"/>
    <cellStyle name="Normal 41 2 5 2 2 3 3" xfId="24248" xr:uid="{00000000-0005-0000-0000-0000E13F0000}"/>
    <cellStyle name="Normal 41 2 5 2 2 4" xfId="34468" xr:uid="{00000000-0005-0000-0000-0000E23F0000}"/>
    <cellStyle name="Normal 41 2 5 2 2 5" xfId="19235" xr:uid="{00000000-0005-0000-0000-0000E33F0000}"/>
    <cellStyle name="Normal 41 2 5 2 3" xfId="5786" xr:uid="{00000000-0005-0000-0000-0000E43F0000}"/>
    <cellStyle name="Normal 41 2 5 2 3 2" xfId="15838" xr:uid="{00000000-0005-0000-0000-0000E53F0000}"/>
    <cellStyle name="Normal 41 2 5 2 3 2 2" xfId="46169" xr:uid="{00000000-0005-0000-0000-0000E63F0000}"/>
    <cellStyle name="Normal 41 2 5 2 3 2 3" xfId="30936" xr:uid="{00000000-0005-0000-0000-0000E73F0000}"/>
    <cellStyle name="Normal 41 2 5 2 3 3" xfId="10818" xr:uid="{00000000-0005-0000-0000-0000E83F0000}"/>
    <cellStyle name="Normal 41 2 5 2 3 3 2" xfId="41152" xr:uid="{00000000-0005-0000-0000-0000E93F0000}"/>
    <cellStyle name="Normal 41 2 5 2 3 3 3" xfId="25919" xr:uid="{00000000-0005-0000-0000-0000EA3F0000}"/>
    <cellStyle name="Normal 41 2 5 2 3 4" xfId="36139" xr:uid="{00000000-0005-0000-0000-0000EB3F0000}"/>
    <cellStyle name="Normal 41 2 5 2 3 5" xfId="20906" xr:uid="{00000000-0005-0000-0000-0000EC3F0000}"/>
    <cellStyle name="Normal 41 2 5 2 4" xfId="12496" xr:uid="{00000000-0005-0000-0000-0000ED3F0000}"/>
    <cellStyle name="Normal 41 2 5 2 4 2" xfId="42827" xr:uid="{00000000-0005-0000-0000-0000EE3F0000}"/>
    <cellStyle name="Normal 41 2 5 2 4 3" xfId="27594" xr:uid="{00000000-0005-0000-0000-0000EF3F0000}"/>
    <cellStyle name="Normal 41 2 5 2 5" xfId="7475" xr:uid="{00000000-0005-0000-0000-0000F03F0000}"/>
    <cellStyle name="Normal 41 2 5 2 5 2" xfId="37810" xr:uid="{00000000-0005-0000-0000-0000F13F0000}"/>
    <cellStyle name="Normal 41 2 5 2 5 3" xfId="22577" xr:uid="{00000000-0005-0000-0000-0000F23F0000}"/>
    <cellStyle name="Normal 41 2 5 2 6" xfId="32798" xr:uid="{00000000-0005-0000-0000-0000F33F0000}"/>
    <cellStyle name="Normal 41 2 5 2 7" xfId="17564" xr:uid="{00000000-0005-0000-0000-0000F43F0000}"/>
    <cellStyle name="Normal 41 2 5 3" xfId="3257" xr:uid="{00000000-0005-0000-0000-0000F53F0000}"/>
    <cellStyle name="Normal 41 2 5 3 2" xfId="13331" xr:uid="{00000000-0005-0000-0000-0000F63F0000}"/>
    <cellStyle name="Normal 41 2 5 3 2 2" xfId="43662" xr:uid="{00000000-0005-0000-0000-0000F73F0000}"/>
    <cellStyle name="Normal 41 2 5 3 2 3" xfId="28429" xr:uid="{00000000-0005-0000-0000-0000F83F0000}"/>
    <cellStyle name="Normal 41 2 5 3 3" xfId="8311" xr:uid="{00000000-0005-0000-0000-0000F93F0000}"/>
    <cellStyle name="Normal 41 2 5 3 3 2" xfId="38645" xr:uid="{00000000-0005-0000-0000-0000FA3F0000}"/>
    <cellStyle name="Normal 41 2 5 3 3 3" xfId="23412" xr:uid="{00000000-0005-0000-0000-0000FB3F0000}"/>
    <cellStyle name="Normal 41 2 5 3 4" xfId="33632" xr:uid="{00000000-0005-0000-0000-0000FC3F0000}"/>
    <cellStyle name="Normal 41 2 5 3 5" xfId="18399" xr:uid="{00000000-0005-0000-0000-0000FD3F0000}"/>
    <cellStyle name="Normal 41 2 5 4" xfId="4950" xr:uid="{00000000-0005-0000-0000-0000FE3F0000}"/>
    <cellStyle name="Normal 41 2 5 4 2" xfId="15002" xr:uid="{00000000-0005-0000-0000-0000FF3F0000}"/>
    <cellStyle name="Normal 41 2 5 4 2 2" xfId="45333" xr:uid="{00000000-0005-0000-0000-000000400000}"/>
    <cellStyle name="Normal 41 2 5 4 2 3" xfId="30100" xr:uid="{00000000-0005-0000-0000-000001400000}"/>
    <cellStyle name="Normal 41 2 5 4 3" xfId="9982" xr:uid="{00000000-0005-0000-0000-000002400000}"/>
    <cellStyle name="Normal 41 2 5 4 3 2" xfId="40316" xr:uid="{00000000-0005-0000-0000-000003400000}"/>
    <cellStyle name="Normal 41 2 5 4 3 3" xfId="25083" xr:uid="{00000000-0005-0000-0000-000004400000}"/>
    <cellStyle name="Normal 41 2 5 4 4" xfId="35303" xr:uid="{00000000-0005-0000-0000-000005400000}"/>
    <cellStyle name="Normal 41 2 5 4 5" xfId="20070" xr:uid="{00000000-0005-0000-0000-000006400000}"/>
    <cellStyle name="Normal 41 2 5 5" xfId="11660" xr:uid="{00000000-0005-0000-0000-000007400000}"/>
    <cellStyle name="Normal 41 2 5 5 2" xfId="41991" xr:uid="{00000000-0005-0000-0000-000008400000}"/>
    <cellStyle name="Normal 41 2 5 5 3" xfId="26758" xr:uid="{00000000-0005-0000-0000-000009400000}"/>
    <cellStyle name="Normal 41 2 5 6" xfId="6639" xr:uid="{00000000-0005-0000-0000-00000A400000}"/>
    <cellStyle name="Normal 41 2 5 6 2" xfId="36974" xr:uid="{00000000-0005-0000-0000-00000B400000}"/>
    <cellStyle name="Normal 41 2 5 6 3" xfId="21741" xr:uid="{00000000-0005-0000-0000-00000C400000}"/>
    <cellStyle name="Normal 41 2 5 7" xfId="31962" xr:uid="{00000000-0005-0000-0000-00000D400000}"/>
    <cellStyle name="Normal 41 2 5 8" xfId="16728" xr:uid="{00000000-0005-0000-0000-00000E400000}"/>
    <cellStyle name="Normal 41 2 6" xfId="1984" xr:uid="{00000000-0005-0000-0000-00000F400000}"/>
    <cellStyle name="Normal 41 2 6 2" xfId="3676" xr:uid="{00000000-0005-0000-0000-000010400000}"/>
    <cellStyle name="Normal 41 2 6 2 2" xfId="13749" xr:uid="{00000000-0005-0000-0000-000011400000}"/>
    <cellStyle name="Normal 41 2 6 2 2 2" xfId="44080" xr:uid="{00000000-0005-0000-0000-000012400000}"/>
    <cellStyle name="Normal 41 2 6 2 2 3" xfId="28847" xr:uid="{00000000-0005-0000-0000-000013400000}"/>
    <cellStyle name="Normal 41 2 6 2 3" xfId="8729" xr:uid="{00000000-0005-0000-0000-000014400000}"/>
    <cellStyle name="Normal 41 2 6 2 3 2" xfId="39063" xr:uid="{00000000-0005-0000-0000-000015400000}"/>
    <cellStyle name="Normal 41 2 6 2 3 3" xfId="23830" xr:uid="{00000000-0005-0000-0000-000016400000}"/>
    <cellStyle name="Normal 41 2 6 2 4" xfId="34050" xr:uid="{00000000-0005-0000-0000-000017400000}"/>
    <cellStyle name="Normal 41 2 6 2 5" xfId="18817" xr:uid="{00000000-0005-0000-0000-000018400000}"/>
    <cellStyle name="Normal 41 2 6 3" xfId="5368" xr:uid="{00000000-0005-0000-0000-000019400000}"/>
    <cellStyle name="Normal 41 2 6 3 2" xfId="15420" xr:uid="{00000000-0005-0000-0000-00001A400000}"/>
    <cellStyle name="Normal 41 2 6 3 2 2" xfId="45751" xr:uid="{00000000-0005-0000-0000-00001B400000}"/>
    <cellStyle name="Normal 41 2 6 3 2 3" xfId="30518" xr:uid="{00000000-0005-0000-0000-00001C400000}"/>
    <cellStyle name="Normal 41 2 6 3 3" xfId="10400" xr:uid="{00000000-0005-0000-0000-00001D400000}"/>
    <cellStyle name="Normal 41 2 6 3 3 2" xfId="40734" xr:uid="{00000000-0005-0000-0000-00001E400000}"/>
    <cellStyle name="Normal 41 2 6 3 3 3" xfId="25501" xr:uid="{00000000-0005-0000-0000-00001F400000}"/>
    <cellStyle name="Normal 41 2 6 3 4" xfId="35721" xr:uid="{00000000-0005-0000-0000-000020400000}"/>
    <cellStyle name="Normal 41 2 6 3 5" xfId="20488" xr:uid="{00000000-0005-0000-0000-000021400000}"/>
    <cellStyle name="Normal 41 2 6 4" xfId="12078" xr:uid="{00000000-0005-0000-0000-000022400000}"/>
    <cellStyle name="Normal 41 2 6 4 2" xfId="42409" xr:uid="{00000000-0005-0000-0000-000023400000}"/>
    <cellStyle name="Normal 41 2 6 4 3" xfId="27176" xr:uid="{00000000-0005-0000-0000-000024400000}"/>
    <cellStyle name="Normal 41 2 6 5" xfId="7057" xr:uid="{00000000-0005-0000-0000-000025400000}"/>
    <cellStyle name="Normal 41 2 6 5 2" xfId="37392" xr:uid="{00000000-0005-0000-0000-000026400000}"/>
    <cellStyle name="Normal 41 2 6 5 3" xfId="22159" xr:uid="{00000000-0005-0000-0000-000027400000}"/>
    <cellStyle name="Normal 41 2 6 6" xfId="32380" xr:uid="{00000000-0005-0000-0000-000028400000}"/>
    <cellStyle name="Normal 41 2 6 7" xfId="17146" xr:uid="{00000000-0005-0000-0000-000029400000}"/>
    <cellStyle name="Normal 41 2 7" xfId="2835" xr:uid="{00000000-0005-0000-0000-00002A400000}"/>
    <cellStyle name="Normal 41 2 7 2" xfId="12913" xr:uid="{00000000-0005-0000-0000-00002B400000}"/>
    <cellStyle name="Normal 41 2 7 2 2" xfId="43244" xr:uid="{00000000-0005-0000-0000-00002C400000}"/>
    <cellStyle name="Normal 41 2 7 2 3" xfId="28011" xr:uid="{00000000-0005-0000-0000-00002D400000}"/>
    <cellStyle name="Normal 41 2 7 3" xfId="7893" xr:uid="{00000000-0005-0000-0000-00002E400000}"/>
    <cellStyle name="Normal 41 2 7 3 2" xfId="38227" xr:uid="{00000000-0005-0000-0000-00002F400000}"/>
    <cellStyle name="Normal 41 2 7 3 3" xfId="22994" xr:uid="{00000000-0005-0000-0000-000030400000}"/>
    <cellStyle name="Normal 41 2 7 4" xfId="33214" xr:uid="{00000000-0005-0000-0000-000031400000}"/>
    <cellStyle name="Normal 41 2 7 5" xfId="17981" xr:uid="{00000000-0005-0000-0000-000032400000}"/>
    <cellStyle name="Normal 41 2 8" xfId="4529" xr:uid="{00000000-0005-0000-0000-000033400000}"/>
    <cellStyle name="Normal 41 2 8 2" xfId="14584" xr:uid="{00000000-0005-0000-0000-000034400000}"/>
    <cellStyle name="Normal 41 2 8 2 2" xfId="44915" xr:uid="{00000000-0005-0000-0000-000035400000}"/>
    <cellStyle name="Normal 41 2 8 2 3" xfId="29682" xr:uid="{00000000-0005-0000-0000-000036400000}"/>
    <cellStyle name="Normal 41 2 8 3" xfId="9564" xr:uid="{00000000-0005-0000-0000-000037400000}"/>
    <cellStyle name="Normal 41 2 8 3 2" xfId="39898" xr:uid="{00000000-0005-0000-0000-000038400000}"/>
    <cellStyle name="Normal 41 2 8 3 3" xfId="24665" xr:uid="{00000000-0005-0000-0000-000039400000}"/>
    <cellStyle name="Normal 41 2 8 4" xfId="34885" xr:uid="{00000000-0005-0000-0000-00003A400000}"/>
    <cellStyle name="Normal 41 2 8 5" xfId="19652" xr:uid="{00000000-0005-0000-0000-00003B400000}"/>
    <cellStyle name="Normal 41 2 9" xfId="11240" xr:uid="{00000000-0005-0000-0000-00003C400000}"/>
    <cellStyle name="Normal 41 2 9 2" xfId="41573" xr:uid="{00000000-0005-0000-0000-00003D400000}"/>
    <cellStyle name="Normal 41 2 9 3" xfId="26340" xr:uid="{00000000-0005-0000-0000-00003E400000}"/>
    <cellStyle name="Normal 42" xfId="167" xr:uid="{00000000-0005-0000-0000-00003F400000}"/>
    <cellStyle name="Normal 42 2" xfId="856" xr:uid="{00000000-0005-0000-0000-000040400000}"/>
    <cellStyle name="Normal 42 2 10" xfId="6220" xr:uid="{00000000-0005-0000-0000-000041400000}"/>
    <cellStyle name="Normal 42 2 10 2" xfId="36557" xr:uid="{00000000-0005-0000-0000-000042400000}"/>
    <cellStyle name="Normal 42 2 10 3" xfId="21324" xr:uid="{00000000-0005-0000-0000-000043400000}"/>
    <cellStyle name="Normal 42 2 11" xfId="31548" xr:uid="{00000000-0005-0000-0000-000044400000}"/>
    <cellStyle name="Normal 42 2 12" xfId="16309" xr:uid="{00000000-0005-0000-0000-000045400000}"/>
    <cellStyle name="Normal 42 2 2" xfId="1184" xr:uid="{00000000-0005-0000-0000-000046400000}"/>
    <cellStyle name="Normal 42 2 2 10" xfId="31600" xr:uid="{00000000-0005-0000-0000-000047400000}"/>
    <cellStyle name="Normal 42 2 2 11" xfId="16363" xr:uid="{00000000-0005-0000-0000-000048400000}"/>
    <cellStyle name="Normal 42 2 2 2" xfId="1292" xr:uid="{00000000-0005-0000-0000-000049400000}"/>
    <cellStyle name="Normal 42 2 2 2 10" xfId="16467" xr:uid="{00000000-0005-0000-0000-00004A400000}"/>
    <cellStyle name="Normal 42 2 2 2 2" xfId="1509" xr:uid="{00000000-0005-0000-0000-00004B400000}"/>
    <cellStyle name="Normal 42 2 2 2 2 2" xfId="1930" xr:uid="{00000000-0005-0000-0000-00004C400000}"/>
    <cellStyle name="Normal 42 2 2 2 2 2 2" xfId="2769" xr:uid="{00000000-0005-0000-0000-00004D400000}"/>
    <cellStyle name="Normal 42 2 2 2 2 2 2 2" xfId="4459" xr:uid="{00000000-0005-0000-0000-00004E400000}"/>
    <cellStyle name="Normal 42 2 2 2 2 2 2 2 2" xfId="14532" xr:uid="{00000000-0005-0000-0000-00004F400000}"/>
    <cellStyle name="Normal 42 2 2 2 2 2 2 2 2 2" xfId="44863" xr:uid="{00000000-0005-0000-0000-000050400000}"/>
    <cellStyle name="Normal 42 2 2 2 2 2 2 2 2 3" xfId="29630" xr:uid="{00000000-0005-0000-0000-000051400000}"/>
    <cellStyle name="Normal 42 2 2 2 2 2 2 2 3" xfId="9512" xr:uid="{00000000-0005-0000-0000-000052400000}"/>
    <cellStyle name="Normal 42 2 2 2 2 2 2 2 3 2" xfId="39846" xr:uid="{00000000-0005-0000-0000-000053400000}"/>
    <cellStyle name="Normal 42 2 2 2 2 2 2 2 3 3" xfId="24613" xr:uid="{00000000-0005-0000-0000-000054400000}"/>
    <cellStyle name="Normal 42 2 2 2 2 2 2 2 4" xfId="34833" xr:uid="{00000000-0005-0000-0000-000055400000}"/>
    <cellStyle name="Normal 42 2 2 2 2 2 2 2 5" xfId="19600" xr:uid="{00000000-0005-0000-0000-000056400000}"/>
    <cellStyle name="Normal 42 2 2 2 2 2 2 3" xfId="6151" xr:uid="{00000000-0005-0000-0000-000057400000}"/>
    <cellStyle name="Normal 42 2 2 2 2 2 2 3 2" xfId="16203" xr:uid="{00000000-0005-0000-0000-000058400000}"/>
    <cellStyle name="Normal 42 2 2 2 2 2 2 3 2 2" xfId="46534" xr:uid="{00000000-0005-0000-0000-000059400000}"/>
    <cellStyle name="Normal 42 2 2 2 2 2 2 3 2 3" xfId="31301" xr:uid="{00000000-0005-0000-0000-00005A400000}"/>
    <cellStyle name="Normal 42 2 2 2 2 2 2 3 3" xfId="11183" xr:uid="{00000000-0005-0000-0000-00005B400000}"/>
    <cellStyle name="Normal 42 2 2 2 2 2 2 3 3 2" xfId="41517" xr:uid="{00000000-0005-0000-0000-00005C400000}"/>
    <cellStyle name="Normal 42 2 2 2 2 2 2 3 3 3" xfId="26284" xr:uid="{00000000-0005-0000-0000-00005D400000}"/>
    <cellStyle name="Normal 42 2 2 2 2 2 2 3 4" xfId="36504" xr:uid="{00000000-0005-0000-0000-00005E400000}"/>
    <cellStyle name="Normal 42 2 2 2 2 2 2 3 5" xfId="21271" xr:uid="{00000000-0005-0000-0000-00005F400000}"/>
    <cellStyle name="Normal 42 2 2 2 2 2 2 4" xfId="12861" xr:uid="{00000000-0005-0000-0000-000060400000}"/>
    <cellStyle name="Normal 42 2 2 2 2 2 2 4 2" xfId="43192" xr:uid="{00000000-0005-0000-0000-000061400000}"/>
    <cellStyle name="Normal 42 2 2 2 2 2 2 4 3" xfId="27959" xr:uid="{00000000-0005-0000-0000-000062400000}"/>
    <cellStyle name="Normal 42 2 2 2 2 2 2 5" xfId="7840" xr:uid="{00000000-0005-0000-0000-000063400000}"/>
    <cellStyle name="Normal 42 2 2 2 2 2 2 5 2" xfId="38175" xr:uid="{00000000-0005-0000-0000-000064400000}"/>
    <cellStyle name="Normal 42 2 2 2 2 2 2 5 3" xfId="22942" xr:uid="{00000000-0005-0000-0000-000065400000}"/>
    <cellStyle name="Normal 42 2 2 2 2 2 2 6" xfId="33163" xr:uid="{00000000-0005-0000-0000-000066400000}"/>
    <cellStyle name="Normal 42 2 2 2 2 2 2 7" xfId="17929" xr:uid="{00000000-0005-0000-0000-000067400000}"/>
    <cellStyle name="Normal 42 2 2 2 2 2 3" xfId="3622" xr:uid="{00000000-0005-0000-0000-000068400000}"/>
    <cellStyle name="Normal 42 2 2 2 2 2 3 2" xfId="13696" xr:uid="{00000000-0005-0000-0000-000069400000}"/>
    <cellStyle name="Normal 42 2 2 2 2 2 3 2 2" xfId="44027" xr:uid="{00000000-0005-0000-0000-00006A400000}"/>
    <cellStyle name="Normal 42 2 2 2 2 2 3 2 3" xfId="28794" xr:uid="{00000000-0005-0000-0000-00006B400000}"/>
    <cellStyle name="Normal 42 2 2 2 2 2 3 3" xfId="8676" xr:uid="{00000000-0005-0000-0000-00006C400000}"/>
    <cellStyle name="Normal 42 2 2 2 2 2 3 3 2" xfId="39010" xr:uid="{00000000-0005-0000-0000-00006D400000}"/>
    <cellStyle name="Normal 42 2 2 2 2 2 3 3 3" xfId="23777" xr:uid="{00000000-0005-0000-0000-00006E400000}"/>
    <cellStyle name="Normal 42 2 2 2 2 2 3 4" xfId="33997" xr:uid="{00000000-0005-0000-0000-00006F400000}"/>
    <cellStyle name="Normal 42 2 2 2 2 2 3 5" xfId="18764" xr:uid="{00000000-0005-0000-0000-000070400000}"/>
    <cellStyle name="Normal 42 2 2 2 2 2 4" xfId="5315" xr:uid="{00000000-0005-0000-0000-000071400000}"/>
    <cellStyle name="Normal 42 2 2 2 2 2 4 2" xfId="15367" xr:uid="{00000000-0005-0000-0000-000072400000}"/>
    <cellStyle name="Normal 42 2 2 2 2 2 4 2 2" xfId="45698" xr:uid="{00000000-0005-0000-0000-000073400000}"/>
    <cellStyle name="Normal 42 2 2 2 2 2 4 2 3" xfId="30465" xr:uid="{00000000-0005-0000-0000-000074400000}"/>
    <cellStyle name="Normal 42 2 2 2 2 2 4 3" xfId="10347" xr:uid="{00000000-0005-0000-0000-000075400000}"/>
    <cellStyle name="Normal 42 2 2 2 2 2 4 3 2" xfId="40681" xr:uid="{00000000-0005-0000-0000-000076400000}"/>
    <cellStyle name="Normal 42 2 2 2 2 2 4 3 3" xfId="25448" xr:uid="{00000000-0005-0000-0000-000077400000}"/>
    <cellStyle name="Normal 42 2 2 2 2 2 4 4" xfId="35668" xr:uid="{00000000-0005-0000-0000-000078400000}"/>
    <cellStyle name="Normal 42 2 2 2 2 2 4 5" xfId="20435" xr:uid="{00000000-0005-0000-0000-000079400000}"/>
    <cellStyle name="Normal 42 2 2 2 2 2 5" xfId="12025" xr:uid="{00000000-0005-0000-0000-00007A400000}"/>
    <cellStyle name="Normal 42 2 2 2 2 2 5 2" xfId="42356" xr:uid="{00000000-0005-0000-0000-00007B400000}"/>
    <cellStyle name="Normal 42 2 2 2 2 2 5 3" xfId="27123" xr:uid="{00000000-0005-0000-0000-00007C400000}"/>
    <cellStyle name="Normal 42 2 2 2 2 2 6" xfId="7004" xr:uid="{00000000-0005-0000-0000-00007D400000}"/>
    <cellStyle name="Normal 42 2 2 2 2 2 6 2" xfId="37339" xr:uid="{00000000-0005-0000-0000-00007E400000}"/>
    <cellStyle name="Normal 42 2 2 2 2 2 6 3" xfId="22106" xr:uid="{00000000-0005-0000-0000-00007F400000}"/>
    <cellStyle name="Normal 42 2 2 2 2 2 7" xfId="32327" xr:uid="{00000000-0005-0000-0000-000080400000}"/>
    <cellStyle name="Normal 42 2 2 2 2 2 8" xfId="17093" xr:uid="{00000000-0005-0000-0000-000081400000}"/>
    <cellStyle name="Normal 42 2 2 2 2 3" xfId="2351" xr:uid="{00000000-0005-0000-0000-000082400000}"/>
    <cellStyle name="Normal 42 2 2 2 2 3 2" xfId="4041" xr:uid="{00000000-0005-0000-0000-000083400000}"/>
    <cellStyle name="Normal 42 2 2 2 2 3 2 2" xfId="14114" xr:uid="{00000000-0005-0000-0000-000084400000}"/>
    <cellStyle name="Normal 42 2 2 2 2 3 2 2 2" xfId="44445" xr:uid="{00000000-0005-0000-0000-000085400000}"/>
    <cellStyle name="Normal 42 2 2 2 2 3 2 2 3" xfId="29212" xr:uid="{00000000-0005-0000-0000-000086400000}"/>
    <cellStyle name="Normal 42 2 2 2 2 3 2 3" xfId="9094" xr:uid="{00000000-0005-0000-0000-000087400000}"/>
    <cellStyle name="Normal 42 2 2 2 2 3 2 3 2" xfId="39428" xr:uid="{00000000-0005-0000-0000-000088400000}"/>
    <cellStyle name="Normal 42 2 2 2 2 3 2 3 3" xfId="24195" xr:uid="{00000000-0005-0000-0000-000089400000}"/>
    <cellStyle name="Normal 42 2 2 2 2 3 2 4" xfId="34415" xr:uid="{00000000-0005-0000-0000-00008A400000}"/>
    <cellStyle name="Normal 42 2 2 2 2 3 2 5" xfId="19182" xr:uid="{00000000-0005-0000-0000-00008B400000}"/>
    <cellStyle name="Normal 42 2 2 2 2 3 3" xfId="5733" xr:uid="{00000000-0005-0000-0000-00008C400000}"/>
    <cellStyle name="Normal 42 2 2 2 2 3 3 2" xfId="15785" xr:uid="{00000000-0005-0000-0000-00008D400000}"/>
    <cellStyle name="Normal 42 2 2 2 2 3 3 2 2" xfId="46116" xr:uid="{00000000-0005-0000-0000-00008E400000}"/>
    <cellStyle name="Normal 42 2 2 2 2 3 3 2 3" xfId="30883" xr:uid="{00000000-0005-0000-0000-00008F400000}"/>
    <cellStyle name="Normal 42 2 2 2 2 3 3 3" xfId="10765" xr:uid="{00000000-0005-0000-0000-000090400000}"/>
    <cellStyle name="Normal 42 2 2 2 2 3 3 3 2" xfId="41099" xr:uid="{00000000-0005-0000-0000-000091400000}"/>
    <cellStyle name="Normal 42 2 2 2 2 3 3 3 3" xfId="25866" xr:uid="{00000000-0005-0000-0000-000092400000}"/>
    <cellStyle name="Normal 42 2 2 2 2 3 3 4" xfId="36086" xr:uid="{00000000-0005-0000-0000-000093400000}"/>
    <cellStyle name="Normal 42 2 2 2 2 3 3 5" xfId="20853" xr:uid="{00000000-0005-0000-0000-000094400000}"/>
    <cellStyle name="Normal 42 2 2 2 2 3 4" xfId="12443" xr:uid="{00000000-0005-0000-0000-000095400000}"/>
    <cellStyle name="Normal 42 2 2 2 2 3 4 2" xfId="42774" xr:uid="{00000000-0005-0000-0000-000096400000}"/>
    <cellStyle name="Normal 42 2 2 2 2 3 4 3" xfId="27541" xr:uid="{00000000-0005-0000-0000-000097400000}"/>
    <cellStyle name="Normal 42 2 2 2 2 3 5" xfId="7422" xr:uid="{00000000-0005-0000-0000-000098400000}"/>
    <cellStyle name="Normal 42 2 2 2 2 3 5 2" xfId="37757" xr:uid="{00000000-0005-0000-0000-000099400000}"/>
    <cellStyle name="Normal 42 2 2 2 2 3 5 3" xfId="22524" xr:uid="{00000000-0005-0000-0000-00009A400000}"/>
    <cellStyle name="Normal 42 2 2 2 2 3 6" xfId="32745" xr:uid="{00000000-0005-0000-0000-00009B400000}"/>
    <cellStyle name="Normal 42 2 2 2 2 3 7" xfId="17511" xr:uid="{00000000-0005-0000-0000-00009C400000}"/>
    <cellStyle name="Normal 42 2 2 2 2 4" xfId="3204" xr:uid="{00000000-0005-0000-0000-00009D400000}"/>
    <cellStyle name="Normal 42 2 2 2 2 4 2" xfId="13278" xr:uid="{00000000-0005-0000-0000-00009E400000}"/>
    <cellStyle name="Normal 42 2 2 2 2 4 2 2" xfId="43609" xr:uid="{00000000-0005-0000-0000-00009F400000}"/>
    <cellStyle name="Normal 42 2 2 2 2 4 2 3" xfId="28376" xr:uid="{00000000-0005-0000-0000-0000A0400000}"/>
    <cellStyle name="Normal 42 2 2 2 2 4 3" xfId="8258" xr:uid="{00000000-0005-0000-0000-0000A1400000}"/>
    <cellStyle name="Normal 42 2 2 2 2 4 3 2" xfId="38592" xr:uid="{00000000-0005-0000-0000-0000A2400000}"/>
    <cellStyle name="Normal 42 2 2 2 2 4 3 3" xfId="23359" xr:uid="{00000000-0005-0000-0000-0000A3400000}"/>
    <cellStyle name="Normal 42 2 2 2 2 4 4" xfId="33579" xr:uid="{00000000-0005-0000-0000-0000A4400000}"/>
    <cellStyle name="Normal 42 2 2 2 2 4 5" xfId="18346" xr:uid="{00000000-0005-0000-0000-0000A5400000}"/>
    <cellStyle name="Normal 42 2 2 2 2 5" xfId="4897" xr:uid="{00000000-0005-0000-0000-0000A6400000}"/>
    <cellStyle name="Normal 42 2 2 2 2 5 2" xfId="14949" xr:uid="{00000000-0005-0000-0000-0000A7400000}"/>
    <cellStyle name="Normal 42 2 2 2 2 5 2 2" xfId="45280" xr:uid="{00000000-0005-0000-0000-0000A8400000}"/>
    <cellStyle name="Normal 42 2 2 2 2 5 2 3" xfId="30047" xr:uid="{00000000-0005-0000-0000-0000A9400000}"/>
    <cellStyle name="Normal 42 2 2 2 2 5 3" xfId="9929" xr:uid="{00000000-0005-0000-0000-0000AA400000}"/>
    <cellStyle name="Normal 42 2 2 2 2 5 3 2" xfId="40263" xr:uid="{00000000-0005-0000-0000-0000AB400000}"/>
    <cellStyle name="Normal 42 2 2 2 2 5 3 3" xfId="25030" xr:uid="{00000000-0005-0000-0000-0000AC400000}"/>
    <cellStyle name="Normal 42 2 2 2 2 5 4" xfId="35250" xr:uid="{00000000-0005-0000-0000-0000AD400000}"/>
    <cellStyle name="Normal 42 2 2 2 2 5 5" xfId="20017" xr:uid="{00000000-0005-0000-0000-0000AE400000}"/>
    <cellStyle name="Normal 42 2 2 2 2 6" xfId="11607" xr:uid="{00000000-0005-0000-0000-0000AF400000}"/>
    <cellStyle name="Normal 42 2 2 2 2 6 2" xfId="41938" xr:uid="{00000000-0005-0000-0000-0000B0400000}"/>
    <cellStyle name="Normal 42 2 2 2 2 6 3" xfId="26705" xr:uid="{00000000-0005-0000-0000-0000B1400000}"/>
    <cellStyle name="Normal 42 2 2 2 2 7" xfId="6586" xr:uid="{00000000-0005-0000-0000-0000B2400000}"/>
    <cellStyle name="Normal 42 2 2 2 2 7 2" xfId="36921" xr:uid="{00000000-0005-0000-0000-0000B3400000}"/>
    <cellStyle name="Normal 42 2 2 2 2 7 3" xfId="21688" xr:uid="{00000000-0005-0000-0000-0000B4400000}"/>
    <cellStyle name="Normal 42 2 2 2 2 8" xfId="31909" xr:uid="{00000000-0005-0000-0000-0000B5400000}"/>
    <cellStyle name="Normal 42 2 2 2 2 9" xfId="16675" xr:uid="{00000000-0005-0000-0000-0000B6400000}"/>
    <cellStyle name="Normal 42 2 2 2 3" xfId="1722" xr:uid="{00000000-0005-0000-0000-0000B7400000}"/>
    <cellStyle name="Normal 42 2 2 2 3 2" xfId="2561" xr:uid="{00000000-0005-0000-0000-0000B8400000}"/>
    <cellStyle name="Normal 42 2 2 2 3 2 2" xfId="4251" xr:uid="{00000000-0005-0000-0000-0000B9400000}"/>
    <cellStyle name="Normal 42 2 2 2 3 2 2 2" xfId="14324" xr:uid="{00000000-0005-0000-0000-0000BA400000}"/>
    <cellStyle name="Normal 42 2 2 2 3 2 2 2 2" xfId="44655" xr:uid="{00000000-0005-0000-0000-0000BB400000}"/>
    <cellStyle name="Normal 42 2 2 2 3 2 2 2 3" xfId="29422" xr:uid="{00000000-0005-0000-0000-0000BC400000}"/>
    <cellStyle name="Normal 42 2 2 2 3 2 2 3" xfId="9304" xr:uid="{00000000-0005-0000-0000-0000BD400000}"/>
    <cellStyle name="Normal 42 2 2 2 3 2 2 3 2" xfId="39638" xr:uid="{00000000-0005-0000-0000-0000BE400000}"/>
    <cellStyle name="Normal 42 2 2 2 3 2 2 3 3" xfId="24405" xr:uid="{00000000-0005-0000-0000-0000BF400000}"/>
    <cellStyle name="Normal 42 2 2 2 3 2 2 4" xfId="34625" xr:uid="{00000000-0005-0000-0000-0000C0400000}"/>
    <cellStyle name="Normal 42 2 2 2 3 2 2 5" xfId="19392" xr:uid="{00000000-0005-0000-0000-0000C1400000}"/>
    <cellStyle name="Normal 42 2 2 2 3 2 3" xfId="5943" xr:uid="{00000000-0005-0000-0000-0000C2400000}"/>
    <cellStyle name="Normal 42 2 2 2 3 2 3 2" xfId="15995" xr:uid="{00000000-0005-0000-0000-0000C3400000}"/>
    <cellStyle name="Normal 42 2 2 2 3 2 3 2 2" xfId="46326" xr:uid="{00000000-0005-0000-0000-0000C4400000}"/>
    <cellStyle name="Normal 42 2 2 2 3 2 3 2 3" xfId="31093" xr:uid="{00000000-0005-0000-0000-0000C5400000}"/>
    <cellStyle name="Normal 42 2 2 2 3 2 3 3" xfId="10975" xr:uid="{00000000-0005-0000-0000-0000C6400000}"/>
    <cellStyle name="Normal 42 2 2 2 3 2 3 3 2" xfId="41309" xr:uid="{00000000-0005-0000-0000-0000C7400000}"/>
    <cellStyle name="Normal 42 2 2 2 3 2 3 3 3" xfId="26076" xr:uid="{00000000-0005-0000-0000-0000C8400000}"/>
    <cellStyle name="Normal 42 2 2 2 3 2 3 4" xfId="36296" xr:uid="{00000000-0005-0000-0000-0000C9400000}"/>
    <cellStyle name="Normal 42 2 2 2 3 2 3 5" xfId="21063" xr:uid="{00000000-0005-0000-0000-0000CA400000}"/>
    <cellStyle name="Normal 42 2 2 2 3 2 4" xfId="12653" xr:uid="{00000000-0005-0000-0000-0000CB400000}"/>
    <cellStyle name="Normal 42 2 2 2 3 2 4 2" xfId="42984" xr:uid="{00000000-0005-0000-0000-0000CC400000}"/>
    <cellStyle name="Normal 42 2 2 2 3 2 4 3" xfId="27751" xr:uid="{00000000-0005-0000-0000-0000CD400000}"/>
    <cellStyle name="Normal 42 2 2 2 3 2 5" xfId="7632" xr:uid="{00000000-0005-0000-0000-0000CE400000}"/>
    <cellStyle name="Normal 42 2 2 2 3 2 5 2" xfId="37967" xr:uid="{00000000-0005-0000-0000-0000CF400000}"/>
    <cellStyle name="Normal 42 2 2 2 3 2 5 3" xfId="22734" xr:uid="{00000000-0005-0000-0000-0000D0400000}"/>
    <cellStyle name="Normal 42 2 2 2 3 2 6" xfId="32955" xr:uid="{00000000-0005-0000-0000-0000D1400000}"/>
    <cellStyle name="Normal 42 2 2 2 3 2 7" xfId="17721" xr:uid="{00000000-0005-0000-0000-0000D2400000}"/>
    <cellStyle name="Normal 42 2 2 2 3 3" xfId="3414" xr:uid="{00000000-0005-0000-0000-0000D3400000}"/>
    <cellStyle name="Normal 42 2 2 2 3 3 2" xfId="13488" xr:uid="{00000000-0005-0000-0000-0000D4400000}"/>
    <cellStyle name="Normal 42 2 2 2 3 3 2 2" xfId="43819" xr:uid="{00000000-0005-0000-0000-0000D5400000}"/>
    <cellStyle name="Normal 42 2 2 2 3 3 2 3" xfId="28586" xr:uid="{00000000-0005-0000-0000-0000D6400000}"/>
    <cellStyle name="Normal 42 2 2 2 3 3 3" xfId="8468" xr:uid="{00000000-0005-0000-0000-0000D7400000}"/>
    <cellStyle name="Normal 42 2 2 2 3 3 3 2" xfId="38802" xr:uid="{00000000-0005-0000-0000-0000D8400000}"/>
    <cellStyle name="Normal 42 2 2 2 3 3 3 3" xfId="23569" xr:uid="{00000000-0005-0000-0000-0000D9400000}"/>
    <cellStyle name="Normal 42 2 2 2 3 3 4" xfId="33789" xr:uid="{00000000-0005-0000-0000-0000DA400000}"/>
    <cellStyle name="Normal 42 2 2 2 3 3 5" xfId="18556" xr:uid="{00000000-0005-0000-0000-0000DB400000}"/>
    <cellStyle name="Normal 42 2 2 2 3 4" xfId="5107" xr:uid="{00000000-0005-0000-0000-0000DC400000}"/>
    <cellStyle name="Normal 42 2 2 2 3 4 2" xfId="15159" xr:uid="{00000000-0005-0000-0000-0000DD400000}"/>
    <cellStyle name="Normal 42 2 2 2 3 4 2 2" xfId="45490" xr:uid="{00000000-0005-0000-0000-0000DE400000}"/>
    <cellStyle name="Normal 42 2 2 2 3 4 2 3" xfId="30257" xr:uid="{00000000-0005-0000-0000-0000DF400000}"/>
    <cellStyle name="Normal 42 2 2 2 3 4 3" xfId="10139" xr:uid="{00000000-0005-0000-0000-0000E0400000}"/>
    <cellStyle name="Normal 42 2 2 2 3 4 3 2" xfId="40473" xr:uid="{00000000-0005-0000-0000-0000E1400000}"/>
    <cellStyle name="Normal 42 2 2 2 3 4 3 3" xfId="25240" xr:uid="{00000000-0005-0000-0000-0000E2400000}"/>
    <cellStyle name="Normal 42 2 2 2 3 4 4" xfId="35460" xr:uid="{00000000-0005-0000-0000-0000E3400000}"/>
    <cellStyle name="Normal 42 2 2 2 3 4 5" xfId="20227" xr:uid="{00000000-0005-0000-0000-0000E4400000}"/>
    <cellStyle name="Normal 42 2 2 2 3 5" xfId="11817" xr:uid="{00000000-0005-0000-0000-0000E5400000}"/>
    <cellStyle name="Normal 42 2 2 2 3 5 2" xfId="42148" xr:uid="{00000000-0005-0000-0000-0000E6400000}"/>
    <cellStyle name="Normal 42 2 2 2 3 5 3" xfId="26915" xr:uid="{00000000-0005-0000-0000-0000E7400000}"/>
    <cellStyle name="Normal 42 2 2 2 3 6" xfId="6796" xr:uid="{00000000-0005-0000-0000-0000E8400000}"/>
    <cellStyle name="Normal 42 2 2 2 3 6 2" xfId="37131" xr:uid="{00000000-0005-0000-0000-0000E9400000}"/>
    <cellStyle name="Normal 42 2 2 2 3 6 3" xfId="21898" xr:uid="{00000000-0005-0000-0000-0000EA400000}"/>
    <cellStyle name="Normal 42 2 2 2 3 7" xfId="32119" xr:uid="{00000000-0005-0000-0000-0000EB400000}"/>
    <cellStyle name="Normal 42 2 2 2 3 8" xfId="16885" xr:uid="{00000000-0005-0000-0000-0000EC400000}"/>
    <cellStyle name="Normal 42 2 2 2 4" xfId="2143" xr:uid="{00000000-0005-0000-0000-0000ED400000}"/>
    <cellStyle name="Normal 42 2 2 2 4 2" xfId="3833" xr:uid="{00000000-0005-0000-0000-0000EE400000}"/>
    <cellStyle name="Normal 42 2 2 2 4 2 2" xfId="13906" xr:uid="{00000000-0005-0000-0000-0000EF400000}"/>
    <cellStyle name="Normal 42 2 2 2 4 2 2 2" xfId="44237" xr:uid="{00000000-0005-0000-0000-0000F0400000}"/>
    <cellStyle name="Normal 42 2 2 2 4 2 2 3" xfId="29004" xr:uid="{00000000-0005-0000-0000-0000F1400000}"/>
    <cellStyle name="Normal 42 2 2 2 4 2 3" xfId="8886" xr:uid="{00000000-0005-0000-0000-0000F2400000}"/>
    <cellStyle name="Normal 42 2 2 2 4 2 3 2" xfId="39220" xr:uid="{00000000-0005-0000-0000-0000F3400000}"/>
    <cellStyle name="Normal 42 2 2 2 4 2 3 3" xfId="23987" xr:uid="{00000000-0005-0000-0000-0000F4400000}"/>
    <cellStyle name="Normal 42 2 2 2 4 2 4" xfId="34207" xr:uid="{00000000-0005-0000-0000-0000F5400000}"/>
    <cellStyle name="Normal 42 2 2 2 4 2 5" xfId="18974" xr:uid="{00000000-0005-0000-0000-0000F6400000}"/>
    <cellStyle name="Normal 42 2 2 2 4 3" xfId="5525" xr:uid="{00000000-0005-0000-0000-0000F7400000}"/>
    <cellStyle name="Normal 42 2 2 2 4 3 2" xfId="15577" xr:uid="{00000000-0005-0000-0000-0000F8400000}"/>
    <cellStyle name="Normal 42 2 2 2 4 3 2 2" xfId="45908" xr:uid="{00000000-0005-0000-0000-0000F9400000}"/>
    <cellStyle name="Normal 42 2 2 2 4 3 2 3" xfId="30675" xr:uid="{00000000-0005-0000-0000-0000FA400000}"/>
    <cellStyle name="Normal 42 2 2 2 4 3 3" xfId="10557" xr:uid="{00000000-0005-0000-0000-0000FB400000}"/>
    <cellStyle name="Normal 42 2 2 2 4 3 3 2" xfId="40891" xr:uid="{00000000-0005-0000-0000-0000FC400000}"/>
    <cellStyle name="Normal 42 2 2 2 4 3 3 3" xfId="25658" xr:uid="{00000000-0005-0000-0000-0000FD400000}"/>
    <cellStyle name="Normal 42 2 2 2 4 3 4" xfId="35878" xr:uid="{00000000-0005-0000-0000-0000FE400000}"/>
    <cellStyle name="Normal 42 2 2 2 4 3 5" xfId="20645" xr:uid="{00000000-0005-0000-0000-0000FF400000}"/>
    <cellStyle name="Normal 42 2 2 2 4 4" xfId="12235" xr:uid="{00000000-0005-0000-0000-000000410000}"/>
    <cellStyle name="Normal 42 2 2 2 4 4 2" xfId="42566" xr:uid="{00000000-0005-0000-0000-000001410000}"/>
    <cellStyle name="Normal 42 2 2 2 4 4 3" xfId="27333" xr:uid="{00000000-0005-0000-0000-000002410000}"/>
    <cellStyle name="Normal 42 2 2 2 4 5" xfId="7214" xr:uid="{00000000-0005-0000-0000-000003410000}"/>
    <cellStyle name="Normal 42 2 2 2 4 5 2" xfId="37549" xr:uid="{00000000-0005-0000-0000-000004410000}"/>
    <cellStyle name="Normal 42 2 2 2 4 5 3" xfId="22316" xr:uid="{00000000-0005-0000-0000-000005410000}"/>
    <cellStyle name="Normal 42 2 2 2 4 6" xfId="32537" xr:uid="{00000000-0005-0000-0000-000006410000}"/>
    <cellStyle name="Normal 42 2 2 2 4 7" xfId="17303" xr:uid="{00000000-0005-0000-0000-000007410000}"/>
    <cellStyle name="Normal 42 2 2 2 5" xfId="2996" xr:uid="{00000000-0005-0000-0000-000008410000}"/>
    <cellStyle name="Normal 42 2 2 2 5 2" xfId="13070" xr:uid="{00000000-0005-0000-0000-000009410000}"/>
    <cellStyle name="Normal 42 2 2 2 5 2 2" xfId="43401" xr:uid="{00000000-0005-0000-0000-00000A410000}"/>
    <cellStyle name="Normal 42 2 2 2 5 2 3" xfId="28168" xr:uid="{00000000-0005-0000-0000-00000B410000}"/>
    <cellStyle name="Normal 42 2 2 2 5 3" xfId="8050" xr:uid="{00000000-0005-0000-0000-00000C410000}"/>
    <cellStyle name="Normal 42 2 2 2 5 3 2" xfId="38384" xr:uid="{00000000-0005-0000-0000-00000D410000}"/>
    <cellStyle name="Normal 42 2 2 2 5 3 3" xfId="23151" xr:uid="{00000000-0005-0000-0000-00000E410000}"/>
    <cellStyle name="Normal 42 2 2 2 5 4" xfId="33371" xr:uid="{00000000-0005-0000-0000-00000F410000}"/>
    <cellStyle name="Normal 42 2 2 2 5 5" xfId="18138" xr:uid="{00000000-0005-0000-0000-000010410000}"/>
    <cellStyle name="Normal 42 2 2 2 6" xfId="4689" xr:uid="{00000000-0005-0000-0000-000011410000}"/>
    <cellStyle name="Normal 42 2 2 2 6 2" xfId="14741" xr:uid="{00000000-0005-0000-0000-000012410000}"/>
    <cellStyle name="Normal 42 2 2 2 6 2 2" xfId="45072" xr:uid="{00000000-0005-0000-0000-000013410000}"/>
    <cellStyle name="Normal 42 2 2 2 6 2 3" xfId="29839" xr:uid="{00000000-0005-0000-0000-000014410000}"/>
    <cellStyle name="Normal 42 2 2 2 6 3" xfId="9721" xr:uid="{00000000-0005-0000-0000-000015410000}"/>
    <cellStyle name="Normal 42 2 2 2 6 3 2" xfId="40055" xr:uid="{00000000-0005-0000-0000-000016410000}"/>
    <cellStyle name="Normal 42 2 2 2 6 3 3" xfId="24822" xr:uid="{00000000-0005-0000-0000-000017410000}"/>
    <cellStyle name="Normal 42 2 2 2 6 4" xfId="35042" xr:uid="{00000000-0005-0000-0000-000018410000}"/>
    <cellStyle name="Normal 42 2 2 2 6 5" xfId="19809" xr:uid="{00000000-0005-0000-0000-000019410000}"/>
    <cellStyle name="Normal 42 2 2 2 7" xfId="11399" xr:uid="{00000000-0005-0000-0000-00001A410000}"/>
    <cellStyle name="Normal 42 2 2 2 7 2" xfId="41730" xr:uid="{00000000-0005-0000-0000-00001B410000}"/>
    <cellStyle name="Normal 42 2 2 2 7 3" xfId="26497" xr:uid="{00000000-0005-0000-0000-00001C410000}"/>
    <cellStyle name="Normal 42 2 2 2 8" xfId="6378" xr:uid="{00000000-0005-0000-0000-00001D410000}"/>
    <cellStyle name="Normal 42 2 2 2 8 2" xfId="36713" xr:uid="{00000000-0005-0000-0000-00001E410000}"/>
    <cellStyle name="Normal 42 2 2 2 8 3" xfId="21480" xr:uid="{00000000-0005-0000-0000-00001F410000}"/>
    <cellStyle name="Normal 42 2 2 2 9" xfId="31701" xr:uid="{00000000-0005-0000-0000-000020410000}"/>
    <cellStyle name="Normal 42 2 2 3" xfId="1405" xr:uid="{00000000-0005-0000-0000-000021410000}"/>
    <cellStyle name="Normal 42 2 2 3 2" xfId="1826" xr:uid="{00000000-0005-0000-0000-000022410000}"/>
    <cellStyle name="Normal 42 2 2 3 2 2" xfId="2665" xr:uid="{00000000-0005-0000-0000-000023410000}"/>
    <cellStyle name="Normal 42 2 2 3 2 2 2" xfId="4355" xr:uid="{00000000-0005-0000-0000-000024410000}"/>
    <cellStyle name="Normal 42 2 2 3 2 2 2 2" xfId="14428" xr:uid="{00000000-0005-0000-0000-000025410000}"/>
    <cellStyle name="Normal 42 2 2 3 2 2 2 2 2" xfId="44759" xr:uid="{00000000-0005-0000-0000-000026410000}"/>
    <cellStyle name="Normal 42 2 2 3 2 2 2 2 3" xfId="29526" xr:uid="{00000000-0005-0000-0000-000027410000}"/>
    <cellStyle name="Normal 42 2 2 3 2 2 2 3" xfId="9408" xr:uid="{00000000-0005-0000-0000-000028410000}"/>
    <cellStyle name="Normal 42 2 2 3 2 2 2 3 2" xfId="39742" xr:uid="{00000000-0005-0000-0000-000029410000}"/>
    <cellStyle name="Normal 42 2 2 3 2 2 2 3 3" xfId="24509" xr:uid="{00000000-0005-0000-0000-00002A410000}"/>
    <cellStyle name="Normal 42 2 2 3 2 2 2 4" xfId="34729" xr:uid="{00000000-0005-0000-0000-00002B410000}"/>
    <cellStyle name="Normal 42 2 2 3 2 2 2 5" xfId="19496" xr:uid="{00000000-0005-0000-0000-00002C410000}"/>
    <cellStyle name="Normal 42 2 2 3 2 2 3" xfId="6047" xr:uid="{00000000-0005-0000-0000-00002D410000}"/>
    <cellStyle name="Normal 42 2 2 3 2 2 3 2" xfId="16099" xr:uid="{00000000-0005-0000-0000-00002E410000}"/>
    <cellStyle name="Normal 42 2 2 3 2 2 3 2 2" xfId="46430" xr:uid="{00000000-0005-0000-0000-00002F410000}"/>
    <cellStyle name="Normal 42 2 2 3 2 2 3 2 3" xfId="31197" xr:uid="{00000000-0005-0000-0000-000030410000}"/>
    <cellStyle name="Normal 42 2 2 3 2 2 3 3" xfId="11079" xr:uid="{00000000-0005-0000-0000-000031410000}"/>
    <cellStyle name="Normal 42 2 2 3 2 2 3 3 2" xfId="41413" xr:uid="{00000000-0005-0000-0000-000032410000}"/>
    <cellStyle name="Normal 42 2 2 3 2 2 3 3 3" xfId="26180" xr:uid="{00000000-0005-0000-0000-000033410000}"/>
    <cellStyle name="Normal 42 2 2 3 2 2 3 4" xfId="36400" xr:uid="{00000000-0005-0000-0000-000034410000}"/>
    <cellStyle name="Normal 42 2 2 3 2 2 3 5" xfId="21167" xr:uid="{00000000-0005-0000-0000-000035410000}"/>
    <cellStyle name="Normal 42 2 2 3 2 2 4" xfId="12757" xr:uid="{00000000-0005-0000-0000-000036410000}"/>
    <cellStyle name="Normal 42 2 2 3 2 2 4 2" xfId="43088" xr:uid="{00000000-0005-0000-0000-000037410000}"/>
    <cellStyle name="Normal 42 2 2 3 2 2 4 3" xfId="27855" xr:uid="{00000000-0005-0000-0000-000038410000}"/>
    <cellStyle name="Normal 42 2 2 3 2 2 5" xfId="7736" xr:uid="{00000000-0005-0000-0000-000039410000}"/>
    <cellStyle name="Normal 42 2 2 3 2 2 5 2" xfId="38071" xr:uid="{00000000-0005-0000-0000-00003A410000}"/>
    <cellStyle name="Normal 42 2 2 3 2 2 5 3" xfId="22838" xr:uid="{00000000-0005-0000-0000-00003B410000}"/>
    <cellStyle name="Normal 42 2 2 3 2 2 6" xfId="33059" xr:uid="{00000000-0005-0000-0000-00003C410000}"/>
    <cellStyle name="Normal 42 2 2 3 2 2 7" xfId="17825" xr:uid="{00000000-0005-0000-0000-00003D410000}"/>
    <cellStyle name="Normal 42 2 2 3 2 3" xfId="3518" xr:uid="{00000000-0005-0000-0000-00003E410000}"/>
    <cellStyle name="Normal 42 2 2 3 2 3 2" xfId="13592" xr:uid="{00000000-0005-0000-0000-00003F410000}"/>
    <cellStyle name="Normal 42 2 2 3 2 3 2 2" xfId="43923" xr:uid="{00000000-0005-0000-0000-000040410000}"/>
    <cellStyle name="Normal 42 2 2 3 2 3 2 3" xfId="28690" xr:uid="{00000000-0005-0000-0000-000041410000}"/>
    <cellStyle name="Normal 42 2 2 3 2 3 3" xfId="8572" xr:uid="{00000000-0005-0000-0000-000042410000}"/>
    <cellStyle name="Normal 42 2 2 3 2 3 3 2" xfId="38906" xr:uid="{00000000-0005-0000-0000-000043410000}"/>
    <cellStyle name="Normal 42 2 2 3 2 3 3 3" xfId="23673" xr:uid="{00000000-0005-0000-0000-000044410000}"/>
    <cellStyle name="Normal 42 2 2 3 2 3 4" xfId="33893" xr:uid="{00000000-0005-0000-0000-000045410000}"/>
    <cellStyle name="Normal 42 2 2 3 2 3 5" xfId="18660" xr:uid="{00000000-0005-0000-0000-000046410000}"/>
    <cellStyle name="Normal 42 2 2 3 2 4" xfId="5211" xr:uid="{00000000-0005-0000-0000-000047410000}"/>
    <cellStyle name="Normal 42 2 2 3 2 4 2" xfId="15263" xr:uid="{00000000-0005-0000-0000-000048410000}"/>
    <cellStyle name="Normal 42 2 2 3 2 4 2 2" xfId="45594" xr:uid="{00000000-0005-0000-0000-000049410000}"/>
    <cellStyle name="Normal 42 2 2 3 2 4 2 3" xfId="30361" xr:uid="{00000000-0005-0000-0000-00004A410000}"/>
    <cellStyle name="Normal 42 2 2 3 2 4 3" xfId="10243" xr:uid="{00000000-0005-0000-0000-00004B410000}"/>
    <cellStyle name="Normal 42 2 2 3 2 4 3 2" xfId="40577" xr:uid="{00000000-0005-0000-0000-00004C410000}"/>
    <cellStyle name="Normal 42 2 2 3 2 4 3 3" xfId="25344" xr:uid="{00000000-0005-0000-0000-00004D410000}"/>
    <cellStyle name="Normal 42 2 2 3 2 4 4" xfId="35564" xr:uid="{00000000-0005-0000-0000-00004E410000}"/>
    <cellStyle name="Normal 42 2 2 3 2 4 5" xfId="20331" xr:uid="{00000000-0005-0000-0000-00004F410000}"/>
    <cellStyle name="Normal 42 2 2 3 2 5" xfId="11921" xr:uid="{00000000-0005-0000-0000-000050410000}"/>
    <cellStyle name="Normal 42 2 2 3 2 5 2" xfId="42252" xr:uid="{00000000-0005-0000-0000-000051410000}"/>
    <cellStyle name="Normal 42 2 2 3 2 5 3" xfId="27019" xr:uid="{00000000-0005-0000-0000-000052410000}"/>
    <cellStyle name="Normal 42 2 2 3 2 6" xfId="6900" xr:uid="{00000000-0005-0000-0000-000053410000}"/>
    <cellStyle name="Normal 42 2 2 3 2 6 2" xfId="37235" xr:uid="{00000000-0005-0000-0000-000054410000}"/>
    <cellStyle name="Normal 42 2 2 3 2 6 3" xfId="22002" xr:uid="{00000000-0005-0000-0000-000055410000}"/>
    <cellStyle name="Normal 42 2 2 3 2 7" xfId="32223" xr:uid="{00000000-0005-0000-0000-000056410000}"/>
    <cellStyle name="Normal 42 2 2 3 2 8" xfId="16989" xr:uid="{00000000-0005-0000-0000-000057410000}"/>
    <cellStyle name="Normal 42 2 2 3 3" xfId="2247" xr:uid="{00000000-0005-0000-0000-000058410000}"/>
    <cellStyle name="Normal 42 2 2 3 3 2" xfId="3937" xr:uid="{00000000-0005-0000-0000-000059410000}"/>
    <cellStyle name="Normal 42 2 2 3 3 2 2" xfId="14010" xr:uid="{00000000-0005-0000-0000-00005A410000}"/>
    <cellStyle name="Normal 42 2 2 3 3 2 2 2" xfId="44341" xr:uid="{00000000-0005-0000-0000-00005B410000}"/>
    <cellStyle name="Normal 42 2 2 3 3 2 2 3" xfId="29108" xr:uid="{00000000-0005-0000-0000-00005C410000}"/>
    <cellStyle name="Normal 42 2 2 3 3 2 3" xfId="8990" xr:uid="{00000000-0005-0000-0000-00005D410000}"/>
    <cellStyle name="Normal 42 2 2 3 3 2 3 2" xfId="39324" xr:uid="{00000000-0005-0000-0000-00005E410000}"/>
    <cellStyle name="Normal 42 2 2 3 3 2 3 3" xfId="24091" xr:uid="{00000000-0005-0000-0000-00005F410000}"/>
    <cellStyle name="Normal 42 2 2 3 3 2 4" xfId="34311" xr:uid="{00000000-0005-0000-0000-000060410000}"/>
    <cellStyle name="Normal 42 2 2 3 3 2 5" xfId="19078" xr:uid="{00000000-0005-0000-0000-000061410000}"/>
    <cellStyle name="Normal 42 2 2 3 3 3" xfId="5629" xr:uid="{00000000-0005-0000-0000-000062410000}"/>
    <cellStyle name="Normal 42 2 2 3 3 3 2" xfId="15681" xr:uid="{00000000-0005-0000-0000-000063410000}"/>
    <cellStyle name="Normal 42 2 2 3 3 3 2 2" xfId="46012" xr:uid="{00000000-0005-0000-0000-000064410000}"/>
    <cellStyle name="Normal 42 2 2 3 3 3 2 3" xfId="30779" xr:uid="{00000000-0005-0000-0000-000065410000}"/>
    <cellStyle name="Normal 42 2 2 3 3 3 3" xfId="10661" xr:uid="{00000000-0005-0000-0000-000066410000}"/>
    <cellStyle name="Normal 42 2 2 3 3 3 3 2" xfId="40995" xr:uid="{00000000-0005-0000-0000-000067410000}"/>
    <cellStyle name="Normal 42 2 2 3 3 3 3 3" xfId="25762" xr:uid="{00000000-0005-0000-0000-000068410000}"/>
    <cellStyle name="Normal 42 2 2 3 3 3 4" xfId="35982" xr:uid="{00000000-0005-0000-0000-000069410000}"/>
    <cellStyle name="Normal 42 2 2 3 3 3 5" xfId="20749" xr:uid="{00000000-0005-0000-0000-00006A410000}"/>
    <cellStyle name="Normal 42 2 2 3 3 4" xfId="12339" xr:uid="{00000000-0005-0000-0000-00006B410000}"/>
    <cellStyle name="Normal 42 2 2 3 3 4 2" xfId="42670" xr:uid="{00000000-0005-0000-0000-00006C410000}"/>
    <cellStyle name="Normal 42 2 2 3 3 4 3" xfId="27437" xr:uid="{00000000-0005-0000-0000-00006D410000}"/>
    <cellStyle name="Normal 42 2 2 3 3 5" xfId="7318" xr:uid="{00000000-0005-0000-0000-00006E410000}"/>
    <cellStyle name="Normal 42 2 2 3 3 5 2" xfId="37653" xr:uid="{00000000-0005-0000-0000-00006F410000}"/>
    <cellStyle name="Normal 42 2 2 3 3 5 3" xfId="22420" xr:uid="{00000000-0005-0000-0000-000070410000}"/>
    <cellStyle name="Normal 42 2 2 3 3 6" xfId="32641" xr:uid="{00000000-0005-0000-0000-000071410000}"/>
    <cellStyle name="Normal 42 2 2 3 3 7" xfId="17407" xr:uid="{00000000-0005-0000-0000-000072410000}"/>
    <cellStyle name="Normal 42 2 2 3 4" xfId="3100" xr:uid="{00000000-0005-0000-0000-000073410000}"/>
    <cellStyle name="Normal 42 2 2 3 4 2" xfId="13174" xr:uid="{00000000-0005-0000-0000-000074410000}"/>
    <cellStyle name="Normal 42 2 2 3 4 2 2" xfId="43505" xr:uid="{00000000-0005-0000-0000-000075410000}"/>
    <cellStyle name="Normal 42 2 2 3 4 2 3" xfId="28272" xr:uid="{00000000-0005-0000-0000-000076410000}"/>
    <cellStyle name="Normal 42 2 2 3 4 3" xfId="8154" xr:uid="{00000000-0005-0000-0000-000077410000}"/>
    <cellStyle name="Normal 42 2 2 3 4 3 2" xfId="38488" xr:uid="{00000000-0005-0000-0000-000078410000}"/>
    <cellStyle name="Normal 42 2 2 3 4 3 3" xfId="23255" xr:uid="{00000000-0005-0000-0000-000079410000}"/>
    <cellStyle name="Normal 42 2 2 3 4 4" xfId="33475" xr:uid="{00000000-0005-0000-0000-00007A410000}"/>
    <cellStyle name="Normal 42 2 2 3 4 5" xfId="18242" xr:uid="{00000000-0005-0000-0000-00007B410000}"/>
    <cellStyle name="Normal 42 2 2 3 5" xfId="4793" xr:uid="{00000000-0005-0000-0000-00007C410000}"/>
    <cellStyle name="Normal 42 2 2 3 5 2" xfId="14845" xr:uid="{00000000-0005-0000-0000-00007D410000}"/>
    <cellStyle name="Normal 42 2 2 3 5 2 2" xfId="45176" xr:uid="{00000000-0005-0000-0000-00007E410000}"/>
    <cellStyle name="Normal 42 2 2 3 5 2 3" xfId="29943" xr:uid="{00000000-0005-0000-0000-00007F410000}"/>
    <cellStyle name="Normal 42 2 2 3 5 3" xfId="9825" xr:uid="{00000000-0005-0000-0000-000080410000}"/>
    <cellStyle name="Normal 42 2 2 3 5 3 2" xfId="40159" xr:uid="{00000000-0005-0000-0000-000081410000}"/>
    <cellStyle name="Normal 42 2 2 3 5 3 3" xfId="24926" xr:uid="{00000000-0005-0000-0000-000082410000}"/>
    <cellStyle name="Normal 42 2 2 3 5 4" xfId="35146" xr:uid="{00000000-0005-0000-0000-000083410000}"/>
    <cellStyle name="Normal 42 2 2 3 5 5" xfId="19913" xr:uid="{00000000-0005-0000-0000-000084410000}"/>
    <cellStyle name="Normal 42 2 2 3 6" xfId="11503" xr:uid="{00000000-0005-0000-0000-000085410000}"/>
    <cellStyle name="Normal 42 2 2 3 6 2" xfId="41834" xr:uid="{00000000-0005-0000-0000-000086410000}"/>
    <cellStyle name="Normal 42 2 2 3 6 3" xfId="26601" xr:uid="{00000000-0005-0000-0000-000087410000}"/>
    <cellStyle name="Normal 42 2 2 3 7" xfId="6482" xr:uid="{00000000-0005-0000-0000-000088410000}"/>
    <cellStyle name="Normal 42 2 2 3 7 2" xfId="36817" xr:uid="{00000000-0005-0000-0000-000089410000}"/>
    <cellStyle name="Normal 42 2 2 3 7 3" xfId="21584" xr:uid="{00000000-0005-0000-0000-00008A410000}"/>
    <cellStyle name="Normal 42 2 2 3 8" xfId="31805" xr:uid="{00000000-0005-0000-0000-00008B410000}"/>
    <cellStyle name="Normal 42 2 2 3 9" xfId="16571" xr:uid="{00000000-0005-0000-0000-00008C410000}"/>
    <cellStyle name="Normal 42 2 2 4" xfId="1618" xr:uid="{00000000-0005-0000-0000-00008D410000}"/>
    <cellStyle name="Normal 42 2 2 4 2" xfId="2457" xr:uid="{00000000-0005-0000-0000-00008E410000}"/>
    <cellStyle name="Normal 42 2 2 4 2 2" xfId="4147" xr:uid="{00000000-0005-0000-0000-00008F410000}"/>
    <cellStyle name="Normal 42 2 2 4 2 2 2" xfId="14220" xr:uid="{00000000-0005-0000-0000-000090410000}"/>
    <cellStyle name="Normal 42 2 2 4 2 2 2 2" xfId="44551" xr:uid="{00000000-0005-0000-0000-000091410000}"/>
    <cellStyle name="Normal 42 2 2 4 2 2 2 3" xfId="29318" xr:uid="{00000000-0005-0000-0000-000092410000}"/>
    <cellStyle name="Normal 42 2 2 4 2 2 3" xfId="9200" xr:uid="{00000000-0005-0000-0000-000093410000}"/>
    <cellStyle name="Normal 42 2 2 4 2 2 3 2" xfId="39534" xr:uid="{00000000-0005-0000-0000-000094410000}"/>
    <cellStyle name="Normal 42 2 2 4 2 2 3 3" xfId="24301" xr:uid="{00000000-0005-0000-0000-000095410000}"/>
    <cellStyle name="Normal 42 2 2 4 2 2 4" xfId="34521" xr:uid="{00000000-0005-0000-0000-000096410000}"/>
    <cellStyle name="Normal 42 2 2 4 2 2 5" xfId="19288" xr:uid="{00000000-0005-0000-0000-000097410000}"/>
    <cellStyle name="Normal 42 2 2 4 2 3" xfId="5839" xr:uid="{00000000-0005-0000-0000-000098410000}"/>
    <cellStyle name="Normal 42 2 2 4 2 3 2" xfId="15891" xr:uid="{00000000-0005-0000-0000-000099410000}"/>
    <cellStyle name="Normal 42 2 2 4 2 3 2 2" xfId="46222" xr:uid="{00000000-0005-0000-0000-00009A410000}"/>
    <cellStyle name="Normal 42 2 2 4 2 3 2 3" xfId="30989" xr:uid="{00000000-0005-0000-0000-00009B410000}"/>
    <cellStyle name="Normal 42 2 2 4 2 3 3" xfId="10871" xr:uid="{00000000-0005-0000-0000-00009C410000}"/>
    <cellStyle name="Normal 42 2 2 4 2 3 3 2" xfId="41205" xr:uid="{00000000-0005-0000-0000-00009D410000}"/>
    <cellStyle name="Normal 42 2 2 4 2 3 3 3" xfId="25972" xr:uid="{00000000-0005-0000-0000-00009E410000}"/>
    <cellStyle name="Normal 42 2 2 4 2 3 4" xfId="36192" xr:uid="{00000000-0005-0000-0000-00009F410000}"/>
    <cellStyle name="Normal 42 2 2 4 2 3 5" xfId="20959" xr:uid="{00000000-0005-0000-0000-0000A0410000}"/>
    <cellStyle name="Normal 42 2 2 4 2 4" xfId="12549" xr:uid="{00000000-0005-0000-0000-0000A1410000}"/>
    <cellStyle name="Normal 42 2 2 4 2 4 2" xfId="42880" xr:uid="{00000000-0005-0000-0000-0000A2410000}"/>
    <cellStyle name="Normal 42 2 2 4 2 4 3" xfId="27647" xr:uid="{00000000-0005-0000-0000-0000A3410000}"/>
    <cellStyle name="Normal 42 2 2 4 2 5" xfId="7528" xr:uid="{00000000-0005-0000-0000-0000A4410000}"/>
    <cellStyle name="Normal 42 2 2 4 2 5 2" xfId="37863" xr:uid="{00000000-0005-0000-0000-0000A5410000}"/>
    <cellStyle name="Normal 42 2 2 4 2 5 3" xfId="22630" xr:uid="{00000000-0005-0000-0000-0000A6410000}"/>
    <cellStyle name="Normal 42 2 2 4 2 6" xfId="32851" xr:uid="{00000000-0005-0000-0000-0000A7410000}"/>
    <cellStyle name="Normal 42 2 2 4 2 7" xfId="17617" xr:uid="{00000000-0005-0000-0000-0000A8410000}"/>
    <cellStyle name="Normal 42 2 2 4 3" xfId="3310" xr:uid="{00000000-0005-0000-0000-0000A9410000}"/>
    <cellStyle name="Normal 42 2 2 4 3 2" xfId="13384" xr:uid="{00000000-0005-0000-0000-0000AA410000}"/>
    <cellStyle name="Normal 42 2 2 4 3 2 2" xfId="43715" xr:uid="{00000000-0005-0000-0000-0000AB410000}"/>
    <cellStyle name="Normal 42 2 2 4 3 2 3" xfId="28482" xr:uid="{00000000-0005-0000-0000-0000AC410000}"/>
    <cellStyle name="Normal 42 2 2 4 3 3" xfId="8364" xr:uid="{00000000-0005-0000-0000-0000AD410000}"/>
    <cellStyle name="Normal 42 2 2 4 3 3 2" xfId="38698" xr:uid="{00000000-0005-0000-0000-0000AE410000}"/>
    <cellStyle name="Normal 42 2 2 4 3 3 3" xfId="23465" xr:uid="{00000000-0005-0000-0000-0000AF410000}"/>
    <cellStyle name="Normal 42 2 2 4 3 4" xfId="33685" xr:uid="{00000000-0005-0000-0000-0000B0410000}"/>
    <cellStyle name="Normal 42 2 2 4 3 5" xfId="18452" xr:uid="{00000000-0005-0000-0000-0000B1410000}"/>
    <cellStyle name="Normal 42 2 2 4 4" xfId="5003" xr:uid="{00000000-0005-0000-0000-0000B2410000}"/>
    <cellStyle name="Normal 42 2 2 4 4 2" xfId="15055" xr:uid="{00000000-0005-0000-0000-0000B3410000}"/>
    <cellStyle name="Normal 42 2 2 4 4 2 2" xfId="45386" xr:uid="{00000000-0005-0000-0000-0000B4410000}"/>
    <cellStyle name="Normal 42 2 2 4 4 2 3" xfId="30153" xr:uid="{00000000-0005-0000-0000-0000B5410000}"/>
    <cellStyle name="Normal 42 2 2 4 4 3" xfId="10035" xr:uid="{00000000-0005-0000-0000-0000B6410000}"/>
    <cellStyle name="Normal 42 2 2 4 4 3 2" xfId="40369" xr:uid="{00000000-0005-0000-0000-0000B7410000}"/>
    <cellStyle name="Normal 42 2 2 4 4 3 3" xfId="25136" xr:uid="{00000000-0005-0000-0000-0000B8410000}"/>
    <cellStyle name="Normal 42 2 2 4 4 4" xfId="35356" xr:uid="{00000000-0005-0000-0000-0000B9410000}"/>
    <cellStyle name="Normal 42 2 2 4 4 5" xfId="20123" xr:uid="{00000000-0005-0000-0000-0000BA410000}"/>
    <cellStyle name="Normal 42 2 2 4 5" xfId="11713" xr:uid="{00000000-0005-0000-0000-0000BB410000}"/>
    <cellStyle name="Normal 42 2 2 4 5 2" xfId="42044" xr:uid="{00000000-0005-0000-0000-0000BC410000}"/>
    <cellStyle name="Normal 42 2 2 4 5 3" xfId="26811" xr:uid="{00000000-0005-0000-0000-0000BD410000}"/>
    <cellStyle name="Normal 42 2 2 4 6" xfId="6692" xr:uid="{00000000-0005-0000-0000-0000BE410000}"/>
    <cellStyle name="Normal 42 2 2 4 6 2" xfId="37027" xr:uid="{00000000-0005-0000-0000-0000BF410000}"/>
    <cellStyle name="Normal 42 2 2 4 6 3" xfId="21794" xr:uid="{00000000-0005-0000-0000-0000C0410000}"/>
    <cellStyle name="Normal 42 2 2 4 7" xfId="32015" xr:uid="{00000000-0005-0000-0000-0000C1410000}"/>
    <cellStyle name="Normal 42 2 2 4 8" xfId="16781" xr:uid="{00000000-0005-0000-0000-0000C2410000}"/>
    <cellStyle name="Normal 42 2 2 5" xfId="2039" xr:uid="{00000000-0005-0000-0000-0000C3410000}"/>
    <cellStyle name="Normal 42 2 2 5 2" xfId="3729" xr:uid="{00000000-0005-0000-0000-0000C4410000}"/>
    <cellStyle name="Normal 42 2 2 5 2 2" xfId="13802" xr:uid="{00000000-0005-0000-0000-0000C5410000}"/>
    <cellStyle name="Normal 42 2 2 5 2 2 2" xfId="44133" xr:uid="{00000000-0005-0000-0000-0000C6410000}"/>
    <cellStyle name="Normal 42 2 2 5 2 2 3" xfId="28900" xr:uid="{00000000-0005-0000-0000-0000C7410000}"/>
    <cellStyle name="Normal 42 2 2 5 2 3" xfId="8782" xr:uid="{00000000-0005-0000-0000-0000C8410000}"/>
    <cellStyle name="Normal 42 2 2 5 2 3 2" xfId="39116" xr:uid="{00000000-0005-0000-0000-0000C9410000}"/>
    <cellStyle name="Normal 42 2 2 5 2 3 3" xfId="23883" xr:uid="{00000000-0005-0000-0000-0000CA410000}"/>
    <cellStyle name="Normal 42 2 2 5 2 4" xfId="34103" xr:uid="{00000000-0005-0000-0000-0000CB410000}"/>
    <cellStyle name="Normal 42 2 2 5 2 5" xfId="18870" xr:uid="{00000000-0005-0000-0000-0000CC410000}"/>
    <cellStyle name="Normal 42 2 2 5 3" xfId="5421" xr:uid="{00000000-0005-0000-0000-0000CD410000}"/>
    <cellStyle name="Normal 42 2 2 5 3 2" xfId="15473" xr:uid="{00000000-0005-0000-0000-0000CE410000}"/>
    <cellStyle name="Normal 42 2 2 5 3 2 2" xfId="45804" xr:uid="{00000000-0005-0000-0000-0000CF410000}"/>
    <cellStyle name="Normal 42 2 2 5 3 2 3" xfId="30571" xr:uid="{00000000-0005-0000-0000-0000D0410000}"/>
    <cellStyle name="Normal 42 2 2 5 3 3" xfId="10453" xr:uid="{00000000-0005-0000-0000-0000D1410000}"/>
    <cellStyle name="Normal 42 2 2 5 3 3 2" xfId="40787" xr:uid="{00000000-0005-0000-0000-0000D2410000}"/>
    <cellStyle name="Normal 42 2 2 5 3 3 3" xfId="25554" xr:uid="{00000000-0005-0000-0000-0000D3410000}"/>
    <cellStyle name="Normal 42 2 2 5 3 4" xfId="35774" xr:uid="{00000000-0005-0000-0000-0000D4410000}"/>
    <cellStyle name="Normal 42 2 2 5 3 5" xfId="20541" xr:uid="{00000000-0005-0000-0000-0000D5410000}"/>
    <cellStyle name="Normal 42 2 2 5 4" xfId="12131" xr:uid="{00000000-0005-0000-0000-0000D6410000}"/>
    <cellStyle name="Normal 42 2 2 5 4 2" xfId="42462" xr:uid="{00000000-0005-0000-0000-0000D7410000}"/>
    <cellStyle name="Normal 42 2 2 5 4 3" xfId="27229" xr:uid="{00000000-0005-0000-0000-0000D8410000}"/>
    <cellStyle name="Normal 42 2 2 5 5" xfId="7110" xr:uid="{00000000-0005-0000-0000-0000D9410000}"/>
    <cellStyle name="Normal 42 2 2 5 5 2" xfId="37445" xr:uid="{00000000-0005-0000-0000-0000DA410000}"/>
    <cellStyle name="Normal 42 2 2 5 5 3" xfId="22212" xr:uid="{00000000-0005-0000-0000-0000DB410000}"/>
    <cellStyle name="Normal 42 2 2 5 6" xfId="32433" xr:uid="{00000000-0005-0000-0000-0000DC410000}"/>
    <cellStyle name="Normal 42 2 2 5 7" xfId="17199" xr:uid="{00000000-0005-0000-0000-0000DD410000}"/>
    <cellStyle name="Normal 42 2 2 6" xfId="2892" xr:uid="{00000000-0005-0000-0000-0000DE410000}"/>
    <cellStyle name="Normal 42 2 2 6 2" xfId="12966" xr:uid="{00000000-0005-0000-0000-0000DF410000}"/>
    <cellStyle name="Normal 42 2 2 6 2 2" xfId="43297" xr:uid="{00000000-0005-0000-0000-0000E0410000}"/>
    <cellStyle name="Normal 42 2 2 6 2 3" xfId="28064" xr:uid="{00000000-0005-0000-0000-0000E1410000}"/>
    <cellStyle name="Normal 42 2 2 6 3" xfId="7946" xr:uid="{00000000-0005-0000-0000-0000E2410000}"/>
    <cellStyle name="Normal 42 2 2 6 3 2" xfId="38280" xr:uid="{00000000-0005-0000-0000-0000E3410000}"/>
    <cellStyle name="Normal 42 2 2 6 3 3" xfId="23047" xr:uid="{00000000-0005-0000-0000-0000E4410000}"/>
    <cellStyle name="Normal 42 2 2 6 4" xfId="33267" xr:uid="{00000000-0005-0000-0000-0000E5410000}"/>
    <cellStyle name="Normal 42 2 2 6 5" xfId="18034" xr:uid="{00000000-0005-0000-0000-0000E6410000}"/>
    <cellStyle name="Normal 42 2 2 7" xfId="4585" xr:uid="{00000000-0005-0000-0000-0000E7410000}"/>
    <cellStyle name="Normal 42 2 2 7 2" xfId="14637" xr:uid="{00000000-0005-0000-0000-0000E8410000}"/>
    <cellStyle name="Normal 42 2 2 7 2 2" xfId="44968" xr:uid="{00000000-0005-0000-0000-0000E9410000}"/>
    <cellStyle name="Normal 42 2 2 7 2 3" xfId="29735" xr:uid="{00000000-0005-0000-0000-0000EA410000}"/>
    <cellStyle name="Normal 42 2 2 7 3" xfId="9617" xr:uid="{00000000-0005-0000-0000-0000EB410000}"/>
    <cellStyle name="Normal 42 2 2 7 3 2" xfId="39951" xr:uid="{00000000-0005-0000-0000-0000EC410000}"/>
    <cellStyle name="Normal 42 2 2 7 3 3" xfId="24718" xr:uid="{00000000-0005-0000-0000-0000ED410000}"/>
    <cellStyle name="Normal 42 2 2 7 4" xfId="34938" xr:uid="{00000000-0005-0000-0000-0000EE410000}"/>
    <cellStyle name="Normal 42 2 2 7 5" xfId="19705" xr:uid="{00000000-0005-0000-0000-0000EF410000}"/>
    <cellStyle name="Normal 42 2 2 8" xfId="11295" xr:uid="{00000000-0005-0000-0000-0000F0410000}"/>
    <cellStyle name="Normal 42 2 2 8 2" xfId="41626" xr:uid="{00000000-0005-0000-0000-0000F1410000}"/>
    <cellStyle name="Normal 42 2 2 8 3" xfId="26393" xr:uid="{00000000-0005-0000-0000-0000F2410000}"/>
    <cellStyle name="Normal 42 2 2 9" xfId="6274" xr:uid="{00000000-0005-0000-0000-0000F3410000}"/>
    <cellStyle name="Normal 42 2 2 9 2" xfId="36609" xr:uid="{00000000-0005-0000-0000-0000F4410000}"/>
    <cellStyle name="Normal 42 2 2 9 3" xfId="21376" xr:uid="{00000000-0005-0000-0000-0000F5410000}"/>
    <cellStyle name="Normal 42 2 3" xfId="1238" xr:uid="{00000000-0005-0000-0000-0000F6410000}"/>
    <cellStyle name="Normal 42 2 3 10" xfId="16415" xr:uid="{00000000-0005-0000-0000-0000F7410000}"/>
    <cellStyle name="Normal 42 2 3 2" xfId="1457" xr:uid="{00000000-0005-0000-0000-0000F8410000}"/>
    <cellStyle name="Normal 42 2 3 2 2" xfId="1878" xr:uid="{00000000-0005-0000-0000-0000F9410000}"/>
    <cellStyle name="Normal 42 2 3 2 2 2" xfId="2717" xr:uid="{00000000-0005-0000-0000-0000FA410000}"/>
    <cellStyle name="Normal 42 2 3 2 2 2 2" xfId="4407" xr:uid="{00000000-0005-0000-0000-0000FB410000}"/>
    <cellStyle name="Normal 42 2 3 2 2 2 2 2" xfId="14480" xr:uid="{00000000-0005-0000-0000-0000FC410000}"/>
    <cellStyle name="Normal 42 2 3 2 2 2 2 2 2" xfId="44811" xr:uid="{00000000-0005-0000-0000-0000FD410000}"/>
    <cellStyle name="Normal 42 2 3 2 2 2 2 2 3" xfId="29578" xr:uid="{00000000-0005-0000-0000-0000FE410000}"/>
    <cellStyle name="Normal 42 2 3 2 2 2 2 3" xfId="9460" xr:uid="{00000000-0005-0000-0000-0000FF410000}"/>
    <cellStyle name="Normal 42 2 3 2 2 2 2 3 2" xfId="39794" xr:uid="{00000000-0005-0000-0000-000000420000}"/>
    <cellStyle name="Normal 42 2 3 2 2 2 2 3 3" xfId="24561" xr:uid="{00000000-0005-0000-0000-000001420000}"/>
    <cellStyle name="Normal 42 2 3 2 2 2 2 4" xfId="34781" xr:uid="{00000000-0005-0000-0000-000002420000}"/>
    <cellStyle name="Normal 42 2 3 2 2 2 2 5" xfId="19548" xr:uid="{00000000-0005-0000-0000-000003420000}"/>
    <cellStyle name="Normal 42 2 3 2 2 2 3" xfId="6099" xr:uid="{00000000-0005-0000-0000-000004420000}"/>
    <cellStyle name="Normal 42 2 3 2 2 2 3 2" xfId="16151" xr:uid="{00000000-0005-0000-0000-000005420000}"/>
    <cellStyle name="Normal 42 2 3 2 2 2 3 2 2" xfId="46482" xr:uid="{00000000-0005-0000-0000-000006420000}"/>
    <cellStyle name="Normal 42 2 3 2 2 2 3 2 3" xfId="31249" xr:uid="{00000000-0005-0000-0000-000007420000}"/>
    <cellStyle name="Normal 42 2 3 2 2 2 3 3" xfId="11131" xr:uid="{00000000-0005-0000-0000-000008420000}"/>
    <cellStyle name="Normal 42 2 3 2 2 2 3 3 2" xfId="41465" xr:uid="{00000000-0005-0000-0000-000009420000}"/>
    <cellStyle name="Normal 42 2 3 2 2 2 3 3 3" xfId="26232" xr:uid="{00000000-0005-0000-0000-00000A420000}"/>
    <cellStyle name="Normal 42 2 3 2 2 2 3 4" xfId="36452" xr:uid="{00000000-0005-0000-0000-00000B420000}"/>
    <cellStyle name="Normal 42 2 3 2 2 2 3 5" xfId="21219" xr:uid="{00000000-0005-0000-0000-00000C420000}"/>
    <cellStyle name="Normal 42 2 3 2 2 2 4" xfId="12809" xr:uid="{00000000-0005-0000-0000-00000D420000}"/>
    <cellStyle name="Normal 42 2 3 2 2 2 4 2" xfId="43140" xr:uid="{00000000-0005-0000-0000-00000E420000}"/>
    <cellStyle name="Normal 42 2 3 2 2 2 4 3" xfId="27907" xr:uid="{00000000-0005-0000-0000-00000F420000}"/>
    <cellStyle name="Normal 42 2 3 2 2 2 5" xfId="7788" xr:uid="{00000000-0005-0000-0000-000010420000}"/>
    <cellStyle name="Normal 42 2 3 2 2 2 5 2" xfId="38123" xr:uid="{00000000-0005-0000-0000-000011420000}"/>
    <cellStyle name="Normal 42 2 3 2 2 2 5 3" xfId="22890" xr:uid="{00000000-0005-0000-0000-000012420000}"/>
    <cellStyle name="Normal 42 2 3 2 2 2 6" xfId="33111" xr:uid="{00000000-0005-0000-0000-000013420000}"/>
    <cellStyle name="Normal 42 2 3 2 2 2 7" xfId="17877" xr:uid="{00000000-0005-0000-0000-000014420000}"/>
    <cellStyle name="Normal 42 2 3 2 2 3" xfId="3570" xr:uid="{00000000-0005-0000-0000-000015420000}"/>
    <cellStyle name="Normal 42 2 3 2 2 3 2" xfId="13644" xr:uid="{00000000-0005-0000-0000-000016420000}"/>
    <cellStyle name="Normal 42 2 3 2 2 3 2 2" xfId="43975" xr:uid="{00000000-0005-0000-0000-000017420000}"/>
    <cellStyle name="Normal 42 2 3 2 2 3 2 3" xfId="28742" xr:uid="{00000000-0005-0000-0000-000018420000}"/>
    <cellStyle name="Normal 42 2 3 2 2 3 3" xfId="8624" xr:uid="{00000000-0005-0000-0000-000019420000}"/>
    <cellStyle name="Normal 42 2 3 2 2 3 3 2" xfId="38958" xr:uid="{00000000-0005-0000-0000-00001A420000}"/>
    <cellStyle name="Normal 42 2 3 2 2 3 3 3" xfId="23725" xr:uid="{00000000-0005-0000-0000-00001B420000}"/>
    <cellStyle name="Normal 42 2 3 2 2 3 4" xfId="33945" xr:uid="{00000000-0005-0000-0000-00001C420000}"/>
    <cellStyle name="Normal 42 2 3 2 2 3 5" xfId="18712" xr:uid="{00000000-0005-0000-0000-00001D420000}"/>
    <cellStyle name="Normal 42 2 3 2 2 4" xfId="5263" xr:uid="{00000000-0005-0000-0000-00001E420000}"/>
    <cellStyle name="Normal 42 2 3 2 2 4 2" xfId="15315" xr:uid="{00000000-0005-0000-0000-00001F420000}"/>
    <cellStyle name="Normal 42 2 3 2 2 4 2 2" xfId="45646" xr:uid="{00000000-0005-0000-0000-000020420000}"/>
    <cellStyle name="Normal 42 2 3 2 2 4 2 3" xfId="30413" xr:uid="{00000000-0005-0000-0000-000021420000}"/>
    <cellStyle name="Normal 42 2 3 2 2 4 3" xfId="10295" xr:uid="{00000000-0005-0000-0000-000022420000}"/>
    <cellStyle name="Normal 42 2 3 2 2 4 3 2" xfId="40629" xr:uid="{00000000-0005-0000-0000-000023420000}"/>
    <cellStyle name="Normal 42 2 3 2 2 4 3 3" xfId="25396" xr:uid="{00000000-0005-0000-0000-000024420000}"/>
    <cellStyle name="Normal 42 2 3 2 2 4 4" xfId="35616" xr:uid="{00000000-0005-0000-0000-000025420000}"/>
    <cellStyle name="Normal 42 2 3 2 2 4 5" xfId="20383" xr:uid="{00000000-0005-0000-0000-000026420000}"/>
    <cellStyle name="Normal 42 2 3 2 2 5" xfId="11973" xr:uid="{00000000-0005-0000-0000-000027420000}"/>
    <cellStyle name="Normal 42 2 3 2 2 5 2" xfId="42304" xr:uid="{00000000-0005-0000-0000-000028420000}"/>
    <cellStyle name="Normal 42 2 3 2 2 5 3" xfId="27071" xr:uid="{00000000-0005-0000-0000-000029420000}"/>
    <cellStyle name="Normal 42 2 3 2 2 6" xfId="6952" xr:uid="{00000000-0005-0000-0000-00002A420000}"/>
    <cellStyle name="Normal 42 2 3 2 2 6 2" xfId="37287" xr:uid="{00000000-0005-0000-0000-00002B420000}"/>
    <cellStyle name="Normal 42 2 3 2 2 6 3" xfId="22054" xr:uid="{00000000-0005-0000-0000-00002C420000}"/>
    <cellStyle name="Normal 42 2 3 2 2 7" xfId="32275" xr:uid="{00000000-0005-0000-0000-00002D420000}"/>
    <cellStyle name="Normal 42 2 3 2 2 8" xfId="17041" xr:uid="{00000000-0005-0000-0000-00002E420000}"/>
    <cellStyle name="Normal 42 2 3 2 3" xfId="2299" xr:uid="{00000000-0005-0000-0000-00002F420000}"/>
    <cellStyle name="Normal 42 2 3 2 3 2" xfId="3989" xr:uid="{00000000-0005-0000-0000-000030420000}"/>
    <cellStyle name="Normal 42 2 3 2 3 2 2" xfId="14062" xr:uid="{00000000-0005-0000-0000-000031420000}"/>
    <cellStyle name="Normal 42 2 3 2 3 2 2 2" xfId="44393" xr:uid="{00000000-0005-0000-0000-000032420000}"/>
    <cellStyle name="Normal 42 2 3 2 3 2 2 3" xfId="29160" xr:uid="{00000000-0005-0000-0000-000033420000}"/>
    <cellStyle name="Normal 42 2 3 2 3 2 3" xfId="9042" xr:uid="{00000000-0005-0000-0000-000034420000}"/>
    <cellStyle name="Normal 42 2 3 2 3 2 3 2" xfId="39376" xr:uid="{00000000-0005-0000-0000-000035420000}"/>
    <cellStyle name="Normal 42 2 3 2 3 2 3 3" xfId="24143" xr:uid="{00000000-0005-0000-0000-000036420000}"/>
    <cellStyle name="Normal 42 2 3 2 3 2 4" xfId="34363" xr:uid="{00000000-0005-0000-0000-000037420000}"/>
    <cellStyle name="Normal 42 2 3 2 3 2 5" xfId="19130" xr:uid="{00000000-0005-0000-0000-000038420000}"/>
    <cellStyle name="Normal 42 2 3 2 3 3" xfId="5681" xr:uid="{00000000-0005-0000-0000-000039420000}"/>
    <cellStyle name="Normal 42 2 3 2 3 3 2" xfId="15733" xr:uid="{00000000-0005-0000-0000-00003A420000}"/>
    <cellStyle name="Normal 42 2 3 2 3 3 2 2" xfId="46064" xr:uid="{00000000-0005-0000-0000-00003B420000}"/>
    <cellStyle name="Normal 42 2 3 2 3 3 2 3" xfId="30831" xr:uid="{00000000-0005-0000-0000-00003C420000}"/>
    <cellStyle name="Normal 42 2 3 2 3 3 3" xfId="10713" xr:uid="{00000000-0005-0000-0000-00003D420000}"/>
    <cellStyle name="Normal 42 2 3 2 3 3 3 2" xfId="41047" xr:uid="{00000000-0005-0000-0000-00003E420000}"/>
    <cellStyle name="Normal 42 2 3 2 3 3 3 3" xfId="25814" xr:uid="{00000000-0005-0000-0000-00003F420000}"/>
    <cellStyle name="Normal 42 2 3 2 3 3 4" xfId="36034" xr:uid="{00000000-0005-0000-0000-000040420000}"/>
    <cellStyle name="Normal 42 2 3 2 3 3 5" xfId="20801" xr:uid="{00000000-0005-0000-0000-000041420000}"/>
    <cellStyle name="Normal 42 2 3 2 3 4" xfId="12391" xr:uid="{00000000-0005-0000-0000-000042420000}"/>
    <cellStyle name="Normal 42 2 3 2 3 4 2" xfId="42722" xr:uid="{00000000-0005-0000-0000-000043420000}"/>
    <cellStyle name="Normal 42 2 3 2 3 4 3" xfId="27489" xr:uid="{00000000-0005-0000-0000-000044420000}"/>
    <cellStyle name="Normal 42 2 3 2 3 5" xfId="7370" xr:uid="{00000000-0005-0000-0000-000045420000}"/>
    <cellStyle name="Normal 42 2 3 2 3 5 2" xfId="37705" xr:uid="{00000000-0005-0000-0000-000046420000}"/>
    <cellStyle name="Normal 42 2 3 2 3 5 3" xfId="22472" xr:uid="{00000000-0005-0000-0000-000047420000}"/>
    <cellStyle name="Normal 42 2 3 2 3 6" xfId="32693" xr:uid="{00000000-0005-0000-0000-000048420000}"/>
    <cellStyle name="Normal 42 2 3 2 3 7" xfId="17459" xr:uid="{00000000-0005-0000-0000-000049420000}"/>
    <cellStyle name="Normal 42 2 3 2 4" xfId="3152" xr:uid="{00000000-0005-0000-0000-00004A420000}"/>
    <cellStyle name="Normal 42 2 3 2 4 2" xfId="13226" xr:uid="{00000000-0005-0000-0000-00004B420000}"/>
    <cellStyle name="Normal 42 2 3 2 4 2 2" xfId="43557" xr:uid="{00000000-0005-0000-0000-00004C420000}"/>
    <cellStyle name="Normal 42 2 3 2 4 2 3" xfId="28324" xr:uid="{00000000-0005-0000-0000-00004D420000}"/>
    <cellStyle name="Normal 42 2 3 2 4 3" xfId="8206" xr:uid="{00000000-0005-0000-0000-00004E420000}"/>
    <cellStyle name="Normal 42 2 3 2 4 3 2" xfId="38540" xr:uid="{00000000-0005-0000-0000-00004F420000}"/>
    <cellStyle name="Normal 42 2 3 2 4 3 3" xfId="23307" xr:uid="{00000000-0005-0000-0000-000050420000}"/>
    <cellStyle name="Normal 42 2 3 2 4 4" xfId="33527" xr:uid="{00000000-0005-0000-0000-000051420000}"/>
    <cellStyle name="Normal 42 2 3 2 4 5" xfId="18294" xr:uid="{00000000-0005-0000-0000-000052420000}"/>
    <cellStyle name="Normal 42 2 3 2 5" xfId="4845" xr:uid="{00000000-0005-0000-0000-000053420000}"/>
    <cellStyle name="Normal 42 2 3 2 5 2" xfId="14897" xr:uid="{00000000-0005-0000-0000-000054420000}"/>
    <cellStyle name="Normal 42 2 3 2 5 2 2" xfId="45228" xr:uid="{00000000-0005-0000-0000-000055420000}"/>
    <cellStyle name="Normal 42 2 3 2 5 2 3" xfId="29995" xr:uid="{00000000-0005-0000-0000-000056420000}"/>
    <cellStyle name="Normal 42 2 3 2 5 3" xfId="9877" xr:uid="{00000000-0005-0000-0000-000057420000}"/>
    <cellStyle name="Normal 42 2 3 2 5 3 2" xfId="40211" xr:uid="{00000000-0005-0000-0000-000058420000}"/>
    <cellStyle name="Normal 42 2 3 2 5 3 3" xfId="24978" xr:uid="{00000000-0005-0000-0000-000059420000}"/>
    <cellStyle name="Normal 42 2 3 2 5 4" xfId="35198" xr:uid="{00000000-0005-0000-0000-00005A420000}"/>
    <cellStyle name="Normal 42 2 3 2 5 5" xfId="19965" xr:uid="{00000000-0005-0000-0000-00005B420000}"/>
    <cellStyle name="Normal 42 2 3 2 6" xfId="11555" xr:uid="{00000000-0005-0000-0000-00005C420000}"/>
    <cellStyle name="Normal 42 2 3 2 6 2" xfId="41886" xr:uid="{00000000-0005-0000-0000-00005D420000}"/>
    <cellStyle name="Normal 42 2 3 2 6 3" xfId="26653" xr:uid="{00000000-0005-0000-0000-00005E420000}"/>
    <cellStyle name="Normal 42 2 3 2 7" xfId="6534" xr:uid="{00000000-0005-0000-0000-00005F420000}"/>
    <cellStyle name="Normal 42 2 3 2 7 2" xfId="36869" xr:uid="{00000000-0005-0000-0000-000060420000}"/>
    <cellStyle name="Normal 42 2 3 2 7 3" xfId="21636" xr:uid="{00000000-0005-0000-0000-000061420000}"/>
    <cellStyle name="Normal 42 2 3 2 8" xfId="31857" xr:uid="{00000000-0005-0000-0000-000062420000}"/>
    <cellStyle name="Normal 42 2 3 2 9" xfId="16623" xr:uid="{00000000-0005-0000-0000-000063420000}"/>
    <cellStyle name="Normal 42 2 3 3" xfId="1670" xr:uid="{00000000-0005-0000-0000-000064420000}"/>
    <cellStyle name="Normal 42 2 3 3 2" xfId="2509" xr:uid="{00000000-0005-0000-0000-000065420000}"/>
    <cellStyle name="Normal 42 2 3 3 2 2" xfId="4199" xr:uid="{00000000-0005-0000-0000-000066420000}"/>
    <cellStyle name="Normal 42 2 3 3 2 2 2" xfId="14272" xr:uid="{00000000-0005-0000-0000-000067420000}"/>
    <cellStyle name="Normal 42 2 3 3 2 2 2 2" xfId="44603" xr:uid="{00000000-0005-0000-0000-000068420000}"/>
    <cellStyle name="Normal 42 2 3 3 2 2 2 3" xfId="29370" xr:uid="{00000000-0005-0000-0000-000069420000}"/>
    <cellStyle name="Normal 42 2 3 3 2 2 3" xfId="9252" xr:uid="{00000000-0005-0000-0000-00006A420000}"/>
    <cellStyle name="Normal 42 2 3 3 2 2 3 2" xfId="39586" xr:uid="{00000000-0005-0000-0000-00006B420000}"/>
    <cellStyle name="Normal 42 2 3 3 2 2 3 3" xfId="24353" xr:uid="{00000000-0005-0000-0000-00006C420000}"/>
    <cellStyle name="Normal 42 2 3 3 2 2 4" xfId="34573" xr:uid="{00000000-0005-0000-0000-00006D420000}"/>
    <cellStyle name="Normal 42 2 3 3 2 2 5" xfId="19340" xr:uid="{00000000-0005-0000-0000-00006E420000}"/>
    <cellStyle name="Normal 42 2 3 3 2 3" xfId="5891" xr:uid="{00000000-0005-0000-0000-00006F420000}"/>
    <cellStyle name="Normal 42 2 3 3 2 3 2" xfId="15943" xr:uid="{00000000-0005-0000-0000-000070420000}"/>
    <cellStyle name="Normal 42 2 3 3 2 3 2 2" xfId="46274" xr:uid="{00000000-0005-0000-0000-000071420000}"/>
    <cellStyle name="Normal 42 2 3 3 2 3 2 3" xfId="31041" xr:uid="{00000000-0005-0000-0000-000072420000}"/>
    <cellStyle name="Normal 42 2 3 3 2 3 3" xfId="10923" xr:uid="{00000000-0005-0000-0000-000073420000}"/>
    <cellStyle name="Normal 42 2 3 3 2 3 3 2" xfId="41257" xr:uid="{00000000-0005-0000-0000-000074420000}"/>
    <cellStyle name="Normal 42 2 3 3 2 3 3 3" xfId="26024" xr:uid="{00000000-0005-0000-0000-000075420000}"/>
    <cellStyle name="Normal 42 2 3 3 2 3 4" xfId="36244" xr:uid="{00000000-0005-0000-0000-000076420000}"/>
    <cellStyle name="Normal 42 2 3 3 2 3 5" xfId="21011" xr:uid="{00000000-0005-0000-0000-000077420000}"/>
    <cellStyle name="Normal 42 2 3 3 2 4" xfId="12601" xr:uid="{00000000-0005-0000-0000-000078420000}"/>
    <cellStyle name="Normal 42 2 3 3 2 4 2" xfId="42932" xr:uid="{00000000-0005-0000-0000-000079420000}"/>
    <cellStyle name="Normal 42 2 3 3 2 4 3" xfId="27699" xr:uid="{00000000-0005-0000-0000-00007A420000}"/>
    <cellStyle name="Normal 42 2 3 3 2 5" xfId="7580" xr:uid="{00000000-0005-0000-0000-00007B420000}"/>
    <cellStyle name="Normal 42 2 3 3 2 5 2" xfId="37915" xr:uid="{00000000-0005-0000-0000-00007C420000}"/>
    <cellStyle name="Normal 42 2 3 3 2 5 3" xfId="22682" xr:uid="{00000000-0005-0000-0000-00007D420000}"/>
    <cellStyle name="Normal 42 2 3 3 2 6" xfId="32903" xr:uid="{00000000-0005-0000-0000-00007E420000}"/>
    <cellStyle name="Normal 42 2 3 3 2 7" xfId="17669" xr:uid="{00000000-0005-0000-0000-00007F420000}"/>
    <cellStyle name="Normal 42 2 3 3 3" xfId="3362" xr:uid="{00000000-0005-0000-0000-000080420000}"/>
    <cellStyle name="Normal 42 2 3 3 3 2" xfId="13436" xr:uid="{00000000-0005-0000-0000-000081420000}"/>
    <cellStyle name="Normal 42 2 3 3 3 2 2" xfId="43767" xr:uid="{00000000-0005-0000-0000-000082420000}"/>
    <cellStyle name="Normal 42 2 3 3 3 2 3" xfId="28534" xr:uid="{00000000-0005-0000-0000-000083420000}"/>
    <cellStyle name="Normal 42 2 3 3 3 3" xfId="8416" xr:uid="{00000000-0005-0000-0000-000084420000}"/>
    <cellStyle name="Normal 42 2 3 3 3 3 2" xfId="38750" xr:uid="{00000000-0005-0000-0000-000085420000}"/>
    <cellStyle name="Normal 42 2 3 3 3 3 3" xfId="23517" xr:uid="{00000000-0005-0000-0000-000086420000}"/>
    <cellStyle name="Normal 42 2 3 3 3 4" xfId="33737" xr:uid="{00000000-0005-0000-0000-000087420000}"/>
    <cellStyle name="Normal 42 2 3 3 3 5" xfId="18504" xr:uid="{00000000-0005-0000-0000-000088420000}"/>
    <cellStyle name="Normal 42 2 3 3 4" xfId="5055" xr:uid="{00000000-0005-0000-0000-000089420000}"/>
    <cellStyle name="Normal 42 2 3 3 4 2" xfId="15107" xr:uid="{00000000-0005-0000-0000-00008A420000}"/>
    <cellStyle name="Normal 42 2 3 3 4 2 2" xfId="45438" xr:uid="{00000000-0005-0000-0000-00008B420000}"/>
    <cellStyle name="Normal 42 2 3 3 4 2 3" xfId="30205" xr:uid="{00000000-0005-0000-0000-00008C420000}"/>
    <cellStyle name="Normal 42 2 3 3 4 3" xfId="10087" xr:uid="{00000000-0005-0000-0000-00008D420000}"/>
    <cellStyle name="Normal 42 2 3 3 4 3 2" xfId="40421" xr:uid="{00000000-0005-0000-0000-00008E420000}"/>
    <cellStyle name="Normal 42 2 3 3 4 3 3" xfId="25188" xr:uid="{00000000-0005-0000-0000-00008F420000}"/>
    <cellStyle name="Normal 42 2 3 3 4 4" xfId="35408" xr:uid="{00000000-0005-0000-0000-000090420000}"/>
    <cellStyle name="Normal 42 2 3 3 4 5" xfId="20175" xr:uid="{00000000-0005-0000-0000-000091420000}"/>
    <cellStyle name="Normal 42 2 3 3 5" xfId="11765" xr:uid="{00000000-0005-0000-0000-000092420000}"/>
    <cellStyle name="Normal 42 2 3 3 5 2" xfId="42096" xr:uid="{00000000-0005-0000-0000-000093420000}"/>
    <cellStyle name="Normal 42 2 3 3 5 3" xfId="26863" xr:uid="{00000000-0005-0000-0000-000094420000}"/>
    <cellStyle name="Normal 42 2 3 3 6" xfId="6744" xr:uid="{00000000-0005-0000-0000-000095420000}"/>
    <cellStyle name="Normal 42 2 3 3 6 2" xfId="37079" xr:uid="{00000000-0005-0000-0000-000096420000}"/>
    <cellStyle name="Normal 42 2 3 3 6 3" xfId="21846" xr:uid="{00000000-0005-0000-0000-000097420000}"/>
    <cellStyle name="Normal 42 2 3 3 7" xfId="32067" xr:uid="{00000000-0005-0000-0000-000098420000}"/>
    <cellStyle name="Normal 42 2 3 3 8" xfId="16833" xr:uid="{00000000-0005-0000-0000-000099420000}"/>
    <cellStyle name="Normal 42 2 3 4" xfId="2091" xr:uid="{00000000-0005-0000-0000-00009A420000}"/>
    <cellStyle name="Normal 42 2 3 4 2" xfId="3781" xr:uid="{00000000-0005-0000-0000-00009B420000}"/>
    <cellStyle name="Normal 42 2 3 4 2 2" xfId="13854" xr:uid="{00000000-0005-0000-0000-00009C420000}"/>
    <cellStyle name="Normal 42 2 3 4 2 2 2" xfId="44185" xr:uid="{00000000-0005-0000-0000-00009D420000}"/>
    <cellStyle name="Normal 42 2 3 4 2 2 3" xfId="28952" xr:uid="{00000000-0005-0000-0000-00009E420000}"/>
    <cellStyle name="Normal 42 2 3 4 2 3" xfId="8834" xr:uid="{00000000-0005-0000-0000-00009F420000}"/>
    <cellStyle name="Normal 42 2 3 4 2 3 2" xfId="39168" xr:uid="{00000000-0005-0000-0000-0000A0420000}"/>
    <cellStyle name="Normal 42 2 3 4 2 3 3" xfId="23935" xr:uid="{00000000-0005-0000-0000-0000A1420000}"/>
    <cellStyle name="Normal 42 2 3 4 2 4" xfId="34155" xr:uid="{00000000-0005-0000-0000-0000A2420000}"/>
    <cellStyle name="Normal 42 2 3 4 2 5" xfId="18922" xr:uid="{00000000-0005-0000-0000-0000A3420000}"/>
    <cellStyle name="Normal 42 2 3 4 3" xfId="5473" xr:uid="{00000000-0005-0000-0000-0000A4420000}"/>
    <cellStyle name="Normal 42 2 3 4 3 2" xfId="15525" xr:uid="{00000000-0005-0000-0000-0000A5420000}"/>
    <cellStyle name="Normal 42 2 3 4 3 2 2" xfId="45856" xr:uid="{00000000-0005-0000-0000-0000A6420000}"/>
    <cellStyle name="Normal 42 2 3 4 3 2 3" xfId="30623" xr:uid="{00000000-0005-0000-0000-0000A7420000}"/>
    <cellStyle name="Normal 42 2 3 4 3 3" xfId="10505" xr:uid="{00000000-0005-0000-0000-0000A8420000}"/>
    <cellStyle name="Normal 42 2 3 4 3 3 2" xfId="40839" xr:uid="{00000000-0005-0000-0000-0000A9420000}"/>
    <cellStyle name="Normal 42 2 3 4 3 3 3" xfId="25606" xr:uid="{00000000-0005-0000-0000-0000AA420000}"/>
    <cellStyle name="Normal 42 2 3 4 3 4" xfId="35826" xr:uid="{00000000-0005-0000-0000-0000AB420000}"/>
    <cellStyle name="Normal 42 2 3 4 3 5" xfId="20593" xr:uid="{00000000-0005-0000-0000-0000AC420000}"/>
    <cellStyle name="Normal 42 2 3 4 4" xfId="12183" xr:uid="{00000000-0005-0000-0000-0000AD420000}"/>
    <cellStyle name="Normal 42 2 3 4 4 2" xfId="42514" xr:uid="{00000000-0005-0000-0000-0000AE420000}"/>
    <cellStyle name="Normal 42 2 3 4 4 3" xfId="27281" xr:uid="{00000000-0005-0000-0000-0000AF420000}"/>
    <cellStyle name="Normal 42 2 3 4 5" xfId="7162" xr:uid="{00000000-0005-0000-0000-0000B0420000}"/>
    <cellStyle name="Normal 42 2 3 4 5 2" xfId="37497" xr:uid="{00000000-0005-0000-0000-0000B1420000}"/>
    <cellStyle name="Normal 42 2 3 4 5 3" xfId="22264" xr:uid="{00000000-0005-0000-0000-0000B2420000}"/>
    <cellStyle name="Normal 42 2 3 4 6" xfId="32485" xr:uid="{00000000-0005-0000-0000-0000B3420000}"/>
    <cellStyle name="Normal 42 2 3 4 7" xfId="17251" xr:uid="{00000000-0005-0000-0000-0000B4420000}"/>
    <cellStyle name="Normal 42 2 3 5" xfId="2944" xr:uid="{00000000-0005-0000-0000-0000B5420000}"/>
    <cellStyle name="Normal 42 2 3 5 2" xfId="13018" xr:uid="{00000000-0005-0000-0000-0000B6420000}"/>
    <cellStyle name="Normal 42 2 3 5 2 2" xfId="43349" xr:uid="{00000000-0005-0000-0000-0000B7420000}"/>
    <cellStyle name="Normal 42 2 3 5 2 3" xfId="28116" xr:uid="{00000000-0005-0000-0000-0000B8420000}"/>
    <cellStyle name="Normal 42 2 3 5 3" xfId="7998" xr:uid="{00000000-0005-0000-0000-0000B9420000}"/>
    <cellStyle name="Normal 42 2 3 5 3 2" xfId="38332" xr:uid="{00000000-0005-0000-0000-0000BA420000}"/>
    <cellStyle name="Normal 42 2 3 5 3 3" xfId="23099" xr:uid="{00000000-0005-0000-0000-0000BB420000}"/>
    <cellStyle name="Normal 42 2 3 5 4" xfId="33319" xr:uid="{00000000-0005-0000-0000-0000BC420000}"/>
    <cellStyle name="Normal 42 2 3 5 5" xfId="18086" xr:uid="{00000000-0005-0000-0000-0000BD420000}"/>
    <cellStyle name="Normal 42 2 3 6" xfId="4637" xr:uid="{00000000-0005-0000-0000-0000BE420000}"/>
    <cellStyle name="Normal 42 2 3 6 2" xfId="14689" xr:uid="{00000000-0005-0000-0000-0000BF420000}"/>
    <cellStyle name="Normal 42 2 3 6 2 2" xfId="45020" xr:uid="{00000000-0005-0000-0000-0000C0420000}"/>
    <cellStyle name="Normal 42 2 3 6 2 3" xfId="29787" xr:uid="{00000000-0005-0000-0000-0000C1420000}"/>
    <cellStyle name="Normal 42 2 3 6 3" xfId="9669" xr:uid="{00000000-0005-0000-0000-0000C2420000}"/>
    <cellStyle name="Normal 42 2 3 6 3 2" xfId="40003" xr:uid="{00000000-0005-0000-0000-0000C3420000}"/>
    <cellStyle name="Normal 42 2 3 6 3 3" xfId="24770" xr:uid="{00000000-0005-0000-0000-0000C4420000}"/>
    <cellStyle name="Normal 42 2 3 6 4" xfId="34990" xr:uid="{00000000-0005-0000-0000-0000C5420000}"/>
    <cellStyle name="Normal 42 2 3 6 5" xfId="19757" xr:uid="{00000000-0005-0000-0000-0000C6420000}"/>
    <cellStyle name="Normal 42 2 3 7" xfId="11347" xr:uid="{00000000-0005-0000-0000-0000C7420000}"/>
    <cellStyle name="Normal 42 2 3 7 2" xfId="41678" xr:uid="{00000000-0005-0000-0000-0000C8420000}"/>
    <cellStyle name="Normal 42 2 3 7 3" xfId="26445" xr:uid="{00000000-0005-0000-0000-0000C9420000}"/>
    <cellStyle name="Normal 42 2 3 8" xfId="6326" xr:uid="{00000000-0005-0000-0000-0000CA420000}"/>
    <cellStyle name="Normal 42 2 3 8 2" xfId="36661" xr:uid="{00000000-0005-0000-0000-0000CB420000}"/>
    <cellStyle name="Normal 42 2 3 8 3" xfId="21428" xr:uid="{00000000-0005-0000-0000-0000CC420000}"/>
    <cellStyle name="Normal 42 2 3 9" xfId="31650" xr:uid="{00000000-0005-0000-0000-0000CD420000}"/>
    <cellStyle name="Normal 42 2 4" xfId="1351" xr:uid="{00000000-0005-0000-0000-0000CE420000}"/>
    <cellStyle name="Normal 42 2 4 2" xfId="1774" xr:uid="{00000000-0005-0000-0000-0000CF420000}"/>
    <cellStyle name="Normal 42 2 4 2 2" xfId="2613" xr:uid="{00000000-0005-0000-0000-0000D0420000}"/>
    <cellStyle name="Normal 42 2 4 2 2 2" xfId="4303" xr:uid="{00000000-0005-0000-0000-0000D1420000}"/>
    <cellStyle name="Normal 42 2 4 2 2 2 2" xfId="14376" xr:uid="{00000000-0005-0000-0000-0000D2420000}"/>
    <cellStyle name="Normal 42 2 4 2 2 2 2 2" xfId="44707" xr:uid="{00000000-0005-0000-0000-0000D3420000}"/>
    <cellStyle name="Normal 42 2 4 2 2 2 2 3" xfId="29474" xr:uid="{00000000-0005-0000-0000-0000D4420000}"/>
    <cellStyle name="Normal 42 2 4 2 2 2 3" xfId="9356" xr:uid="{00000000-0005-0000-0000-0000D5420000}"/>
    <cellStyle name="Normal 42 2 4 2 2 2 3 2" xfId="39690" xr:uid="{00000000-0005-0000-0000-0000D6420000}"/>
    <cellStyle name="Normal 42 2 4 2 2 2 3 3" xfId="24457" xr:uid="{00000000-0005-0000-0000-0000D7420000}"/>
    <cellStyle name="Normal 42 2 4 2 2 2 4" xfId="34677" xr:uid="{00000000-0005-0000-0000-0000D8420000}"/>
    <cellStyle name="Normal 42 2 4 2 2 2 5" xfId="19444" xr:uid="{00000000-0005-0000-0000-0000D9420000}"/>
    <cellStyle name="Normal 42 2 4 2 2 3" xfId="5995" xr:uid="{00000000-0005-0000-0000-0000DA420000}"/>
    <cellStyle name="Normal 42 2 4 2 2 3 2" xfId="16047" xr:uid="{00000000-0005-0000-0000-0000DB420000}"/>
    <cellStyle name="Normal 42 2 4 2 2 3 2 2" xfId="46378" xr:uid="{00000000-0005-0000-0000-0000DC420000}"/>
    <cellStyle name="Normal 42 2 4 2 2 3 2 3" xfId="31145" xr:uid="{00000000-0005-0000-0000-0000DD420000}"/>
    <cellStyle name="Normal 42 2 4 2 2 3 3" xfId="11027" xr:uid="{00000000-0005-0000-0000-0000DE420000}"/>
    <cellStyle name="Normal 42 2 4 2 2 3 3 2" xfId="41361" xr:uid="{00000000-0005-0000-0000-0000DF420000}"/>
    <cellStyle name="Normal 42 2 4 2 2 3 3 3" xfId="26128" xr:uid="{00000000-0005-0000-0000-0000E0420000}"/>
    <cellStyle name="Normal 42 2 4 2 2 3 4" xfId="36348" xr:uid="{00000000-0005-0000-0000-0000E1420000}"/>
    <cellStyle name="Normal 42 2 4 2 2 3 5" xfId="21115" xr:uid="{00000000-0005-0000-0000-0000E2420000}"/>
    <cellStyle name="Normal 42 2 4 2 2 4" xfId="12705" xr:uid="{00000000-0005-0000-0000-0000E3420000}"/>
    <cellStyle name="Normal 42 2 4 2 2 4 2" xfId="43036" xr:uid="{00000000-0005-0000-0000-0000E4420000}"/>
    <cellStyle name="Normal 42 2 4 2 2 4 3" xfId="27803" xr:uid="{00000000-0005-0000-0000-0000E5420000}"/>
    <cellStyle name="Normal 42 2 4 2 2 5" xfId="7684" xr:uid="{00000000-0005-0000-0000-0000E6420000}"/>
    <cellStyle name="Normal 42 2 4 2 2 5 2" xfId="38019" xr:uid="{00000000-0005-0000-0000-0000E7420000}"/>
    <cellStyle name="Normal 42 2 4 2 2 5 3" xfId="22786" xr:uid="{00000000-0005-0000-0000-0000E8420000}"/>
    <cellStyle name="Normal 42 2 4 2 2 6" xfId="33007" xr:uid="{00000000-0005-0000-0000-0000E9420000}"/>
    <cellStyle name="Normal 42 2 4 2 2 7" xfId="17773" xr:uid="{00000000-0005-0000-0000-0000EA420000}"/>
    <cellStyle name="Normal 42 2 4 2 3" xfId="3466" xr:uid="{00000000-0005-0000-0000-0000EB420000}"/>
    <cellStyle name="Normal 42 2 4 2 3 2" xfId="13540" xr:uid="{00000000-0005-0000-0000-0000EC420000}"/>
    <cellStyle name="Normal 42 2 4 2 3 2 2" xfId="43871" xr:uid="{00000000-0005-0000-0000-0000ED420000}"/>
    <cellStyle name="Normal 42 2 4 2 3 2 3" xfId="28638" xr:uid="{00000000-0005-0000-0000-0000EE420000}"/>
    <cellStyle name="Normal 42 2 4 2 3 3" xfId="8520" xr:uid="{00000000-0005-0000-0000-0000EF420000}"/>
    <cellStyle name="Normal 42 2 4 2 3 3 2" xfId="38854" xr:uid="{00000000-0005-0000-0000-0000F0420000}"/>
    <cellStyle name="Normal 42 2 4 2 3 3 3" xfId="23621" xr:uid="{00000000-0005-0000-0000-0000F1420000}"/>
    <cellStyle name="Normal 42 2 4 2 3 4" xfId="33841" xr:uid="{00000000-0005-0000-0000-0000F2420000}"/>
    <cellStyle name="Normal 42 2 4 2 3 5" xfId="18608" xr:uid="{00000000-0005-0000-0000-0000F3420000}"/>
    <cellStyle name="Normal 42 2 4 2 4" xfId="5159" xr:uid="{00000000-0005-0000-0000-0000F4420000}"/>
    <cellStyle name="Normal 42 2 4 2 4 2" xfId="15211" xr:uid="{00000000-0005-0000-0000-0000F5420000}"/>
    <cellStyle name="Normal 42 2 4 2 4 2 2" xfId="45542" xr:uid="{00000000-0005-0000-0000-0000F6420000}"/>
    <cellStyle name="Normal 42 2 4 2 4 2 3" xfId="30309" xr:uid="{00000000-0005-0000-0000-0000F7420000}"/>
    <cellStyle name="Normal 42 2 4 2 4 3" xfId="10191" xr:uid="{00000000-0005-0000-0000-0000F8420000}"/>
    <cellStyle name="Normal 42 2 4 2 4 3 2" xfId="40525" xr:uid="{00000000-0005-0000-0000-0000F9420000}"/>
    <cellStyle name="Normal 42 2 4 2 4 3 3" xfId="25292" xr:uid="{00000000-0005-0000-0000-0000FA420000}"/>
    <cellStyle name="Normal 42 2 4 2 4 4" xfId="35512" xr:uid="{00000000-0005-0000-0000-0000FB420000}"/>
    <cellStyle name="Normal 42 2 4 2 4 5" xfId="20279" xr:uid="{00000000-0005-0000-0000-0000FC420000}"/>
    <cellStyle name="Normal 42 2 4 2 5" xfId="11869" xr:uid="{00000000-0005-0000-0000-0000FD420000}"/>
    <cellStyle name="Normal 42 2 4 2 5 2" xfId="42200" xr:uid="{00000000-0005-0000-0000-0000FE420000}"/>
    <cellStyle name="Normal 42 2 4 2 5 3" xfId="26967" xr:uid="{00000000-0005-0000-0000-0000FF420000}"/>
    <cellStyle name="Normal 42 2 4 2 6" xfId="6848" xr:uid="{00000000-0005-0000-0000-000000430000}"/>
    <cellStyle name="Normal 42 2 4 2 6 2" xfId="37183" xr:uid="{00000000-0005-0000-0000-000001430000}"/>
    <cellStyle name="Normal 42 2 4 2 6 3" xfId="21950" xr:uid="{00000000-0005-0000-0000-000002430000}"/>
    <cellStyle name="Normal 42 2 4 2 7" xfId="32171" xr:uid="{00000000-0005-0000-0000-000003430000}"/>
    <cellStyle name="Normal 42 2 4 2 8" xfId="16937" xr:uid="{00000000-0005-0000-0000-000004430000}"/>
    <cellStyle name="Normal 42 2 4 3" xfId="2195" xr:uid="{00000000-0005-0000-0000-000005430000}"/>
    <cellStyle name="Normal 42 2 4 3 2" xfId="3885" xr:uid="{00000000-0005-0000-0000-000006430000}"/>
    <cellStyle name="Normal 42 2 4 3 2 2" xfId="13958" xr:uid="{00000000-0005-0000-0000-000007430000}"/>
    <cellStyle name="Normal 42 2 4 3 2 2 2" xfId="44289" xr:uid="{00000000-0005-0000-0000-000008430000}"/>
    <cellStyle name="Normal 42 2 4 3 2 2 3" xfId="29056" xr:uid="{00000000-0005-0000-0000-000009430000}"/>
    <cellStyle name="Normal 42 2 4 3 2 3" xfId="8938" xr:uid="{00000000-0005-0000-0000-00000A430000}"/>
    <cellStyle name="Normal 42 2 4 3 2 3 2" xfId="39272" xr:uid="{00000000-0005-0000-0000-00000B430000}"/>
    <cellStyle name="Normal 42 2 4 3 2 3 3" xfId="24039" xr:uid="{00000000-0005-0000-0000-00000C430000}"/>
    <cellStyle name="Normal 42 2 4 3 2 4" xfId="34259" xr:uid="{00000000-0005-0000-0000-00000D430000}"/>
    <cellStyle name="Normal 42 2 4 3 2 5" xfId="19026" xr:uid="{00000000-0005-0000-0000-00000E430000}"/>
    <cellStyle name="Normal 42 2 4 3 3" xfId="5577" xr:uid="{00000000-0005-0000-0000-00000F430000}"/>
    <cellStyle name="Normal 42 2 4 3 3 2" xfId="15629" xr:uid="{00000000-0005-0000-0000-000010430000}"/>
    <cellStyle name="Normal 42 2 4 3 3 2 2" xfId="45960" xr:uid="{00000000-0005-0000-0000-000011430000}"/>
    <cellStyle name="Normal 42 2 4 3 3 2 3" xfId="30727" xr:uid="{00000000-0005-0000-0000-000012430000}"/>
    <cellStyle name="Normal 42 2 4 3 3 3" xfId="10609" xr:uid="{00000000-0005-0000-0000-000013430000}"/>
    <cellStyle name="Normal 42 2 4 3 3 3 2" xfId="40943" xr:uid="{00000000-0005-0000-0000-000014430000}"/>
    <cellStyle name="Normal 42 2 4 3 3 3 3" xfId="25710" xr:uid="{00000000-0005-0000-0000-000015430000}"/>
    <cellStyle name="Normal 42 2 4 3 3 4" xfId="35930" xr:uid="{00000000-0005-0000-0000-000016430000}"/>
    <cellStyle name="Normal 42 2 4 3 3 5" xfId="20697" xr:uid="{00000000-0005-0000-0000-000017430000}"/>
    <cellStyle name="Normal 42 2 4 3 4" xfId="12287" xr:uid="{00000000-0005-0000-0000-000018430000}"/>
    <cellStyle name="Normal 42 2 4 3 4 2" xfId="42618" xr:uid="{00000000-0005-0000-0000-000019430000}"/>
    <cellStyle name="Normal 42 2 4 3 4 3" xfId="27385" xr:uid="{00000000-0005-0000-0000-00001A430000}"/>
    <cellStyle name="Normal 42 2 4 3 5" xfId="7266" xr:uid="{00000000-0005-0000-0000-00001B430000}"/>
    <cellStyle name="Normal 42 2 4 3 5 2" xfId="37601" xr:uid="{00000000-0005-0000-0000-00001C430000}"/>
    <cellStyle name="Normal 42 2 4 3 5 3" xfId="22368" xr:uid="{00000000-0005-0000-0000-00001D430000}"/>
    <cellStyle name="Normal 42 2 4 3 6" xfId="32589" xr:uid="{00000000-0005-0000-0000-00001E430000}"/>
    <cellStyle name="Normal 42 2 4 3 7" xfId="17355" xr:uid="{00000000-0005-0000-0000-00001F430000}"/>
    <cellStyle name="Normal 42 2 4 4" xfId="3048" xr:uid="{00000000-0005-0000-0000-000020430000}"/>
    <cellStyle name="Normal 42 2 4 4 2" xfId="13122" xr:uid="{00000000-0005-0000-0000-000021430000}"/>
    <cellStyle name="Normal 42 2 4 4 2 2" xfId="43453" xr:uid="{00000000-0005-0000-0000-000022430000}"/>
    <cellStyle name="Normal 42 2 4 4 2 3" xfId="28220" xr:uid="{00000000-0005-0000-0000-000023430000}"/>
    <cellStyle name="Normal 42 2 4 4 3" xfId="8102" xr:uid="{00000000-0005-0000-0000-000024430000}"/>
    <cellStyle name="Normal 42 2 4 4 3 2" xfId="38436" xr:uid="{00000000-0005-0000-0000-000025430000}"/>
    <cellStyle name="Normal 42 2 4 4 3 3" xfId="23203" xr:uid="{00000000-0005-0000-0000-000026430000}"/>
    <cellStyle name="Normal 42 2 4 4 4" xfId="33423" xr:uid="{00000000-0005-0000-0000-000027430000}"/>
    <cellStyle name="Normal 42 2 4 4 5" xfId="18190" xr:uid="{00000000-0005-0000-0000-000028430000}"/>
    <cellStyle name="Normal 42 2 4 5" xfId="4741" xr:uid="{00000000-0005-0000-0000-000029430000}"/>
    <cellStyle name="Normal 42 2 4 5 2" xfId="14793" xr:uid="{00000000-0005-0000-0000-00002A430000}"/>
    <cellStyle name="Normal 42 2 4 5 2 2" xfId="45124" xr:uid="{00000000-0005-0000-0000-00002B430000}"/>
    <cellStyle name="Normal 42 2 4 5 2 3" xfId="29891" xr:uid="{00000000-0005-0000-0000-00002C430000}"/>
    <cellStyle name="Normal 42 2 4 5 3" xfId="9773" xr:uid="{00000000-0005-0000-0000-00002D430000}"/>
    <cellStyle name="Normal 42 2 4 5 3 2" xfId="40107" xr:uid="{00000000-0005-0000-0000-00002E430000}"/>
    <cellStyle name="Normal 42 2 4 5 3 3" xfId="24874" xr:uid="{00000000-0005-0000-0000-00002F430000}"/>
    <cellStyle name="Normal 42 2 4 5 4" xfId="35094" xr:uid="{00000000-0005-0000-0000-000030430000}"/>
    <cellStyle name="Normal 42 2 4 5 5" xfId="19861" xr:uid="{00000000-0005-0000-0000-000031430000}"/>
    <cellStyle name="Normal 42 2 4 6" xfId="11451" xr:uid="{00000000-0005-0000-0000-000032430000}"/>
    <cellStyle name="Normal 42 2 4 6 2" xfId="41782" xr:uid="{00000000-0005-0000-0000-000033430000}"/>
    <cellStyle name="Normal 42 2 4 6 3" xfId="26549" xr:uid="{00000000-0005-0000-0000-000034430000}"/>
    <cellStyle name="Normal 42 2 4 7" xfId="6430" xr:uid="{00000000-0005-0000-0000-000035430000}"/>
    <cellStyle name="Normal 42 2 4 7 2" xfId="36765" xr:uid="{00000000-0005-0000-0000-000036430000}"/>
    <cellStyle name="Normal 42 2 4 7 3" xfId="21532" xr:uid="{00000000-0005-0000-0000-000037430000}"/>
    <cellStyle name="Normal 42 2 4 8" xfId="31753" xr:uid="{00000000-0005-0000-0000-000038430000}"/>
    <cellStyle name="Normal 42 2 4 9" xfId="16519" xr:uid="{00000000-0005-0000-0000-000039430000}"/>
    <cellStyle name="Normal 42 2 5" xfId="1564" xr:uid="{00000000-0005-0000-0000-00003A430000}"/>
    <cellStyle name="Normal 42 2 5 2" xfId="2405" xr:uid="{00000000-0005-0000-0000-00003B430000}"/>
    <cellStyle name="Normal 42 2 5 2 2" xfId="4095" xr:uid="{00000000-0005-0000-0000-00003C430000}"/>
    <cellStyle name="Normal 42 2 5 2 2 2" xfId="14168" xr:uid="{00000000-0005-0000-0000-00003D430000}"/>
    <cellStyle name="Normal 42 2 5 2 2 2 2" xfId="44499" xr:uid="{00000000-0005-0000-0000-00003E430000}"/>
    <cellStyle name="Normal 42 2 5 2 2 2 3" xfId="29266" xr:uid="{00000000-0005-0000-0000-00003F430000}"/>
    <cellStyle name="Normal 42 2 5 2 2 3" xfId="9148" xr:uid="{00000000-0005-0000-0000-000040430000}"/>
    <cellStyle name="Normal 42 2 5 2 2 3 2" xfId="39482" xr:uid="{00000000-0005-0000-0000-000041430000}"/>
    <cellStyle name="Normal 42 2 5 2 2 3 3" xfId="24249" xr:uid="{00000000-0005-0000-0000-000042430000}"/>
    <cellStyle name="Normal 42 2 5 2 2 4" xfId="34469" xr:uid="{00000000-0005-0000-0000-000043430000}"/>
    <cellStyle name="Normal 42 2 5 2 2 5" xfId="19236" xr:uid="{00000000-0005-0000-0000-000044430000}"/>
    <cellStyle name="Normal 42 2 5 2 3" xfId="5787" xr:uid="{00000000-0005-0000-0000-000045430000}"/>
    <cellStyle name="Normal 42 2 5 2 3 2" xfId="15839" xr:uid="{00000000-0005-0000-0000-000046430000}"/>
    <cellStyle name="Normal 42 2 5 2 3 2 2" xfId="46170" xr:uid="{00000000-0005-0000-0000-000047430000}"/>
    <cellStyle name="Normal 42 2 5 2 3 2 3" xfId="30937" xr:uid="{00000000-0005-0000-0000-000048430000}"/>
    <cellStyle name="Normal 42 2 5 2 3 3" xfId="10819" xr:uid="{00000000-0005-0000-0000-000049430000}"/>
    <cellStyle name="Normal 42 2 5 2 3 3 2" xfId="41153" xr:uid="{00000000-0005-0000-0000-00004A430000}"/>
    <cellStyle name="Normal 42 2 5 2 3 3 3" xfId="25920" xr:uid="{00000000-0005-0000-0000-00004B430000}"/>
    <cellStyle name="Normal 42 2 5 2 3 4" xfId="36140" xr:uid="{00000000-0005-0000-0000-00004C430000}"/>
    <cellStyle name="Normal 42 2 5 2 3 5" xfId="20907" xr:uid="{00000000-0005-0000-0000-00004D430000}"/>
    <cellStyle name="Normal 42 2 5 2 4" xfId="12497" xr:uid="{00000000-0005-0000-0000-00004E430000}"/>
    <cellStyle name="Normal 42 2 5 2 4 2" xfId="42828" xr:uid="{00000000-0005-0000-0000-00004F430000}"/>
    <cellStyle name="Normal 42 2 5 2 4 3" xfId="27595" xr:uid="{00000000-0005-0000-0000-000050430000}"/>
    <cellStyle name="Normal 42 2 5 2 5" xfId="7476" xr:uid="{00000000-0005-0000-0000-000051430000}"/>
    <cellStyle name="Normal 42 2 5 2 5 2" xfId="37811" xr:uid="{00000000-0005-0000-0000-000052430000}"/>
    <cellStyle name="Normal 42 2 5 2 5 3" xfId="22578" xr:uid="{00000000-0005-0000-0000-000053430000}"/>
    <cellStyle name="Normal 42 2 5 2 6" xfId="32799" xr:uid="{00000000-0005-0000-0000-000054430000}"/>
    <cellStyle name="Normal 42 2 5 2 7" xfId="17565" xr:uid="{00000000-0005-0000-0000-000055430000}"/>
    <cellStyle name="Normal 42 2 5 3" xfId="3258" xr:uid="{00000000-0005-0000-0000-000056430000}"/>
    <cellStyle name="Normal 42 2 5 3 2" xfId="13332" xr:uid="{00000000-0005-0000-0000-000057430000}"/>
    <cellStyle name="Normal 42 2 5 3 2 2" xfId="43663" xr:uid="{00000000-0005-0000-0000-000058430000}"/>
    <cellStyle name="Normal 42 2 5 3 2 3" xfId="28430" xr:uid="{00000000-0005-0000-0000-000059430000}"/>
    <cellStyle name="Normal 42 2 5 3 3" xfId="8312" xr:uid="{00000000-0005-0000-0000-00005A430000}"/>
    <cellStyle name="Normal 42 2 5 3 3 2" xfId="38646" xr:uid="{00000000-0005-0000-0000-00005B430000}"/>
    <cellStyle name="Normal 42 2 5 3 3 3" xfId="23413" xr:uid="{00000000-0005-0000-0000-00005C430000}"/>
    <cellStyle name="Normal 42 2 5 3 4" xfId="33633" xr:uid="{00000000-0005-0000-0000-00005D430000}"/>
    <cellStyle name="Normal 42 2 5 3 5" xfId="18400" xr:uid="{00000000-0005-0000-0000-00005E430000}"/>
    <cellStyle name="Normal 42 2 5 4" xfId="4951" xr:uid="{00000000-0005-0000-0000-00005F430000}"/>
    <cellStyle name="Normal 42 2 5 4 2" xfId="15003" xr:uid="{00000000-0005-0000-0000-000060430000}"/>
    <cellStyle name="Normal 42 2 5 4 2 2" xfId="45334" xr:uid="{00000000-0005-0000-0000-000061430000}"/>
    <cellStyle name="Normal 42 2 5 4 2 3" xfId="30101" xr:uid="{00000000-0005-0000-0000-000062430000}"/>
    <cellStyle name="Normal 42 2 5 4 3" xfId="9983" xr:uid="{00000000-0005-0000-0000-000063430000}"/>
    <cellStyle name="Normal 42 2 5 4 3 2" xfId="40317" xr:uid="{00000000-0005-0000-0000-000064430000}"/>
    <cellStyle name="Normal 42 2 5 4 3 3" xfId="25084" xr:uid="{00000000-0005-0000-0000-000065430000}"/>
    <cellStyle name="Normal 42 2 5 4 4" xfId="35304" xr:uid="{00000000-0005-0000-0000-000066430000}"/>
    <cellStyle name="Normal 42 2 5 4 5" xfId="20071" xr:uid="{00000000-0005-0000-0000-000067430000}"/>
    <cellStyle name="Normal 42 2 5 5" xfId="11661" xr:uid="{00000000-0005-0000-0000-000068430000}"/>
    <cellStyle name="Normal 42 2 5 5 2" xfId="41992" xr:uid="{00000000-0005-0000-0000-000069430000}"/>
    <cellStyle name="Normal 42 2 5 5 3" xfId="26759" xr:uid="{00000000-0005-0000-0000-00006A430000}"/>
    <cellStyle name="Normal 42 2 5 6" xfId="6640" xr:uid="{00000000-0005-0000-0000-00006B430000}"/>
    <cellStyle name="Normal 42 2 5 6 2" xfId="36975" xr:uid="{00000000-0005-0000-0000-00006C430000}"/>
    <cellStyle name="Normal 42 2 5 6 3" xfId="21742" xr:uid="{00000000-0005-0000-0000-00006D430000}"/>
    <cellStyle name="Normal 42 2 5 7" xfId="31963" xr:uid="{00000000-0005-0000-0000-00006E430000}"/>
    <cellStyle name="Normal 42 2 5 8" xfId="16729" xr:uid="{00000000-0005-0000-0000-00006F430000}"/>
    <cellStyle name="Normal 42 2 6" xfId="1985" xr:uid="{00000000-0005-0000-0000-000070430000}"/>
    <cellStyle name="Normal 42 2 6 2" xfId="3677" xr:uid="{00000000-0005-0000-0000-000071430000}"/>
    <cellStyle name="Normal 42 2 6 2 2" xfId="13750" xr:uid="{00000000-0005-0000-0000-000072430000}"/>
    <cellStyle name="Normal 42 2 6 2 2 2" xfId="44081" xr:uid="{00000000-0005-0000-0000-000073430000}"/>
    <cellStyle name="Normal 42 2 6 2 2 3" xfId="28848" xr:uid="{00000000-0005-0000-0000-000074430000}"/>
    <cellStyle name="Normal 42 2 6 2 3" xfId="8730" xr:uid="{00000000-0005-0000-0000-000075430000}"/>
    <cellStyle name="Normal 42 2 6 2 3 2" xfId="39064" xr:uid="{00000000-0005-0000-0000-000076430000}"/>
    <cellStyle name="Normal 42 2 6 2 3 3" xfId="23831" xr:uid="{00000000-0005-0000-0000-000077430000}"/>
    <cellStyle name="Normal 42 2 6 2 4" xfId="34051" xr:uid="{00000000-0005-0000-0000-000078430000}"/>
    <cellStyle name="Normal 42 2 6 2 5" xfId="18818" xr:uid="{00000000-0005-0000-0000-000079430000}"/>
    <cellStyle name="Normal 42 2 6 3" xfId="5369" xr:uid="{00000000-0005-0000-0000-00007A430000}"/>
    <cellStyle name="Normal 42 2 6 3 2" xfId="15421" xr:uid="{00000000-0005-0000-0000-00007B430000}"/>
    <cellStyle name="Normal 42 2 6 3 2 2" xfId="45752" xr:uid="{00000000-0005-0000-0000-00007C430000}"/>
    <cellStyle name="Normal 42 2 6 3 2 3" xfId="30519" xr:uid="{00000000-0005-0000-0000-00007D430000}"/>
    <cellStyle name="Normal 42 2 6 3 3" xfId="10401" xr:uid="{00000000-0005-0000-0000-00007E430000}"/>
    <cellStyle name="Normal 42 2 6 3 3 2" xfId="40735" xr:uid="{00000000-0005-0000-0000-00007F430000}"/>
    <cellStyle name="Normal 42 2 6 3 3 3" xfId="25502" xr:uid="{00000000-0005-0000-0000-000080430000}"/>
    <cellStyle name="Normal 42 2 6 3 4" xfId="35722" xr:uid="{00000000-0005-0000-0000-000081430000}"/>
    <cellStyle name="Normal 42 2 6 3 5" xfId="20489" xr:uid="{00000000-0005-0000-0000-000082430000}"/>
    <cellStyle name="Normal 42 2 6 4" xfId="12079" xr:uid="{00000000-0005-0000-0000-000083430000}"/>
    <cellStyle name="Normal 42 2 6 4 2" xfId="42410" xr:uid="{00000000-0005-0000-0000-000084430000}"/>
    <cellStyle name="Normal 42 2 6 4 3" xfId="27177" xr:uid="{00000000-0005-0000-0000-000085430000}"/>
    <cellStyle name="Normal 42 2 6 5" xfId="7058" xr:uid="{00000000-0005-0000-0000-000086430000}"/>
    <cellStyle name="Normal 42 2 6 5 2" xfId="37393" xr:uid="{00000000-0005-0000-0000-000087430000}"/>
    <cellStyle name="Normal 42 2 6 5 3" xfId="22160" xr:uid="{00000000-0005-0000-0000-000088430000}"/>
    <cellStyle name="Normal 42 2 6 6" xfId="32381" xr:uid="{00000000-0005-0000-0000-000089430000}"/>
    <cellStyle name="Normal 42 2 6 7" xfId="17147" xr:uid="{00000000-0005-0000-0000-00008A430000}"/>
    <cellStyle name="Normal 42 2 7" xfId="2836" xr:uid="{00000000-0005-0000-0000-00008B430000}"/>
    <cellStyle name="Normal 42 2 7 2" xfId="12914" xr:uid="{00000000-0005-0000-0000-00008C430000}"/>
    <cellStyle name="Normal 42 2 7 2 2" xfId="43245" xr:uid="{00000000-0005-0000-0000-00008D430000}"/>
    <cellStyle name="Normal 42 2 7 2 3" xfId="28012" xr:uid="{00000000-0005-0000-0000-00008E430000}"/>
    <cellStyle name="Normal 42 2 7 3" xfId="7894" xr:uid="{00000000-0005-0000-0000-00008F430000}"/>
    <cellStyle name="Normal 42 2 7 3 2" xfId="38228" xr:uid="{00000000-0005-0000-0000-000090430000}"/>
    <cellStyle name="Normal 42 2 7 3 3" xfId="22995" xr:uid="{00000000-0005-0000-0000-000091430000}"/>
    <cellStyle name="Normal 42 2 7 4" xfId="33215" xr:uid="{00000000-0005-0000-0000-000092430000}"/>
    <cellStyle name="Normal 42 2 7 5" xfId="17982" xr:uid="{00000000-0005-0000-0000-000093430000}"/>
    <cellStyle name="Normal 42 2 8" xfId="4530" xr:uid="{00000000-0005-0000-0000-000094430000}"/>
    <cellStyle name="Normal 42 2 8 2" xfId="14585" xr:uid="{00000000-0005-0000-0000-000095430000}"/>
    <cellStyle name="Normal 42 2 8 2 2" xfId="44916" xr:uid="{00000000-0005-0000-0000-000096430000}"/>
    <cellStyle name="Normal 42 2 8 2 3" xfId="29683" xr:uid="{00000000-0005-0000-0000-000097430000}"/>
    <cellStyle name="Normal 42 2 8 3" xfId="9565" xr:uid="{00000000-0005-0000-0000-000098430000}"/>
    <cellStyle name="Normal 42 2 8 3 2" xfId="39899" xr:uid="{00000000-0005-0000-0000-000099430000}"/>
    <cellStyle name="Normal 42 2 8 3 3" xfId="24666" xr:uid="{00000000-0005-0000-0000-00009A430000}"/>
    <cellStyle name="Normal 42 2 8 4" xfId="34886" xr:uid="{00000000-0005-0000-0000-00009B430000}"/>
    <cellStyle name="Normal 42 2 8 5" xfId="19653" xr:uid="{00000000-0005-0000-0000-00009C430000}"/>
    <cellStyle name="Normal 42 2 9" xfId="11241" xr:uid="{00000000-0005-0000-0000-00009D430000}"/>
    <cellStyle name="Normal 42 2 9 2" xfId="41574" xr:uid="{00000000-0005-0000-0000-00009E430000}"/>
    <cellStyle name="Normal 42 2 9 3" xfId="26341" xr:uid="{00000000-0005-0000-0000-00009F430000}"/>
    <cellStyle name="Normal 43" xfId="168" xr:uid="{00000000-0005-0000-0000-0000A0430000}"/>
    <cellStyle name="Normal 43 2" xfId="857" xr:uid="{00000000-0005-0000-0000-0000A1430000}"/>
    <cellStyle name="Normal 43 2 10" xfId="6221" xr:uid="{00000000-0005-0000-0000-0000A2430000}"/>
    <cellStyle name="Normal 43 2 10 2" xfId="36558" xr:uid="{00000000-0005-0000-0000-0000A3430000}"/>
    <cellStyle name="Normal 43 2 10 3" xfId="21325" xr:uid="{00000000-0005-0000-0000-0000A4430000}"/>
    <cellStyle name="Normal 43 2 11" xfId="31549" xr:uid="{00000000-0005-0000-0000-0000A5430000}"/>
    <cellStyle name="Normal 43 2 12" xfId="16310" xr:uid="{00000000-0005-0000-0000-0000A6430000}"/>
    <cellStyle name="Normal 43 2 2" xfId="1185" xr:uid="{00000000-0005-0000-0000-0000A7430000}"/>
    <cellStyle name="Normal 43 2 2 10" xfId="31601" xr:uid="{00000000-0005-0000-0000-0000A8430000}"/>
    <cellStyle name="Normal 43 2 2 11" xfId="16364" xr:uid="{00000000-0005-0000-0000-0000A9430000}"/>
    <cellStyle name="Normal 43 2 2 2" xfId="1293" xr:uid="{00000000-0005-0000-0000-0000AA430000}"/>
    <cellStyle name="Normal 43 2 2 2 10" xfId="16468" xr:uid="{00000000-0005-0000-0000-0000AB430000}"/>
    <cellStyle name="Normal 43 2 2 2 2" xfId="1510" xr:uid="{00000000-0005-0000-0000-0000AC430000}"/>
    <cellStyle name="Normal 43 2 2 2 2 2" xfId="1931" xr:uid="{00000000-0005-0000-0000-0000AD430000}"/>
    <cellStyle name="Normal 43 2 2 2 2 2 2" xfId="2770" xr:uid="{00000000-0005-0000-0000-0000AE430000}"/>
    <cellStyle name="Normal 43 2 2 2 2 2 2 2" xfId="4460" xr:uid="{00000000-0005-0000-0000-0000AF430000}"/>
    <cellStyle name="Normal 43 2 2 2 2 2 2 2 2" xfId="14533" xr:uid="{00000000-0005-0000-0000-0000B0430000}"/>
    <cellStyle name="Normal 43 2 2 2 2 2 2 2 2 2" xfId="44864" xr:uid="{00000000-0005-0000-0000-0000B1430000}"/>
    <cellStyle name="Normal 43 2 2 2 2 2 2 2 2 3" xfId="29631" xr:uid="{00000000-0005-0000-0000-0000B2430000}"/>
    <cellStyle name="Normal 43 2 2 2 2 2 2 2 3" xfId="9513" xr:uid="{00000000-0005-0000-0000-0000B3430000}"/>
    <cellStyle name="Normal 43 2 2 2 2 2 2 2 3 2" xfId="39847" xr:uid="{00000000-0005-0000-0000-0000B4430000}"/>
    <cellStyle name="Normal 43 2 2 2 2 2 2 2 3 3" xfId="24614" xr:uid="{00000000-0005-0000-0000-0000B5430000}"/>
    <cellStyle name="Normal 43 2 2 2 2 2 2 2 4" xfId="34834" xr:uid="{00000000-0005-0000-0000-0000B6430000}"/>
    <cellStyle name="Normal 43 2 2 2 2 2 2 2 5" xfId="19601" xr:uid="{00000000-0005-0000-0000-0000B7430000}"/>
    <cellStyle name="Normal 43 2 2 2 2 2 2 3" xfId="6152" xr:uid="{00000000-0005-0000-0000-0000B8430000}"/>
    <cellStyle name="Normal 43 2 2 2 2 2 2 3 2" xfId="16204" xr:uid="{00000000-0005-0000-0000-0000B9430000}"/>
    <cellStyle name="Normal 43 2 2 2 2 2 2 3 2 2" xfId="46535" xr:uid="{00000000-0005-0000-0000-0000BA430000}"/>
    <cellStyle name="Normal 43 2 2 2 2 2 2 3 2 3" xfId="31302" xr:uid="{00000000-0005-0000-0000-0000BB430000}"/>
    <cellStyle name="Normal 43 2 2 2 2 2 2 3 3" xfId="11184" xr:uid="{00000000-0005-0000-0000-0000BC430000}"/>
    <cellStyle name="Normal 43 2 2 2 2 2 2 3 3 2" xfId="41518" xr:uid="{00000000-0005-0000-0000-0000BD430000}"/>
    <cellStyle name="Normal 43 2 2 2 2 2 2 3 3 3" xfId="26285" xr:uid="{00000000-0005-0000-0000-0000BE430000}"/>
    <cellStyle name="Normal 43 2 2 2 2 2 2 3 4" xfId="36505" xr:uid="{00000000-0005-0000-0000-0000BF430000}"/>
    <cellStyle name="Normal 43 2 2 2 2 2 2 3 5" xfId="21272" xr:uid="{00000000-0005-0000-0000-0000C0430000}"/>
    <cellStyle name="Normal 43 2 2 2 2 2 2 4" xfId="12862" xr:uid="{00000000-0005-0000-0000-0000C1430000}"/>
    <cellStyle name="Normal 43 2 2 2 2 2 2 4 2" xfId="43193" xr:uid="{00000000-0005-0000-0000-0000C2430000}"/>
    <cellStyle name="Normal 43 2 2 2 2 2 2 4 3" xfId="27960" xr:uid="{00000000-0005-0000-0000-0000C3430000}"/>
    <cellStyle name="Normal 43 2 2 2 2 2 2 5" xfId="7841" xr:uid="{00000000-0005-0000-0000-0000C4430000}"/>
    <cellStyle name="Normal 43 2 2 2 2 2 2 5 2" xfId="38176" xr:uid="{00000000-0005-0000-0000-0000C5430000}"/>
    <cellStyle name="Normal 43 2 2 2 2 2 2 5 3" xfId="22943" xr:uid="{00000000-0005-0000-0000-0000C6430000}"/>
    <cellStyle name="Normal 43 2 2 2 2 2 2 6" xfId="33164" xr:uid="{00000000-0005-0000-0000-0000C7430000}"/>
    <cellStyle name="Normal 43 2 2 2 2 2 2 7" xfId="17930" xr:uid="{00000000-0005-0000-0000-0000C8430000}"/>
    <cellStyle name="Normal 43 2 2 2 2 2 3" xfId="3623" xr:uid="{00000000-0005-0000-0000-0000C9430000}"/>
    <cellStyle name="Normal 43 2 2 2 2 2 3 2" xfId="13697" xr:uid="{00000000-0005-0000-0000-0000CA430000}"/>
    <cellStyle name="Normal 43 2 2 2 2 2 3 2 2" xfId="44028" xr:uid="{00000000-0005-0000-0000-0000CB430000}"/>
    <cellStyle name="Normal 43 2 2 2 2 2 3 2 3" xfId="28795" xr:uid="{00000000-0005-0000-0000-0000CC430000}"/>
    <cellStyle name="Normal 43 2 2 2 2 2 3 3" xfId="8677" xr:uid="{00000000-0005-0000-0000-0000CD430000}"/>
    <cellStyle name="Normal 43 2 2 2 2 2 3 3 2" xfId="39011" xr:uid="{00000000-0005-0000-0000-0000CE430000}"/>
    <cellStyle name="Normal 43 2 2 2 2 2 3 3 3" xfId="23778" xr:uid="{00000000-0005-0000-0000-0000CF430000}"/>
    <cellStyle name="Normal 43 2 2 2 2 2 3 4" xfId="33998" xr:uid="{00000000-0005-0000-0000-0000D0430000}"/>
    <cellStyle name="Normal 43 2 2 2 2 2 3 5" xfId="18765" xr:uid="{00000000-0005-0000-0000-0000D1430000}"/>
    <cellStyle name="Normal 43 2 2 2 2 2 4" xfId="5316" xr:uid="{00000000-0005-0000-0000-0000D2430000}"/>
    <cellStyle name="Normal 43 2 2 2 2 2 4 2" xfId="15368" xr:uid="{00000000-0005-0000-0000-0000D3430000}"/>
    <cellStyle name="Normal 43 2 2 2 2 2 4 2 2" xfId="45699" xr:uid="{00000000-0005-0000-0000-0000D4430000}"/>
    <cellStyle name="Normal 43 2 2 2 2 2 4 2 3" xfId="30466" xr:uid="{00000000-0005-0000-0000-0000D5430000}"/>
    <cellStyle name="Normal 43 2 2 2 2 2 4 3" xfId="10348" xr:uid="{00000000-0005-0000-0000-0000D6430000}"/>
    <cellStyle name="Normal 43 2 2 2 2 2 4 3 2" xfId="40682" xr:uid="{00000000-0005-0000-0000-0000D7430000}"/>
    <cellStyle name="Normal 43 2 2 2 2 2 4 3 3" xfId="25449" xr:uid="{00000000-0005-0000-0000-0000D8430000}"/>
    <cellStyle name="Normal 43 2 2 2 2 2 4 4" xfId="35669" xr:uid="{00000000-0005-0000-0000-0000D9430000}"/>
    <cellStyle name="Normal 43 2 2 2 2 2 4 5" xfId="20436" xr:uid="{00000000-0005-0000-0000-0000DA430000}"/>
    <cellStyle name="Normal 43 2 2 2 2 2 5" xfId="12026" xr:uid="{00000000-0005-0000-0000-0000DB430000}"/>
    <cellStyle name="Normal 43 2 2 2 2 2 5 2" xfId="42357" xr:uid="{00000000-0005-0000-0000-0000DC430000}"/>
    <cellStyle name="Normal 43 2 2 2 2 2 5 3" xfId="27124" xr:uid="{00000000-0005-0000-0000-0000DD430000}"/>
    <cellStyle name="Normal 43 2 2 2 2 2 6" xfId="7005" xr:uid="{00000000-0005-0000-0000-0000DE430000}"/>
    <cellStyle name="Normal 43 2 2 2 2 2 6 2" xfId="37340" xr:uid="{00000000-0005-0000-0000-0000DF430000}"/>
    <cellStyle name="Normal 43 2 2 2 2 2 6 3" xfId="22107" xr:uid="{00000000-0005-0000-0000-0000E0430000}"/>
    <cellStyle name="Normal 43 2 2 2 2 2 7" xfId="32328" xr:uid="{00000000-0005-0000-0000-0000E1430000}"/>
    <cellStyle name="Normal 43 2 2 2 2 2 8" xfId="17094" xr:uid="{00000000-0005-0000-0000-0000E2430000}"/>
    <cellStyle name="Normal 43 2 2 2 2 3" xfId="2352" xr:uid="{00000000-0005-0000-0000-0000E3430000}"/>
    <cellStyle name="Normal 43 2 2 2 2 3 2" xfId="4042" xr:uid="{00000000-0005-0000-0000-0000E4430000}"/>
    <cellStyle name="Normal 43 2 2 2 2 3 2 2" xfId="14115" xr:uid="{00000000-0005-0000-0000-0000E5430000}"/>
    <cellStyle name="Normal 43 2 2 2 2 3 2 2 2" xfId="44446" xr:uid="{00000000-0005-0000-0000-0000E6430000}"/>
    <cellStyle name="Normal 43 2 2 2 2 3 2 2 3" xfId="29213" xr:uid="{00000000-0005-0000-0000-0000E7430000}"/>
    <cellStyle name="Normal 43 2 2 2 2 3 2 3" xfId="9095" xr:uid="{00000000-0005-0000-0000-0000E8430000}"/>
    <cellStyle name="Normal 43 2 2 2 2 3 2 3 2" xfId="39429" xr:uid="{00000000-0005-0000-0000-0000E9430000}"/>
    <cellStyle name="Normal 43 2 2 2 2 3 2 3 3" xfId="24196" xr:uid="{00000000-0005-0000-0000-0000EA430000}"/>
    <cellStyle name="Normal 43 2 2 2 2 3 2 4" xfId="34416" xr:uid="{00000000-0005-0000-0000-0000EB430000}"/>
    <cellStyle name="Normal 43 2 2 2 2 3 2 5" xfId="19183" xr:uid="{00000000-0005-0000-0000-0000EC430000}"/>
    <cellStyle name="Normal 43 2 2 2 2 3 3" xfId="5734" xr:uid="{00000000-0005-0000-0000-0000ED430000}"/>
    <cellStyle name="Normal 43 2 2 2 2 3 3 2" xfId="15786" xr:uid="{00000000-0005-0000-0000-0000EE430000}"/>
    <cellStyle name="Normal 43 2 2 2 2 3 3 2 2" xfId="46117" xr:uid="{00000000-0005-0000-0000-0000EF430000}"/>
    <cellStyle name="Normal 43 2 2 2 2 3 3 2 3" xfId="30884" xr:uid="{00000000-0005-0000-0000-0000F0430000}"/>
    <cellStyle name="Normal 43 2 2 2 2 3 3 3" xfId="10766" xr:uid="{00000000-0005-0000-0000-0000F1430000}"/>
    <cellStyle name="Normal 43 2 2 2 2 3 3 3 2" xfId="41100" xr:uid="{00000000-0005-0000-0000-0000F2430000}"/>
    <cellStyle name="Normal 43 2 2 2 2 3 3 3 3" xfId="25867" xr:uid="{00000000-0005-0000-0000-0000F3430000}"/>
    <cellStyle name="Normal 43 2 2 2 2 3 3 4" xfId="36087" xr:uid="{00000000-0005-0000-0000-0000F4430000}"/>
    <cellStyle name="Normal 43 2 2 2 2 3 3 5" xfId="20854" xr:uid="{00000000-0005-0000-0000-0000F5430000}"/>
    <cellStyle name="Normal 43 2 2 2 2 3 4" xfId="12444" xr:uid="{00000000-0005-0000-0000-0000F6430000}"/>
    <cellStyle name="Normal 43 2 2 2 2 3 4 2" xfId="42775" xr:uid="{00000000-0005-0000-0000-0000F7430000}"/>
    <cellStyle name="Normal 43 2 2 2 2 3 4 3" xfId="27542" xr:uid="{00000000-0005-0000-0000-0000F8430000}"/>
    <cellStyle name="Normal 43 2 2 2 2 3 5" xfId="7423" xr:uid="{00000000-0005-0000-0000-0000F9430000}"/>
    <cellStyle name="Normal 43 2 2 2 2 3 5 2" xfId="37758" xr:uid="{00000000-0005-0000-0000-0000FA430000}"/>
    <cellStyle name="Normal 43 2 2 2 2 3 5 3" xfId="22525" xr:uid="{00000000-0005-0000-0000-0000FB430000}"/>
    <cellStyle name="Normal 43 2 2 2 2 3 6" xfId="32746" xr:uid="{00000000-0005-0000-0000-0000FC430000}"/>
    <cellStyle name="Normal 43 2 2 2 2 3 7" xfId="17512" xr:uid="{00000000-0005-0000-0000-0000FD430000}"/>
    <cellStyle name="Normal 43 2 2 2 2 4" xfId="3205" xr:uid="{00000000-0005-0000-0000-0000FE430000}"/>
    <cellStyle name="Normal 43 2 2 2 2 4 2" xfId="13279" xr:uid="{00000000-0005-0000-0000-0000FF430000}"/>
    <cellStyle name="Normal 43 2 2 2 2 4 2 2" xfId="43610" xr:uid="{00000000-0005-0000-0000-000000440000}"/>
    <cellStyle name="Normal 43 2 2 2 2 4 2 3" xfId="28377" xr:uid="{00000000-0005-0000-0000-000001440000}"/>
    <cellStyle name="Normal 43 2 2 2 2 4 3" xfId="8259" xr:uid="{00000000-0005-0000-0000-000002440000}"/>
    <cellStyle name="Normal 43 2 2 2 2 4 3 2" xfId="38593" xr:uid="{00000000-0005-0000-0000-000003440000}"/>
    <cellStyle name="Normal 43 2 2 2 2 4 3 3" xfId="23360" xr:uid="{00000000-0005-0000-0000-000004440000}"/>
    <cellStyle name="Normal 43 2 2 2 2 4 4" xfId="33580" xr:uid="{00000000-0005-0000-0000-000005440000}"/>
    <cellStyle name="Normal 43 2 2 2 2 4 5" xfId="18347" xr:uid="{00000000-0005-0000-0000-000006440000}"/>
    <cellStyle name="Normal 43 2 2 2 2 5" xfId="4898" xr:uid="{00000000-0005-0000-0000-000007440000}"/>
    <cellStyle name="Normal 43 2 2 2 2 5 2" xfId="14950" xr:uid="{00000000-0005-0000-0000-000008440000}"/>
    <cellStyle name="Normal 43 2 2 2 2 5 2 2" xfId="45281" xr:uid="{00000000-0005-0000-0000-000009440000}"/>
    <cellStyle name="Normal 43 2 2 2 2 5 2 3" xfId="30048" xr:uid="{00000000-0005-0000-0000-00000A440000}"/>
    <cellStyle name="Normal 43 2 2 2 2 5 3" xfId="9930" xr:uid="{00000000-0005-0000-0000-00000B440000}"/>
    <cellStyle name="Normal 43 2 2 2 2 5 3 2" xfId="40264" xr:uid="{00000000-0005-0000-0000-00000C440000}"/>
    <cellStyle name="Normal 43 2 2 2 2 5 3 3" xfId="25031" xr:uid="{00000000-0005-0000-0000-00000D440000}"/>
    <cellStyle name="Normal 43 2 2 2 2 5 4" xfId="35251" xr:uid="{00000000-0005-0000-0000-00000E440000}"/>
    <cellStyle name="Normal 43 2 2 2 2 5 5" xfId="20018" xr:uid="{00000000-0005-0000-0000-00000F440000}"/>
    <cellStyle name="Normal 43 2 2 2 2 6" xfId="11608" xr:uid="{00000000-0005-0000-0000-000010440000}"/>
    <cellStyle name="Normal 43 2 2 2 2 6 2" xfId="41939" xr:uid="{00000000-0005-0000-0000-000011440000}"/>
    <cellStyle name="Normal 43 2 2 2 2 6 3" xfId="26706" xr:uid="{00000000-0005-0000-0000-000012440000}"/>
    <cellStyle name="Normal 43 2 2 2 2 7" xfId="6587" xr:uid="{00000000-0005-0000-0000-000013440000}"/>
    <cellStyle name="Normal 43 2 2 2 2 7 2" xfId="36922" xr:uid="{00000000-0005-0000-0000-000014440000}"/>
    <cellStyle name="Normal 43 2 2 2 2 7 3" xfId="21689" xr:uid="{00000000-0005-0000-0000-000015440000}"/>
    <cellStyle name="Normal 43 2 2 2 2 8" xfId="31910" xr:uid="{00000000-0005-0000-0000-000016440000}"/>
    <cellStyle name="Normal 43 2 2 2 2 9" xfId="16676" xr:uid="{00000000-0005-0000-0000-000017440000}"/>
    <cellStyle name="Normal 43 2 2 2 3" xfId="1723" xr:uid="{00000000-0005-0000-0000-000018440000}"/>
    <cellStyle name="Normal 43 2 2 2 3 2" xfId="2562" xr:uid="{00000000-0005-0000-0000-000019440000}"/>
    <cellStyle name="Normal 43 2 2 2 3 2 2" xfId="4252" xr:uid="{00000000-0005-0000-0000-00001A440000}"/>
    <cellStyle name="Normal 43 2 2 2 3 2 2 2" xfId="14325" xr:uid="{00000000-0005-0000-0000-00001B440000}"/>
    <cellStyle name="Normal 43 2 2 2 3 2 2 2 2" xfId="44656" xr:uid="{00000000-0005-0000-0000-00001C440000}"/>
    <cellStyle name="Normal 43 2 2 2 3 2 2 2 3" xfId="29423" xr:uid="{00000000-0005-0000-0000-00001D440000}"/>
    <cellStyle name="Normal 43 2 2 2 3 2 2 3" xfId="9305" xr:uid="{00000000-0005-0000-0000-00001E440000}"/>
    <cellStyle name="Normal 43 2 2 2 3 2 2 3 2" xfId="39639" xr:uid="{00000000-0005-0000-0000-00001F440000}"/>
    <cellStyle name="Normal 43 2 2 2 3 2 2 3 3" xfId="24406" xr:uid="{00000000-0005-0000-0000-000020440000}"/>
    <cellStyle name="Normal 43 2 2 2 3 2 2 4" xfId="34626" xr:uid="{00000000-0005-0000-0000-000021440000}"/>
    <cellStyle name="Normal 43 2 2 2 3 2 2 5" xfId="19393" xr:uid="{00000000-0005-0000-0000-000022440000}"/>
    <cellStyle name="Normal 43 2 2 2 3 2 3" xfId="5944" xr:uid="{00000000-0005-0000-0000-000023440000}"/>
    <cellStyle name="Normal 43 2 2 2 3 2 3 2" xfId="15996" xr:uid="{00000000-0005-0000-0000-000024440000}"/>
    <cellStyle name="Normal 43 2 2 2 3 2 3 2 2" xfId="46327" xr:uid="{00000000-0005-0000-0000-000025440000}"/>
    <cellStyle name="Normal 43 2 2 2 3 2 3 2 3" xfId="31094" xr:uid="{00000000-0005-0000-0000-000026440000}"/>
    <cellStyle name="Normal 43 2 2 2 3 2 3 3" xfId="10976" xr:uid="{00000000-0005-0000-0000-000027440000}"/>
    <cellStyle name="Normal 43 2 2 2 3 2 3 3 2" xfId="41310" xr:uid="{00000000-0005-0000-0000-000028440000}"/>
    <cellStyle name="Normal 43 2 2 2 3 2 3 3 3" xfId="26077" xr:uid="{00000000-0005-0000-0000-000029440000}"/>
    <cellStyle name="Normal 43 2 2 2 3 2 3 4" xfId="36297" xr:uid="{00000000-0005-0000-0000-00002A440000}"/>
    <cellStyle name="Normal 43 2 2 2 3 2 3 5" xfId="21064" xr:uid="{00000000-0005-0000-0000-00002B440000}"/>
    <cellStyle name="Normal 43 2 2 2 3 2 4" xfId="12654" xr:uid="{00000000-0005-0000-0000-00002C440000}"/>
    <cellStyle name="Normal 43 2 2 2 3 2 4 2" xfId="42985" xr:uid="{00000000-0005-0000-0000-00002D440000}"/>
    <cellStyle name="Normal 43 2 2 2 3 2 4 3" xfId="27752" xr:uid="{00000000-0005-0000-0000-00002E440000}"/>
    <cellStyle name="Normal 43 2 2 2 3 2 5" xfId="7633" xr:uid="{00000000-0005-0000-0000-00002F440000}"/>
    <cellStyle name="Normal 43 2 2 2 3 2 5 2" xfId="37968" xr:uid="{00000000-0005-0000-0000-000030440000}"/>
    <cellStyle name="Normal 43 2 2 2 3 2 5 3" xfId="22735" xr:uid="{00000000-0005-0000-0000-000031440000}"/>
    <cellStyle name="Normal 43 2 2 2 3 2 6" xfId="32956" xr:uid="{00000000-0005-0000-0000-000032440000}"/>
    <cellStyle name="Normal 43 2 2 2 3 2 7" xfId="17722" xr:uid="{00000000-0005-0000-0000-000033440000}"/>
    <cellStyle name="Normal 43 2 2 2 3 3" xfId="3415" xr:uid="{00000000-0005-0000-0000-000034440000}"/>
    <cellStyle name="Normal 43 2 2 2 3 3 2" xfId="13489" xr:uid="{00000000-0005-0000-0000-000035440000}"/>
    <cellStyle name="Normal 43 2 2 2 3 3 2 2" xfId="43820" xr:uid="{00000000-0005-0000-0000-000036440000}"/>
    <cellStyle name="Normal 43 2 2 2 3 3 2 3" xfId="28587" xr:uid="{00000000-0005-0000-0000-000037440000}"/>
    <cellStyle name="Normal 43 2 2 2 3 3 3" xfId="8469" xr:uid="{00000000-0005-0000-0000-000038440000}"/>
    <cellStyle name="Normal 43 2 2 2 3 3 3 2" xfId="38803" xr:uid="{00000000-0005-0000-0000-000039440000}"/>
    <cellStyle name="Normal 43 2 2 2 3 3 3 3" xfId="23570" xr:uid="{00000000-0005-0000-0000-00003A440000}"/>
    <cellStyle name="Normal 43 2 2 2 3 3 4" xfId="33790" xr:uid="{00000000-0005-0000-0000-00003B440000}"/>
    <cellStyle name="Normal 43 2 2 2 3 3 5" xfId="18557" xr:uid="{00000000-0005-0000-0000-00003C440000}"/>
    <cellStyle name="Normal 43 2 2 2 3 4" xfId="5108" xr:uid="{00000000-0005-0000-0000-00003D440000}"/>
    <cellStyle name="Normal 43 2 2 2 3 4 2" xfId="15160" xr:uid="{00000000-0005-0000-0000-00003E440000}"/>
    <cellStyle name="Normal 43 2 2 2 3 4 2 2" xfId="45491" xr:uid="{00000000-0005-0000-0000-00003F440000}"/>
    <cellStyle name="Normal 43 2 2 2 3 4 2 3" xfId="30258" xr:uid="{00000000-0005-0000-0000-000040440000}"/>
    <cellStyle name="Normal 43 2 2 2 3 4 3" xfId="10140" xr:uid="{00000000-0005-0000-0000-000041440000}"/>
    <cellStyle name="Normal 43 2 2 2 3 4 3 2" xfId="40474" xr:uid="{00000000-0005-0000-0000-000042440000}"/>
    <cellStyle name="Normal 43 2 2 2 3 4 3 3" xfId="25241" xr:uid="{00000000-0005-0000-0000-000043440000}"/>
    <cellStyle name="Normal 43 2 2 2 3 4 4" xfId="35461" xr:uid="{00000000-0005-0000-0000-000044440000}"/>
    <cellStyle name="Normal 43 2 2 2 3 4 5" xfId="20228" xr:uid="{00000000-0005-0000-0000-000045440000}"/>
    <cellStyle name="Normal 43 2 2 2 3 5" xfId="11818" xr:uid="{00000000-0005-0000-0000-000046440000}"/>
    <cellStyle name="Normal 43 2 2 2 3 5 2" xfId="42149" xr:uid="{00000000-0005-0000-0000-000047440000}"/>
    <cellStyle name="Normal 43 2 2 2 3 5 3" xfId="26916" xr:uid="{00000000-0005-0000-0000-000048440000}"/>
    <cellStyle name="Normal 43 2 2 2 3 6" xfId="6797" xr:uid="{00000000-0005-0000-0000-000049440000}"/>
    <cellStyle name="Normal 43 2 2 2 3 6 2" xfId="37132" xr:uid="{00000000-0005-0000-0000-00004A440000}"/>
    <cellStyle name="Normal 43 2 2 2 3 6 3" xfId="21899" xr:uid="{00000000-0005-0000-0000-00004B440000}"/>
    <cellStyle name="Normal 43 2 2 2 3 7" xfId="32120" xr:uid="{00000000-0005-0000-0000-00004C440000}"/>
    <cellStyle name="Normal 43 2 2 2 3 8" xfId="16886" xr:uid="{00000000-0005-0000-0000-00004D440000}"/>
    <cellStyle name="Normal 43 2 2 2 4" xfId="2144" xr:uid="{00000000-0005-0000-0000-00004E440000}"/>
    <cellStyle name="Normal 43 2 2 2 4 2" xfId="3834" xr:uid="{00000000-0005-0000-0000-00004F440000}"/>
    <cellStyle name="Normal 43 2 2 2 4 2 2" xfId="13907" xr:uid="{00000000-0005-0000-0000-000050440000}"/>
    <cellStyle name="Normal 43 2 2 2 4 2 2 2" xfId="44238" xr:uid="{00000000-0005-0000-0000-000051440000}"/>
    <cellStyle name="Normal 43 2 2 2 4 2 2 3" xfId="29005" xr:uid="{00000000-0005-0000-0000-000052440000}"/>
    <cellStyle name="Normal 43 2 2 2 4 2 3" xfId="8887" xr:uid="{00000000-0005-0000-0000-000053440000}"/>
    <cellStyle name="Normal 43 2 2 2 4 2 3 2" xfId="39221" xr:uid="{00000000-0005-0000-0000-000054440000}"/>
    <cellStyle name="Normal 43 2 2 2 4 2 3 3" xfId="23988" xr:uid="{00000000-0005-0000-0000-000055440000}"/>
    <cellStyle name="Normal 43 2 2 2 4 2 4" xfId="34208" xr:uid="{00000000-0005-0000-0000-000056440000}"/>
    <cellStyle name="Normal 43 2 2 2 4 2 5" xfId="18975" xr:uid="{00000000-0005-0000-0000-000057440000}"/>
    <cellStyle name="Normal 43 2 2 2 4 3" xfId="5526" xr:uid="{00000000-0005-0000-0000-000058440000}"/>
    <cellStyle name="Normal 43 2 2 2 4 3 2" xfId="15578" xr:uid="{00000000-0005-0000-0000-000059440000}"/>
    <cellStyle name="Normal 43 2 2 2 4 3 2 2" xfId="45909" xr:uid="{00000000-0005-0000-0000-00005A440000}"/>
    <cellStyle name="Normal 43 2 2 2 4 3 2 3" xfId="30676" xr:uid="{00000000-0005-0000-0000-00005B440000}"/>
    <cellStyle name="Normal 43 2 2 2 4 3 3" xfId="10558" xr:uid="{00000000-0005-0000-0000-00005C440000}"/>
    <cellStyle name="Normal 43 2 2 2 4 3 3 2" xfId="40892" xr:uid="{00000000-0005-0000-0000-00005D440000}"/>
    <cellStyle name="Normal 43 2 2 2 4 3 3 3" xfId="25659" xr:uid="{00000000-0005-0000-0000-00005E440000}"/>
    <cellStyle name="Normal 43 2 2 2 4 3 4" xfId="35879" xr:uid="{00000000-0005-0000-0000-00005F440000}"/>
    <cellStyle name="Normal 43 2 2 2 4 3 5" xfId="20646" xr:uid="{00000000-0005-0000-0000-000060440000}"/>
    <cellStyle name="Normal 43 2 2 2 4 4" xfId="12236" xr:uid="{00000000-0005-0000-0000-000061440000}"/>
    <cellStyle name="Normal 43 2 2 2 4 4 2" xfId="42567" xr:uid="{00000000-0005-0000-0000-000062440000}"/>
    <cellStyle name="Normal 43 2 2 2 4 4 3" xfId="27334" xr:uid="{00000000-0005-0000-0000-000063440000}"/>
    <cellStyle name="Normal 43 2 2 2 4 5" xfId="7215" xr:uid="{00000000-0005-0000-0000-000064440000}"/>
    <cellStyle name="Normal 43 2 2 2 4 5 2" xfId="37550" xr:uid="{00000000-0005-0000-0000-000065440000}"/>
    <cellStyle name="Normal 43 2 2 2 4 5 3" xfId="22317" xr:uid="{00000000-0005-0000-0000-000066440000}"/>
    <cellStyle name="Normal 43 2 2 2 4 6" xfId="32538" xr:uid="{00000000-0005-0000-0000-000067440000}"/>
    <cellStyle name="Normal 43 2 2 2 4 7" xfId="17304" xr:uid="{00000000-0005-0000-0000-000068440000}"/>
    <cellStyle name="Normal 43 2 2 2 5" xfId="2997" xr:uid="{00000000-0005-0000-0000-000069440000}"/>
    <cellStyle name="Normal 43 2 2 2 5 2" xfId="13071" xr:uid="{00000000-0005-0000-0000-00006A440000}"/>
    <cellStyle name="Normal 43 2 2 2 5 2 2" xfId="43402" xr:uid="{00000000-0005-0000-0000-00006B440000}"/>
    <cellStyle name="Normal 43 2 2 2 5 2 3" xfId="28169" xr:uid="{00000000-0005-0000-0000-00006C440000}"/>
    <cellStyle name="Normal 43 2 2 2 5 3" xfId="8051" xr:uid="{00000000-0005-0000-0000-00006D440000}"/>
    <cellStyle name="Normal 43 2 2 2 5 3 2" xfId="38385" xr:uid="{00000000-0005-0000-0000-00006E440000}"/>
    <cellStyle name="Normal 43 2 2 2 5 3 3" xfId="23152" xr:uid="{00000000-0005-0000-0000-00006F440000}"/>
    <cellStyle name="Normal 43 2 2 2 5 4" xfId="33372" xr:uid="{00000000-0005-0000-0000-000070440000}"/>
    <cellStyle name="Normal 43 2 2 2 5 5" xfId="18139" xr:uid="{00000000-0005-0000-0000-000071440000}"/>
    <cellStyle name="Normal 43 2 2 2 6" xfId="4690" xr:uid="{00000000-0005-0000-0000-000072440000}"/>
    <cellStyle name="Normal 43 2 2 2 6 2" xfId="14742" xr:uid="{00000000-0005-0000-0000-000073440000}"/>
    <cellStyle name="Normal 43 2 2 2 6 2 2" xfId="45073" xr:uid="{00000000-0005-0000-0000-000074440000}"/>
    <cellStyle name="Normal 43 2 2 2 6 2 3" xfId="29840" xr:uid="{00000000-0005-0000-0000-000075440000}"/>
    <cellStyle name="Normal 43 2 2 2 6 3" xfId="9722" xr:uid="{00000000-0005-0000-0000-000076440000}"/>
    <cellStyle name="Normal 43 2 2 2 6 3 2" xfId="40056" xr:uid="{00000000-0005-0000-0000-000077440000}"/>
    <cellStyle name="Normal 43 2 2 2 6 3 3" xfId="24823" xr:uid="{00000000-0005-0000-0000-000078440000}"/>
    <cellStyle name="Normal 43 2 2 2 6 4" xfId="35043" xr:uid="{00000000-0005-0000-0000-000079440000}"/>
    <cellStyle name="Normal 43 2 2 2 6 5" xfId="19810" xr:uid="{00000000-0005-0000-0000-00007A440000}"/>
    <cellStyle name="Normal 43 2 2 2 7" xfId="11400" xr:uid="{00000000-0005-0000-0000-00007B440000}"/>
    <cellStyle name="Normal 43 2 2 2 7 2" xfId="41731" xr:uid="{00000000-0005-0000-0000-00007C440000}"/>
    <cellStyle name="Normal 43 2 2 2 7 3" xfId="26498" xr:uid="{00000000-0005-0000-0000-00007D440000}"/>
    <cellStyle name="Normal 43 2 2 2 8" xfId="6379" xr:uid="{00000000-0005-0000-0000-00007E440000}"/>
    <cellStyle name="Normal 43 2 2 2 8 2" xfId="36714" xr:uid="{00000000-0005-0000-0000-00007F440000}"/>
    <cellStyle name="Normal 43 2 2 2 8 3" xfId="21481" xr:uid="{00000000-0005-0000-0000-000080440000}"/>
    <cellStyle name="Normal 43 2 2 2 9" xfId="31702" xr:uid="{00000000-0005-0000-0000-000081440000}"/>
    <cellStyle name="Normal 43 2 2 3" xfId="1406" xr:uid="{00000000-0005-0000-0000-000082440000}"/>
    <cellStyle name="Normal 43 2 2 3 2" xfId="1827" xr:uid="{00000000-0005-0000-0000-000083440000}"/>
    <cellStyle name="Normal 43 2 2 3 2 2" xfId="2666" xr:uid="{00000000-0005-0000-0000-000084440000}"/>
    <cellStyle name="Normal 43 2 2 3 2 2 2" xfId="4356" xr:uid="{00000000-0005-0000-0000-000085440000}"/>
    <cellStyle name="Normal 43 2 2 3 2 2 2 2" xfId="14429" xr:uid="{00000000-0005-0000-0000-000086440000}"/>
    <cellStyle name="Normal 43 2 2 3 2 2 2 2 2" xfId="44760" xr:uid="{00000000-0005-0000-0000-000087440000}"/>
    <cellStyle name="Normal 43 2 2 3 2 2 2 2 3" xfId="29527" xr:uid="{00000000-0005-0000-0000-000088440000}"/>
    <cellStyle name="Normal 43 2 2 3 2 2 2 3" xfId="9409" xr:uid="{00000000-0005-0000-0000-000089440000}"/>
    <cellStyle name="Normal 43 2 2 3 2 2 2 3 2" xfId="39743" xr:uid="{00000000-0005-0000-0000-00008A440000}"/>
    <cellStyle name="Normal 43 2 2 3 2 2 2 3 3" xfId="24510" xr:uid="{00000000-0005-0000-0000-00008B440000}"/>
    <cellStyle name="Normal 43 2 2 3 2 2 2 4" xfId="34730" xr:uid="{00000000-0005-0000-0000-00008C440000}"/>
    <cellStyle name="Normal 43 2 2 3 2 2 2 5" xfId="19497" xr:uid="{00000000-0005-0000-0000-00008D440000}"/>
    <cellStyle name="Normal 43 2 2 3 2 2 3" xfId="6048" xr:uid="{00000000-0005-0000-0000-00008E440000}"/>
    <cellStyle name="Normal 43 2 2 3 2 2 3 2" xfId="16100" xr:uid="{00000000-0005-0000-0000-00008F440000}"/>
    <cellStyle name="Normal 43 2 2 3 2 2 3 2 2" xfId="46431" xr:uid="{00000000-0005-0000-0000-000090440000}"/>
    <cellStyle name="Normal 43 2 2 3 2 2 3 2 3" xfId="31198" xr:uid="{00000000-0005-0000-0000-000091440000}"/>
    <cellStyle name="Normal 43 2 2 3 2 2 3 3" xfId="11080" xr:uid="{00000000-0005-0000-0000-000092440000}"/>
    <cellStyle name="Normal 43 2 2 3 2 2 3 3 2" xfId="41414" xr:uid="{00000000-0005-0000-0000-000093440000}"/>
    <cellStyle name="Normal 43 2 2 3 2 2 3 3 3" xfId="26181" xr:uid="{00000000-0005-0000-0000-000094440000}"/>
    <cellStyle name="Normal 43 2 2 3 2 2 3 4" xfId="36401" xr:uid="{00000000-0005-0000-0000-000095440000}"/>
    <cellStyle name="Normal 43 2 2 3 2 2 3 5" xfId="21168" xr:uid="{00000000-0005-0000-0000-000096440000}"/>
    <cellStyle name="Normal 43 2 2 3 2 2 4" xfId="12758" xr:uid="{00000000-0005-0000-0000-000097440000}"/>
    <cellStyle name="Normal 43 2 2 3 2 2 4 2" xfId="43089" xr:uid="{00000000-0005-0000-0000-000098440000}"/>
    <cellStyle name="Normal 43 2 2 3 2 2 4 3" xfId="27856" xr:uid="{00000000-0005-0000-0000-000099440000}"/>
    <cellStyle name="Normal 43 2 2 3 2 2 5" xfId="7737" xr:uid="{00000000-0005-0000-0000-00009A440000}"/>
    <cellStyle name="Normal 43 2 2 3 2 2 5 2" xfId="38072" xr:uid="{00000000-0005-0000-0000-00009B440000}"/>
    <cellStyle name="Normal 43 2 2 3 2 2 5 3" xfId="22839" xr:uid="{00000000-0005-0000-0000-00009C440000}"/>
    <cellStyle name="Normal 43 2 2 3 2 2 6" xfId="33060" xr:uid="{00000000-0005-0000-0000-00009D440000}"/>
    <cellStyle name="Normal 43 2 2 3 2 2 7" xfId="17826" xr:uid="{00000000-0005-0000-0000-00009E440000}"/>
    <cellStyle name="Normal 43 2 2 3 2 3" xfId="3519" xr:uid="{00000000-0005-0000-0000-00009F440000}"/>
    <cellStyle name="Normal 43 2 2 3 2 3 2" xfId="13593" xr:uid="{00000000-0005-0000-0000-0000A0440000}"/>
    <cellStyle name="Normal 43 2 2 3 2 3 2 2" xfId="43924" xr:uid="{00000000-0005-0000-0000-0000A1440000}"/>
    <cellStyle name="Normal 43 2 2 3 2 3 2 3" xfId="28691" xr:uid="{00000000-0005-0000-0000-0000A2440000}"/>
    <cellStyle name="Normal 43 2 2 3 2 3 3" xfId="8573" xr:uid="{00000000-0005-0000-0000-0000A3440000}"/>
    <cellStyle name="Normal 43 2 2 3 2 3 3 2" xfId="38907" xr:uid="{00000000-0005-0000-0000-0000A4440000}"/>
    <cellStyle name="Normal 43 2 2 3 2 3 3 3" xfId="23674" xr:uid="{00000000-0005-0000-0000-0000A5440000}"/>
    <cellStyle name="Normal 43 2 2 3 2 3 4" xfId="33894" xr:uid="{00000000-0005-0000-0000-0000A6440000}"/>
    <cellStyle name="Normal 43 2 2 3 2 3 5" xfId="18661" xr:uid="{00000000-0005-0000-0000-0000A7440000}"/>
    <cellStyle name="Normal 43 2 2 3 2 4" xfId="5212" xr:uid="{00000000-0005-0000-0000-0000A8440000}"/>
    <cellStyle name="Normal 43 2 2 3 2 4 2" xfId="15264" xr:uid="{00000000-0005-0000-0000-0000A9440000}"/>
    <cellStyle name="Normal 43 2 2 3 2 4 2 2" xfId="45595" xr:uid="{00000000-0005-0000-0000-0000AA440000}"/>
    <cellStyle name="Normal 43 2 2 3 2 4 2 3" xfId="30362" xr:uid="{00000000-0005-0000-0000-0000AB440000}"/>
    <cellStyle name="Normal 43 2 2 3 2 4 3" xfId="10244" xr:uid="{00000000-0005-0000-0000-0000AC440000}"/>
    <cellStyle name="Normal 43 2 2 3 2 4 3 2" xfId="40578" xr:uid="{00000000-0005-0000-0000-0000AD440000}"/>
    <cellStyle name="Normal 43 2 2 3 2 4 3 3" xfId="25345" xr:uid="{00000000-0005-0000-0000-0000AE440000}"/>
    <cellStyle name="Normal 43 2 2 3 2 4 4" xfId="35565" xr:uid="{00000000-0005-0000-0000-0000AF440000}"/>
    <cellStyle name="Normal 43 2 2 3 2 4 5" xfId="20332" xr:uid="{00000000-0005-0000-0000-0000B0440000}"/>
    <cellStyle name="Normal 43 2 2 3 2 5" xfId="11922" xr:uid="{00000000-0005-0000-0000-0000B1440000}"/>
    <cellStyle name="Normal 43 2 2 3 2 5 2" xfId="42253" xr:uid="{00000000-0005-0000-0000-0000B2440000}"/>
    <cellStyle name="Normal 43 2 2 3 2 5 3" xfId="27020" xr:uid="{00000000-0005-0000-0000-0000B3440000}"/>
    <cellStyle name="Normal 43 2 2 3 2 6" xfId="6901" xr:uid="{00000000-0005-0000-0000-0000B4440000}"/>
    <cellStyle name="Normal 43 2 2 3 2 6 2" xfId="37236" xr:uid="{00000000-0005-0000-0000-0000B5440000}"/>
    <cellStyle name="Normal 43 2 2 3 2 6 3" xfId="22003" xr:uid="{00000000-0005-0000-0000-0000B6440000}"/>
    <cellStyle name="Normal 43 2 2 3 2 7" xfId="32224" xr:uid="{00000000-0005-0000-0000-0000B7440000}"/>
    <cellStyle name="Normal 43 2 2 3 2 8" xfId="16990" xr:uid="{00000000-0005-0000-0000-0000B8440000}"/>
    <cellStyle name="Normal 43 2 2 3 3" xfId="2248" xr:uid="{00000000-0005-0000-0000-0000B9440000}"/>
    <cellStyle name="Normal 43 2 2 3 3 2" xfId="3938" xr:uid="{00000000-0005-0000-0000-0000BA440000}"/>
    <cellStyle name="Normal 43 2 2 3 3 2 2" xfId="14011" xr:uid="{00000000-0005-0000-0000-0000BB440000}"/>
    <cellStyle name="Normal 43 2 2 3 3 2 2 2" xfId="44342" xr:uid="{00000000-0005-0000-0000-0000BC440000}"/>
    <cellStyle name="Normal 43 2 2 3 3 2 2 3" xfId="29109" xr:uid="{00000000-0005-0000-0000-0000BD440000}"/>
    <cellStyle name="Normal 43 2 2 3 3 2 3" xfId="8991" xr:uid="{00000000-0005-0000-0000-0000BE440000}"/>
    <cellStyle name="Normal 43 2 2 3 3 2 3 2" xfId="39325" xr:uid="{00000000-0005-0000-0000-0000BF440000}"/>
    <cellStyle name="Normal 43 2 2 3 3 2 3 3" xfId="24092" xr:uid="{00000000-0005-0000-0000-0000C0440000}"/>
    <cellStyle name="Normal 43 2 2 3 3 2 4" xfId="34312" xr:uid="{00000000-0005-0000-0000-0000C1440000}"/>
    <cellStyle name="Normal 43 2 2 3 3 2 5" xfId="19079" xr:uid="{00000000-0005-0000-0000-0000C2440000}"/>
    <cellStyle name="Normal 43 2 2 3 3 3" xfId="5630" xr:uid="{00000000-0005-0000-0000-0000C3440000}"/>
    <cellStyle name="Normal 43 2 2 3 3 3 2" xfId="15682" xr:uid="{00000000-0005-0000-0000-0000C4440000}"/>
    <cellStyle name="Normal 43 2 2 3 3 3 2 2" xfId="46013" xr:uid="{00000000-0005-0000-0000-0000C5440000}"/>
    <cellStyle name="Normal 43 2 2 3 3 3 2 3" xfId="30780" xr:uid="{00000000-0005-0000-0000-0000C6440000}"/>
    <cellStyle name="Normal 43 2 2 3 3 3 3" xfId="10662" xr:uid="{00000000-0005-0000-0000-0000C7440000}"/>
    <cellStyle name="Normal 43 2 2 3 3 3 3 2" xfId="40996" xr:uid="{00000000-0005-0000-0000-0000C8440000}"/>
    <cellStyle name="Normal 43 2 2 3 3 3 3 3" xfId="25763" xr:uid="{00000000-0005-0000-0000-0000C9440000}"/>
    <cellStyle name="Normal 43 2 2 3 3 3 4" xfId="35983" xr:uid="{00000000-0005-0000-0000-0000CA440000}"/>
    <cellStyle name="Normal 43 2 2 3 3 3 5" xfId="20750" xr:uid="{00000000-0005-0000-0000-0000CB440000}"/>
    <cellStyle name="Normal 43 2 2 3 3 4" xfId="12340" xr:uid="{00000000-0005-0000-0000-0000CC440000}"/>
    <cellStyle name="Normal 43 2 2 3 3 4 2" xfId="42671" xr:uid="{00000000-0005-0000-0000-0000CD440000}"/>
    <cellStyle name="Normal 43 2 2 3 3 4 3" xfId="27438" xr:uid="{00000000-0005-0000-0000-0000CE440000}"/>
    <cellStyle name="Normal 43 2 2 3 3 5" xfId="7319" xr:uid="{00000000-0005-0000-0000-0000CF440000}"/>
    <cellStyle name="Normal 43 2 2 3 3 5 2" xfId="37654" xr:uid="{00000000-0005-0000-0000-0000D0440000}"/>
    <cellStyle name="Normal 43 2 2 3 3 5 3" xfId="22421" xr:uid="{00000000-0005-0000-0000-0000D1440000}"/>
    <cellStyle name="Normal 43 2 2 3 3 6" xfId="32642" xr:uid="{00000000-0005-0000-0000-0000D2440000}"/>
    <cellStyle name="Normal 43 2 2 3 3 7" xfId="17408" xr:uid="{00000000-0005-0000-0000-0000D3440000}"/>
    <cellStyle name="Normal 43 2 2 3 4" xfId="3101" xr:uid="{00000000-0005-0000-0000-0000D4440000}"/>
    <cellStyle name="Normal 43 2 2 3 4 2" xfId="13175" xr:uid="{00000000-0005-0000-0000-0000D5440000}"/>
    <cellStyle name="Normal 43 2 2 3 4 2 2" xfId="43506" xr:uid="{00000000-0005-0000-0000-0000D6440000}"/>
    <cellStyle name="Normal 43 2 2 3 4 2 3" xfId="28273" xr:uid="{00000000-0005-0000-0000-0000D7440000}"/>
    <cellStyle name="Normal 43 2 2 3 4 3" xfId="8155" xr:uid="{00000000-0005-0000-0000-0000D8440000}"/>
    <cellStyle name="Normal 43 2 2 3 4 3 2" xfId="38489" xr:uid="{00000000-0005-0000-0000-0000D9440000}"/>
    <cellStyle name="Normal 43 2 2 3 4 3 3" xfId="23256" xr:uid="{00000000-0005-0000-0000-0000DA440000}"/>
    <cellStyle name="Normal 43 2 2 3 4 4" xfId="33476" xr:uid="{00000000-0005-0000-0000-0000DB440000}"/>
    <cellStyle name="Normal 43 2 2 3 4 5" xfId="18243" xr:uid="{00000000-0005-0000-0000-0000DC440000}"/>
    <cellStyle name="Normal 43 2 2 3 5" xfId="4794" xr:uid="{00000000-0005-0000-0000-0000DD440000}"/>
    <cellStyle name="Normal 43 2 2 3 5 2" xfId="14846" xr:uid="{00000000-0005-0000-0000-0000DE440000}"/>
    <cellStyle name="Normal 43 2 2 3 5 2 2" xfId="45177" xr:uid="{00000000-0005-0000-0000-0000DF440000}"/>
    <cellStyle name="Normal 43 2 2 3 5 2 3" xfId="29944" xr:uid="{00000000-0005-0000-0000-0000E0440000}"/>
    <cellStyle name="Normal 43 2 2 3 5 3" xfId="9826" xr:uid="{00000000-0005-0000-0000-0000E1440000}"/>
    <cellStyle name="Normal 43 2 2 3 5 3 2" xfId="40160" xr:uid="{00000000-0005-0000-0000-0000E2440000}"/>
    <cellStyle name="Normal 43 2 2 3 5 3 3" xfId="24927" xr:uid="{00000000-0005-0000-0000-0000E3440000}"/>
    <cellStyle name="Normal 43 2 2 3 5 4" xfId="35147" xr:uid="{00000000-0005-0000-0000-0000E4440000}"/>
    <cellStyle name="Normal 43 2 2 3 5 5" xfId="19914" xr:uid="{00000000-0005-0000-0000-0000E5440000}"/>
    <cellStyle name="Normal 43 2 2 3 6" xfId="11504" xr:uid="{00000000-0005-0000-0000-0000E6440000}"/>
    <cellStyle name="Normal 43 2 2 3 6 2" xfId="41835" xr:uid="{00000000-0005-0000-0000-0000E7440000}"/>
    <cellStyle name="Normal 43 2 2 3 6 3" xfId="26602" xr:uid="{00000000-0005-0000-0000-0000E8440000}"/>
    <cellStyle name="Normal 43 2 2 3 7" xfId="6483" xr:uid="{00000000-0005-0000-0000-0000E9440000}"/>
    <cellStyle name="Normal 43 2 2 3 7 2" xfId="36818" xr:uid="{00000000-0005-0000-0000-0000EA440000}"/>
    <cellStyle name="Normal 43 2 2 3 7 3" xfId="21585" xr:uid="{00000000-0005-0000-0000-0000EB440000}"/>
    <cellStyle name="Normal 43 2 2 3 8" xfId="31806" xr:uid="{00000000-0005-0000-0000-0000EC440000}"/>
    <cellStyle name="Normal 43 2 2 3 9" xfId="16572" xr:uid="{00000000-0005-0000-0000-0000ED440000}"/>
    <cellStyle name="Normal 43 2 2 4" xfId="1619" xr:uid="{00000000-0005-0000-0000-0000EE440000}"/>
    <cellStyle name="Normal 43 2 2 4 2" xfId="2458" xr:uid="{00000000-0005-0000-0000-0000EF440000}"/>
    <cellStyle name="Normal 43 2 2 4 2 2" xfId="4148" xr:uid="{00000000-0005-0000-0000-0000F0440000}"/>
    <cellStyle name="Normal 43 2 2 4 2 2 2" xfId="14221" xr:uid="{00000000-0005-0000-0000-0000F1440000}"/>
    <cellStyle name="Normal 43 2 2 4 2 2 2 2" xfId="44552" xr:uid="{00000000-0005-0000-0000-0000F2440000}"/>
    <cellStyle name="Normal 43 2 2 4 2 2 2 3" xfId="29319" xr:uid="{00000000-0005-0000-0000-0000F3440000}"/>
    <cellStyle name="Normal 43 2 2 4 2 2 3" xfId="9201" xr:uid="{00000000-0005-0000-0000-0000F4440000}"/>
    <cellStyle name="Normal 43 2 2 4 2 2 3 2" xfId="39535" xr:uid="{00000000-0005-0000-0000-0000F5440000}"/>
    <cellStyle name="Normal 43 2 2 4 2 2 3 3" xfId="24302" xr:uid="{00000000-0005-0000-0000-0000F6440000}"/>
    <cellStyle name="Normal 43 2 2 4 2 2 4" xfId="34522" xr:uid="{00000000-0005-0000-0000-0000F7440000}"/>
    <cellStyle name="Normal 43 2 2 4 2 2 5" xfId="19289" xr:uid="{00000000-0005-0000-0000-0000F8440000}"/>
    <cellStyle name="Normal 43 2 2 4 2 3" xfId="5840" xr:uid="{00000000-0005-0000-0000-0000F9440000}"/>
    <cellStyle name="Normal 43 2 2 4 2 3 2" xfId="15892" xr:uid="{00000000-0005-0000-0000-0000FA440000}"/>
    <cellStyle name="Normal 43 2 2 4 2 3 2 2" xfId="46223" xr:uid="{00000000-0005-0000-0000-0000FB440000}"/>
    <cellStyle name="Normal 43 2 2 4 2 3 2 3" xfId="30990" xr:uid="{00000000-0005-0000-0000-0000FC440000}"/>
    <cellStyle name="Normal 43 2 2 4 2 3 3" xfId="10872" xr:uid="{00000000-0005-0000-0000-0000FD440000}"/>
    <cellStyle name="Normal 43 2 2 4 2 3 3 2" xfId="41206" xr:uid="{00000000-0005-0000-0000-0000FE440000}"/>
    <cellStyle name="Normal 43 2 2 4 2 3 3 3" xfId="25973" xr:uid="{00000000-0005-0000-0000-0000FF440000}"/>
    <cellStyle name="Normal 43 2 2 4 2 3 4" xfId="36193" xr:uid="{00000000-0005-0000-0000-000000450000}"/>
    <cellStyle name="Normal 43 2 2 4 2 3 5" xfId="20960" xr:uid="{00000000-0005-0000-0000-000001450000}"/>
    <cellStyle name="Normal 43 2 2 4 2 4" xfId="12550" xr:uid="{00000000-0005-0000-0000-000002450000}"/>
    <cellStyle name="Normal 43 2 2 4 2 4 2" xfId="42881" xr:uid="{00000000-0005-0000-0000-000003450000}"/>
    <cellStyle name="Normal 43 2 2 4 2 4 3" xfId="27648" xr:uid="{00000000-0005-0000-0000-000004450000}"/>
    <cellStyle name="Normal 43 2 2 4 2 5" xfId="7529" xr:uid="{00000000-0005-0000-0000-000005450000}"/>
    <cellStyle name="Normal 43 2 2 4 2 5 2" xfId="37864" xr:uid="{00000000-0005-0000-0000-000006450000}"/>
    <cellStyle name="Normal 43 2 2 4 2 5 3" xfId="22631" xr:uid="{00000000-0005-0000-0000-000007450000}"/>
    <cellStyle name="Normal 43 2 2 4 2 6" xfId="32852" xr:uid="{00000000-0005-0000-0000-000008450000}"/>
    <cellStyle name="Normal 43 2 2 4 2 7" xfId="17618" xr:uid="{00000000-0005-0000-0000-000009450000}"/>
    <cellStyle name="Normal 43 2 2 4 3" xfId="3311" xr:uid="{00000000-0005-0000-0000-00000A450000}"/>
    <cellStyle name="Normal 43 2 2 4 3 2" xfId="13385" xr:uid="{00000000-0005-0000-0000-00000B450000}"/>
    <cellStyle name="Normal 43 2 2 4 3 2 2" xfId="43716" xr:uid="{00000000-0005-0000-0000-00000C450000}"/>
    <cellStyle name="Normal 43 2 2 4 3 2 3" xfId="28483" xr:uid="{00000000-0005-0000-0000-00000D450000}"/>
    <cellStyle name="Normal 43 2 2 4 3 3" xfId="8365" xr:uid="{00000000-0005-0000-0000-00000E450000}"/>
    <cellStyle name="Normal 43 2 2 4 3 3 2" xfId="38699" xr:uid="{00000000-0005-0000-0000-00000F450000}"/>
    <cellStyle name="Normal 43 2 2 4 3 3 3" xfId="23466" xr:uid="{00000000-0005-0000-0000-000010450000}"/>
    <cellStyle name="Normal 43 2 2 4 3 4" xfId="33686" xr:uid="{00000000-0005-0000-0000-000011450000}"/>
    <cellStyle name="Normal 43 2 2 4 3 5" xfId="18453" xr:uid="{00000000-0005-0000-0000-000012450000}"/>
    <cellStyle name="Normal 43 2 2 4 4" xfId="5004" xr:uid="{00000000-0005-0000-0000-000013450000}"/>
    <cellStyle name="Normal 43 2 2 4 4 2" xfId="15056" xr:uid="{00000000-0005-0000-0000-000014450000}"/>
    <cellStyle name="Normal 43 2 2 4 4 2 2" xfId="45387" xr:uid="{00000000-0005-0000-0000-000015450000}"/>
    <cellStyle name="Normal 43 2 2 4 4 2 3" xfId="30154" xr:uid="{00000000-0005-0000-0000-000016450000}"/>
    <cellStyle name="Normal 43 2 2 4 4 3" xfId="10036" xr:uid="{00000000-0005-0000-0000-000017450000}"/>
    <cellStyle name="Normal 43 2 2 4 4 3 2" xfId="40370" xr:uid="{00000000-0005-0000-0000-000018450000}"/>
    <cellStyle name="Normal 43 2 2 4 4 3 3" xfId="25137" xr:uid="{00000000-0005-0000-0000-000019450000}"/>
    <cellStyle name="Normal 43 2 2 4 4 4" xfId="35357" xr:uid="{00000000-0005-0000-0000-00001A450000}"/>
    <cellStyle name="Normal 43 2 2 4 4 5" xfId="20124" xr:uid="{00000000-0005-0000-0000-00001B450000}"/>
    <cellStyle name="Normal 43 2 2 4 5" xfId="11714" xr:uid="{00000000-0005-0000-0000-00001C450000}"/>
    <cellStyle name="Normal 43 2 2 4 5 2" xfId="42045" xr:uid="{00000000-0005-0000-0000-00001D450000}"/>
    <cellStyle name="Normal 43 2 2 4 5 3" xfId="26812" xr:uid="{00000000-0005-0000-0000-00001E450000}"/>
    <cellStyle name="Normal 43 2 2 4 6" xfId="6693" xr:uid="{00000000-0005-0000-0000-00001F450000}"/>
    <cellStyle name="Normal 43 2 2 4 6 2" xfId="37028" xr:uid="{00000000-0005-0000-0000-000020450000}"/>
    <cellStyle name="Normal 43 2 2 4 6 3" xfId="21795" xr:uid="{00000000-0005-0000-0000-000021450000}"/>
    <cellStyle name="Normal 43 2 2 4 7" xfId="32016" xr:uid="{00000000-0005-0000-0000-000022450000}"/>
    <cellStyle name="Normal 43 2 2 4 8" xfId="16782" xr:uid="{00000000-0005-0000-0000-000023450000}"/>
    <cellStyle name="Normal 43 2 2 5" xfId="2040" xr:uid="{00000000-0005-0000-0000-000024450000}"/>
    <cellStyle name="Normal 43 2 2 5 2" xfId="3730" xr:uid="{00000000-0005-0000-0000-000025450000}"/>
    <cellStyle name="Normal 43 2 2 5 2 2" xfId="13803" xr:uid="{00000000-0005-0000-0000-000026450000}"/>
    <cellStyle name="Normal 43 2 2 5 2 2 2" xfId="44134" xr:uid="{00000000-0005-0000-0000-000027450000}"/>
    <cellStyle name="Normal 43 2 2 5 2 2 3" xfId="28901" xr:uid="{00000000-0005-0000-0000-000028450000}"/>
    <cellStyle name="Normal 43 2 2 5 2 3" xfId="8783" xr:uid="{00000000-0005-0000-0000-000029450000}"/>
    <cellStyle name="Normal 43 2 2 5 2 3 2" xfId="39117" xr:uid="{00000000-0005-0000-0000-00002A450000}"/>
    <cellStyle name="Normal 43 2 2 5 2 3 3" xfId="23884" xr:uid="{00000000-0005-0000-0000-00002B450000}"/>
    <cellStyle name="Normal 43 2 2 5 2 4" xfId="34104" xr:uid="{00000000-0005-0000-0000-00002C450000}"/>
    <cellStyle name="Normal 43 2 2 5 2 5" xfId="18871" xr:uid="{00000000-0005-0000-0000-00002D450000}"/>
    <cellStyle name="Normal 43 2 2 5 3" xfId="5422" xr:uid="{00000000-0005-0000-0000-00002E450000}"/>
    <cellStyle name="Normal 43 2 2 5 3 2" xfId="15474" xr:uid="{00000000-0005-0000-0000-00002F450000}"/>
    <cellStyle name="Normal 43 2 2 5 3 2 2" xfId="45805" xr:uid="{00000000-0005-0000-0000-000030450000}"/>
    <cellStyle name="Normal 43 2 2 5 3 2 3" xfId="30572" xr:uid="{00000000-0005-0000-0000-000031450000}"/>
    <cellStyle name="Normal 43 2 2 5 3 3" xfId="10454" xr:uid="{00000000-0005-0000-0000-000032450000}"/>
    <cellStyle name="Normal 43 2 2 5 3 3 2" xfId="40788" xr:uid="{00000000-0005-0000-0000-000033450000}"/>
    <cellStyle name="Normal 43 2 2 5 3 3 3" xfId="25555" xr:uid="{00000000-0005-0000-0000-000034450000}"/>
    <cellStyle name="Normal 43 2 2 5 3 4" xfId="35775" xr:uid="{00000000-0005-0000-0000-000035450000}"/>
    <cellStyle name="Normal 43 2 2 5 3 5" xfId="20542" xr:uid="{00000000-0005-0000-0000-000036450000}"/>
    <cellStyle name="Normal 43 2 2 5 4" xfId="12132" xr:uid="{00000000-0005-0000-0000-000037450000}"/>
    <cellStyle name="Normal 43 2 2 5 4 2" xfId="42463" xr:uid="{00000000-0005-0000-0000-000038450000}"/>
    <cellStyle name="Normal 43 2 2 5 4 3" xfId="27230" xr:uid="{00000000-0005-0000-0000-000039450000}"/>
    <cellStyle name="Normal 43 2 2 5 5" xfId="7111" xr:uid="{00000000-0005-0000-0000-00003A450000}"/>
    <cellStyle name="Normal 43 2 2 5 5 2" xfId="37446" xr:uid="{00000000-0005-0000-0000-00003B450000}"/>
    <cellStyle name="Normal 43 2 2 5 5 3" xfId="22213" xr:uid="{00000000-0005-0000-0000-00003C450000}"/>
    <cellStyle name="Normal 43 2 2 5 6" xfId="32434" xr:uid="{00000000-0005-0000-0000-00003D450000}"/>
    <cellStyle name="Normal 43 2 2 5 7" xfId="17200" xr:uid="{00000000-0005-0000-0000-00003E450000}"/>
    <cellStyle name="Normal 43 2 2 6" xfId="2893" xr:uid="{00000000-0005-0000-0000-00003F450000}"/>
    <cellStyle name="Normal 43 2 2 6 2" xfId="12967" xr:uid="{00000000-0005-0000-0000-000040450000}"/>
    <cellStyle name="Normal 43 2 2 6 2 2" xfId="43298" xr:uid="{00000000-0005-0000-0000-000041450000}"/>
    <cellStyle name="Normal 43 2 2 6 2 3" xfId="28065" xr:uid="{00000000-0005-0000-0000-000042450000}"/>
    <cellStyle name="Normal 43 2 2 6 3" xfId="7947" xr:uid="{00000000-0005-0000-0000-000043450000}"/>
    <cellStyle name="Normal 43 2 2 6 3 2" xfId="38281" xr:uid="{00000000-0005-0000-0000-000044450000}"/>
    <cellStyle name="Normal 43 2 2 6 3 3" xfId="23048" xr:uid="{00000000-0005-0000-0000-000045450000}"/>
    <cellStyle name="Normal 43 2 2 6 4" xfId="33268" xr:uid="{00000000-0005-0000-0000-000046450000}"/>
    <cellStyle name="Normal 43 2 2 6 5" xfId="18035" xr:uid="{00000000-0005-0000-0000-000047450000}"/>
    <cellStyle name="Normal 43 2 2 7" xfId="4586" xr:uid="{00000000-0005-0000-0000-000048450000}"/>
    <cellStyle name="Normal 43 2 2 7 2" xfId="14638" xr:uid="{00000000-0005-0000-0000-000049450000}"/>
    <cellStyle name="Normal 43 2 2 7 2 2" xfId="44969" xr:uid="{00000000-0005-0000-0000-00004A450000}"/>
    <cellStyle name="Normal 43 2 2 7 2 3" xfId="29736" xr:uid="{00000000-0005-0000-0000-00004B450000}"/>
    <cellStyle name="Normal 43 2 2 7 3" xfId="9618" xr:uid="{00000000-0005-0000-0000-00004C450000}"/>
    <cellStyle name="Normal 43 2 2 7 3 2" xfId="39952" xr:uid="{00000000-0005-0000-0000-00004D450000}"/>
    <cellStyle name="Normal 43 2 2 7 3 3" xfId="24719" xr:uid="{00000000-0005-0000-0000-00004E450000}"/>
    <cellStyle name="Normal 43 2 2 7 4" xfId="34939" xr:uid="{00000000-0005-0000-0000-00004F450000}"/>
    <cellStyle name="Normal 43 2 2 7 5" xfId="19706" xr:uid="{00000000-0005-0000-0000-000050450000}"/>
    <cellStyle name="Normal 43 2 2 8" xfId="11296" xr:uid="{00000000-0005-0000-0000-000051450000}"/>
    <cellStyle name="Normal 43 2 2 8 2" xfId="41627" xr:uid="{00000000-0005-0000-0000-000052450000}"/>
    <cellStyle name="Normal 43 2 2 8 3" xfId="26394" xr:uid="{00000000-0005-0000-0000-000053450000}"/>
    <cellStyle name="Normal 43 2 2 9" xfId="6275" xr:uid="{00000000-0005-0000-0000-000054450000}"/>
    <cellStyle name="Normal 43 2 2 9 2" xfId="36610" xr:uid="{00000000-0005-0000-0000-000055450000}"/>
    <cellStyle name="Normal 43 2 2 9 3" xfId="21377" xr:uid="{00000000-0005-0000-0000-000056450000}"/>
    <cellStyle name="Normal 43 2 3" xfId="1239" xr:uid="{00000000-0005-0000-0000-000057450000}"/>
    <cellStyle name="Normal 43 2 3 10" xfId="16416" xr:uid="{00000000-0005-0000-0000-000058450000}"/>
    <cellStyle name="Normal 43 2 3 2" xfId="1458" xr:uid="{00000000-0005-0000-0000-000059450000}"/>
    <cellStyle name="Normal 43 2 3 2 2" xfId="1879" xr:uid="{00000000-0005-0000-0000-00005A450000}"/>
    <cellStyle name="Normal 43 2 3 2 2 2" xfId="2718" xr:uid="{00000000-0005-0000-0000-00005B450000}"/>
    <cellStyle name="Normal 43 2 3 2 2 2 2" xfId="4408" xr:uid="{00000000-0005-0000-0000-00005C450000}"/>
    <cellStyle name="Normal 43 2 3 2 2 2 2 2" xfId="14481" xr:uid="{00000000-0005-0000-0000-00005D450000}"/>
    <cellStyle name="Normal 43 2 3 2 2 2 2 2 2" xfId="44812" xr:uid="{00000000-0005-0000-0000-00005E450000}"/>
    <cellStyle name="Normal 43 2 3 2 2 2 2 2 3" xfId="29579" xr:uid="{00000000-0005-0000-0000-00005F450000}"/>
    <cellStyle name="Normal 43 2 3 2 2 2 2 3" xfId="9461" xr:uid="{00000000-0005-0000-0000-000060450000}"/>
    <cellStyle name="Normal 43 2 3 2 2 2 2 3 2" xfId="39795" xr:uid="{00000000-0005-0000-0000-000061450000}"/>
    <cellStyle name="Normal 43 2 3 2 2 2 2 3 3" xfId="24562" xr:uid="{00000000-0005-0000-0000-000062450000}"/>
    <cellStyle name="Normal 43 2 3 2 2 2 2 4" xfId="34782" xr:uid="{00000000-0005-0000-0000-000063450000}"/>
    <cellStyle name="Normal 43 2 3 2 2 2 2 5" xfId="19549" xr:uid="{00000000-0005-0000-0000-000064450000}"/>
    <cellStyle name="Normal 43 2 3 2 2 2 3" xfId="6100" xr:uid="{00000000-0005-0000-0000-000065450000}"/>
    <cellStyle name="Normal 43 2 3 2 2 2 3 2" xfId="16152" xr:uid="{00000000-0005-0000-0000-000066450000}"/>
    <cellStyle name="Normal 43 2 3 2 2 2 3 2 2" xfId="46483" xr:uid="{00000000-0005-0000-0000-000067450000}"/>
    <cellStyle name="Normal 43 2 3 2 2 2 3 2 3" xfId="31250" xr:uid="{00000000-0005-0000-0000-000068450000}"/>
    <cellStyle name="Normal 43 2 3 2 2 2 3 3" xfId="11132" xr:uid="{00000000-0005-0000-0000-000069450000}"/>
    <cellStyle name="Normal 43 2 3 2 2 2 3 3 2" xfId="41466" xr:uid="{00000000-0005-0000-0000-00006A450000}"/>
    <cellStyle name="Normal 43 2 3 2 2 2 3 3 3" xfId="26233" xr:uid="{00000000-0005-0000-0000-00006B450000}"/>
    <cellStyle name="Normal 43 2 3 2 2 2 3 4" xfId="36453" xr:uid="{00000000-0005-0000-0000-00006C450000}"/>
    <cellStyle name="Normal 43 2 3 2 2 2 3 5" xfId="21220" xr:uid="{00000000-0005-0000-0000-00006D450000}"/>
    <cellStyle name="Normal 43 2 3 2 2 2 4" xfId="12810" xr:uid="{00000000-0005-0000-0000-00006E450000}"/>
    <cellStyle name="Normal 43 2 3 2 2 2 4 2" xfId="43141" xr:uid="{00000000-0005-0000-0000-00006F450000}"/>
    <cellStyle name="Normal 43 2 3 2 2 2 4 3" xfId="27908" xr:uid="{00000000-0005-0000-0000-000070450000}"/>
    <cellStyle name="Normal 43 2 3 2 2 2 5" xfId="7789" xr:uid="{00000000-0005-0000-0000-000071450000}"/>
    <cellStyle name="Normal 43 2 3 2 2 2 5 2" xfId="38124" xr:uid="{00000000-0005-0000-0000-000072450000}"/>
    <cellStyle name="Normal 43 2 3 2 2 2 5 3" xfId="22891" xr:uid="{00000000-0005-0000-0000-000073450000}"/>
    <cellStyle name="Normal 43 2 3 2 2 2 6" xfId="33112" xr:uid="{00000000-0005-0000-0000-000074450000}"/>
    <cellStyle name="Normal 43 2 3 2 2 2 7" xfId="17878" xr:uid="{00000000-0005-0000-0000-000075450000}"/>
    <cellStyle name="Normal 43 2 3 2 2 3" xfId="3571" xr:uid="{00000000-0005-0000-0000-000076450000}"/>
    <cellStyle name="Normal 43 2 3 2 2 3 2" xfId="13645" xr:uid="{00000000-0005-0000-0000-000077450000}"/>
    <cellStyle name="Normal 43 2 3 2 2 3 2 2" xfId="43976" xr:uid="{00000000-0005-0000-0000-000078450000}"/>
    <cellStyle name="Normal 43 2 3 2 2 3 2 3" xfId="28743" xr:uid="{00000000-0005-0000-0000-000079450000}"/>
    <cellStyle name="Normal 43 2 3 2 2 3 3" xfId="8625" xr:uid="{00000000-0005-0000-0000-00007A450000}"/>
    <cellStyle name="Normal 43 2 3 2 2 3 3 2" xfId="38959" xr:uid="{00000000-0005-0000-0000-00007B450000}"/>
    <cellStyle name="Normal 43 2 3 2 2 3 3 3" xfId="23726" xr:uid="{00000000-0005-0000-0000-00007C450000}"/>
    <cellStyle name="Normal 43 2 3 2 2 3 4" xfId="33946" xr:uid="{00000000-0005-0000-0000-00007D450000}"/>
    <cellStyle name="Normal 43 2 3 2 2 3 5" xfId="18713" xr:uid="{00000000-0005-0000-0000-00007E450000}"/>
    <cellStyle name="Normal 43 2 3 2 2 4" xfId="5264" xr:uid="{00000000-0005-0000-0000-00007F450000}"/>
    <cellStyle name="Normal 43 2 3 2 2 4 2" xfId="15316" xr:uid="{00000000-0005-0000-0000-000080450000}"/>
    <cellStyle name="Normal 43 2 3 2 2 4 2 2" xfId="45647" xr:uid="{00000000-0005-0000-0000-000081450000}"/>
    <cellStyle name="Normal 43 2 3 2 2 4 2 3" xfId="30414" xr:uid="{00000000-0005-0000-0000-000082450000}"/>
    <cellStyle name="Normal 43 2 3 2 2 4 3" xfId="10296" xr:uid="{00000000-0005-0000-0000-000083450000}"/>
    <cellStyle name="Normal 43 2 3 2 2 4 3 2" xfId="40630" xr:uid="{00000000-0005-0000-0000-000084450000}"/>
    <cellStyle name="Normal 43 2 3 2 2 4 3 3" xfId="25397" xr:uid="{00000000-0005-0000-0000-000085450000}"/>
    <cellStyle name="Normal 43 2 3 2 2 4 4" xfId="35617" xr:uid="{00000000-0005-0000-0000-000086450000}"/>
    <cellStyle name="Normal 43 2 3 2 2 4 5" xfId="20384" xr:uid="{00000000-0005-0000-0000-000087450000}"/>
    <cellStyle name="Normal 43 2 3 2 2 5" xfId="11974" xr:uid="{00000000-0005-0000-0000-000088450000}"/>
    <cellStyle name="Normal 43 2 3 2 2 5 2" xfId="42305" xr:uid="{00000000-0005-0000-0000-000089450000}"/>
    <cellStyle name="Normal 43 2 3 2 2 5 3" xfId="27072" xr:uid="{00000000-0005-0000-0000-00008A450000}"/>
    <cellStyle name="Normal 43 2 3 2 2 6" xfId="6953" xr:uid="{00000000-0005-0000-0000-00008B450000}"/>
    <cellStyle name="Normal 43 2 3 2 2 6 2" xfId="37288" xr:uid="{00000000-0005-0000-0000-00008C450000}"/>
    <cellStyle name="Normal 43 2 3 2 2 6 3" xfId="22055" xr:uid="{00000000-0005-0000-0000-00008D450000}"/>
    <cellStyle name="Normal 43 2 3 2 2 7" xfId="32276" xr:uid="{00000000-0005-0000-0000-00008E450000}"/>
    <cellStyle name="Normal 43 2 3 2 2 8" xfId="17042" xr:uid="{00000000-0005-0000-0000-00008F450000}"/>
    <cellStyle name="Normal 43 2 3 2 3" xfId="2300" xr:uid="{00000000-0005-0000-0000-000090450000}"/>
    <cellStyle name="Normal 43 2 3 2 3 2" xfId="3990" xr:uid="{00000000-0005-0000-0000-000091450000}"/>
    <cellStyle name="Normal 43 2 3 2 3 2 2" xfId="14063" xr:uid="{00000000-0005-0000-0000-000092450000}"/>
    <cellStyle name="Normal 43 2 3 2 3 2 2 2" xfId="44394" xr:uid="{00000000-0005-0000-0000-000093450000}"/>
    <cellStyle name="Normal 43 2 3 2 3 2 2 3" xfId="29161" xr:uid="{00000000-0005-0000-0000-000094450000}"/>
    <cellStyle name="Normal 43 2 3 2 3 2 3" xfId="9043" xr:uid="{00000000-0005-0000-0000-000095450000}"/>
    <cellStyle name="Normal 43 2 3 2 3 2 3 2" xfId="39377" xr:uid="{00000000-0005-0000-0000-000096450000}"/>
    <cellStyle name="Normal 43 2 3 2 3 2 3 3" xfId="24144" xr:uid="{00000000-0005-0000-0000-000097450000}"/>
    <cellStyle name="Normal 43 2 3 2 3 2 4" xfId="34364" xr:uid="{00000000-0005-0000-0000-000098450000}"/>
    <cellStyle name="Normal 43 2 3 2 3 2 5" xfId="19131" xr:uid="{00000000-0005-0000-0000-000099450000}"/>
    <cellStyle name="Normal 43 2 3 2 3 3" xfId="5682" xr:uid="{00000000-0005-0000-0000-00009A450000}"/>
    <cellStyle name="Normal 43 2 3 2 3 3 2" xfId="15734" xr:uid="{00000000-0005-0000-0000-00009B450000}"/>
    <cellStyle name="Normal 43 2 3 2 3 3 2 2" xfId="46065" xr:uid="{00000000-0005-0000-0000-00009C450000}"/>
    <cellStyle name="Normal 43 2 3 2 3 3 2 3" xfId="30832" xr:uid="{00000000-0005-0000-0000-00009D450000}"/>
    <cellStyle name="Normal 43 2 3 2 3 3 3" xfId="10714" xr:uid="{00000000-0005-0000-0000-00009E450000}"/>
    <cellStyle name="Normal 43 2 3 2 3 3 3 2" xfId="41048" xr:uid="{00000000-0005-0000-0000-00009F450000}"/>
    <cellStyle name="Normal 43 2 3 2 3 3 3 3" xfId="25815" xr:uid="{00000000-0005-0000-0000-0000A0450000}"/>
    <cellStyle name="Normal 43 2 3 2 3 3 4" xfId="36035" xr:uid="{00000000-0005-0000-0000-0000A1450000}"/>
    <cellStyle name="Normal 43 2 3 2 3 3 5" xfId="20802" xr:uid="{00000000-0005-0000-0000-0000A2450000}"/>
    <cellStyle name="Normal 43 2 3 2 3 4" xfId="12392" xr:uid="{00000000-0005-0000-0000-0000A3450000}"/>
    <cellStyle name="Normal 43 2 3 2 3 4 2" xfId="42723" xr:uid="{00000000-0005-0000-0000-0000A4450000}"/>
    <cellStyle name="Normal 43 2 3 2 3 4 3" xfId="27490" xr:uid="{00000000-0005-0000-0000-0000A5450000}"/>
    <cellStyle name="Normal 43 2 3 2 3 5" xfId="7371" xr:uid="{00000000-0005-0000-0000-0000A6450000}"/>
    <cellStyle name="Normal 43 2 3 2 3 5 2" xfId="37706" xr:uid="{00000000-0005-0000-0000-0000A7450000}"/>
    <cellStyle name="Normal 43 2 3 2 3 5 3" xfId="22473" xr:uid="{00000000-0005-0000-0000-0000A8450000}"/>
    <cellStyle name="Normal 43 2 3 2 3 6" xfId="32694" xr:uid="{00000000-0005-0000-0000-0000A9450000}"/>
    <cellStyle name="Normal 43 2 3 2 3 7" xfId="17460" xr:uid="{00000000-0005-0000-0000-0000AA450000}"/>
    <cellStyle name="Normal 43 2 3 2 4" xfId="3153" xr:uid="{00000000-0005-0000-0000-0000AB450000}"/>
    <cellStyle name="Normal 43 2 3 2 4 2" xfId="13227" xr:uid="{00000000-0005-0000-0000-0000AC450000}"/>
    <cellStyle name="Normal 43 2 3 2 4 2 2" xfId="43558" xr:uid="{00000000-0005-0000-0000-0000AD450000}"/>
    <cellStyle name="Normal 43 2 3 2 4 2 3" xfId="28325" xr:uid="{00000000-0005-0000-0000-0000AE450000}"/>
    <cellStyle name="Normal 43 2 3 2 4 3" xfId="8207" xr:uid="{00000000-0005-0000-0000-0000AF450000}"/>
    <cellStyle name="Normal 43 2 3 2 4 3 2" xfId="38541" xr:uid="{00000000-0005-0000-0000-0000B0450000}"/>
    <cellStyle name="Normal 43 2 3 2 4 3 3" xfId="23308" xr:uid="{00000000-0005-0000-0000-0000B1450000}"/>
    <cellStyle name="Normal 43 2 3 2 4 4" xfId="33528" xr:uid="{00000000-0005-0000-0000-0000B2450000}"/>
    <cellStyle name="Normal 43 2 3 2 4 5" xfId="18295" xr:uid="{00000000-0005-0000-0000-0000B3450000}"/>
    <cellStyle name="Normal 43 2 3 2 5" xfId="4846" xr:uid="{00000000-0005-0000-0000-0000B4450000}"/>
    <cellStyle name="Normal 43 2 3 2 5 2" xfId="14898" xr:uid="{00000000-0005-0000-0000-0000B5450000}"/>
    <cellStyle name="Normal 43 2 3 2 5 2 2" xfId="45229" xr:uid="{00000000-0005-0000-0000-0000B6450000}"/>
    <cellStyle name="Normal 43 2 3 2 5 2 3" xfId="29996" xr:uid="{00000000-0005-0000-0000-0000B7450000}"/>
    <cellStyle name="Normal 43 2 3 2 5 3" xfId="9878" xr:uid="{00000000-0005-0000-0000-0000B8450000}"/>
    <cellStyle name="Normal 43 2 3 2 5 3 2" xfId="40212" xr:uid="{00000000-0005-0000-0000-0000B9450000}"/>
    <cellStyle name="Normal 43 2 3 2 5 3 3" xfId="24979" xr:uid="{00000000-0005-0000-0000-0000BA450000}"/>
    <cellStyle name="Normal 43 2 3 2 5 4" xfId="35199" xr:uid="{00000000-0005-0000-0000-0000BB450000}"/>
    <cellStyle name="Normal 43 2 3 2 5 5" xfId="19966" xr:uid="{00000000-0005-0000-0000-0000BC450000}"/>
    <cellStyle name="Normal 43 2 3 2 6" xfId="11556" xr:uid="{00000000-0005-0000-0000-0000BD450000}"/>
    <cellStyle name="Normal 43 2 3 2 6 2" xfId="41887" xr:uid="{00000000-0005-0000-0000-0000BE450000}"/>
    <cellStyle name="Normal 43 2 3 2 6 3" xfId="26654" xr:uid="{00000000-0005-0000-0000-0000BF450000}"/>
    <cellStyle name="Normal 43 2 3 2 7" xfId="6535" xr:uid="{00000000-0005-0000-0000-0000C0450000}"/>
    <cellStyle name="Normal 43 2 3 2 7 2" xfId="36870" xr:uid="{00000000-0005-0000-0000-0000C1450000}"/>
    <cellStyle name="Normal 43 2 3 2 7 3" xfId="21637" xr:uid="{00000000-0005-0000-0000-0000C2450000}"/>
    <cellStyle name="Normal 43 2 3 2 8" xfId="31858" xr:uid="{00000000-0005-0000-0000-0000C3450000}"/>
    <cellStyle name="Normal 43 2 3 2 9" xfId="16624" xr:uid="{00000000-0005-0000-0000-0000C4450000}"/>
    <cellStyle name="Normal 43 2 3 3" xfId="1671" xr:uid="{00000000-0005-0000-0000-0000C5450000}"/>
    <cellStyle name="Normal 43 2 3 3 2" xfId="2510" xr:uid="{00000000-0005-0000-0000-0000C6450000}"/>
    <cellStyle name="Normal 43 2 3 3 2 2" xfId="4200" xr:uid="{00000000-0005-0000-0000-0000C7450000}"/>
    <cellStyle name="Normal 43 2 3 3 2 2 2" xfId="14273" xr:uid="{00000000-0005-0000-0000-0000C8450000}"/>
    <cellStyle name="Normal 43 2 3 3 2 2 2 2" xfId="44604" xr:uid="{00000000-0005-0000-0000-0000C9450000}"/>
    <cellStyle name="Normal 43 2 3 3 2 2 2 3" xfId="29371" xr:uid="{00000000-0005-0000-0000-0000CA450000}"/>
    <cellStyle name="Normal 43 2 3 3 2 2 3" xfId="9253" xr:uid="{00000000-0005-0000-0000-0000CB450000}"/>
    <cellStyle name="Normal 43 2 3 3 2 2 3 2" xfId="39587" xr:uid="{00000000-0005-0000-0000-0000CC450000}"/>
    <cellStyle name="Normal 43 2 3 3 2 2 3 3" xfId="24354" xr:uid="{00000000-0005-0000-0000-0000CD450000}"/>
    <cellStyle name="Normal 43 2 3 3 2 2 4" xfId="34574" xr:uid="{00000000-0005-0000-0000-0000CE450000}"/>
    <cellStyle name="Normal 43 2 3 3 2 2 5" xfId="19341" xr:uid="{00000000-0005-0000-0000-0000CF450000}"/>
    <cellStyle name="Normal 43 2 3 3 2 3" xfId="5892" xr:uid="{00000000-0005-0000-0000-0000D0450000}"/>
    <cellStyle name="Normal 43 2 3 3 2 3 2" xfId="15944" xr:uid="{00000000-0005-0000-0000-0000D1450000}"/>
    <cellStyle name="Normal 43 2 3 3 2 3 2 2" xfId="46275" xr:uid="{00000000-0005-0000-0000-0000D2450000}"/>
    <cellStyle name="Normal 43 2 3 3 2 3 2 3" xfId="31042" xr:uid="{00000000-0005-0000-0000-0000D3450000}"/>
    <cellStyle name="Normal 43 2 3 3 2 3 3" xfId="10924" xr:uid="{00000000-0005-0000-0000-0000D4450000}"/>
    <cellStyle name="Normal 43 2 3 3 2 3 3 2" xfId="41258" xr:uid="{00000000-0005-0000-0000-0000D5450000}"/>
    <cellStyle name="Normal 43 2 3 3 2 3 3 3" xfId="26025" xr:uid="{00000000-0005-0000-0000-0000D6450000}"/>
    <cellStyle name="Normal 43 2 3 3 2 3 4" xfId="36245" xr:uid="{00000000-0005-0000-0000-0000D7450000}"/>
    <cellStyle name="Normal 43 2 3 3 2 3 5" xfId="21012" xr:uid="{00000000-0005-0000-0000-0000D8450000}"/>
    <cellStyle name="Normal 43 2 3 3 2 4" xfId="12602" xr:uid="{00000000-0005-0000-0000-0000D9450000}"/>
    <cellStyle name="Normal 43 2 3 3 2 4 2" xfId="42933" xr:uid="{00000000-0005-0000-0000-0000DA450000}"/>
    <cellStyle name="Normal 43 2 3 3 2 4 3" xfId="27700" xr:uid="{00000000-0005-0000-0000-0000DB450000}"/>
    <cellStyle name="Normal 43 2 3 3 2 5" xfId="7581" xr:uid="{00000000-0005-0000-0000-0000DC450000}"/>
    <cellStyle name="Normal 43 2 3 3 2 5 2" xfId="37916" xr:uid="{00000000-0005-0000-0000-0000DD450000}"/>
    <cellStyle name="Normal 43 2 3 3 2 5 3" xfId="22683" xr:uid="{00000000-0005-0000-0000-0000DE450000}"/>
    <cellStyle name="Normal 43 2 3 3 2 6" xfId="32904" xr:uid="{00000000-0005-0000-0000-0000DF450000}"/>
    <cellStyle name="Normal 43 2 3 3 2 7" xfId="17670" xr:uid="{00000000-0005-0000-0000-0000E0450000}"/>
    <cellStyle name="Normal 43 2 3 3 3" xfId="3363" xr:uid="{00000000-0005-0000-0000-0000E1450000}"/>
    <cellStyle name="Normal 43 2 3 3 3 2" xfId="13437" xr:uid="{00000000-0005-0000-0000-0000E2450000}"/>
    <cellStyle name="Normal 43 2 3 3 3 2 2" xfId="43768" xr:uid="{00000000-0005-0000-0000-0000E3450000}"/>
    <cellStyle name="Normal 43 2 3 3 3 2 3" xfId="28535" xr:uid="{00000000-0005-0000-0000-0000E4450000}"/>
    <cellStyle name="Normal 43 2 3 3 3 3" xfId="8417" xr:uid="{00000000-0005-0000-0000-0000E5450000}"/>
    <cellStyle name="Normal 43 2 3 3 3 3 2" xfId="38751" xr:uid="{00000000-0005-0000-0000-0000E6450000}"/>
    <cellStyle name="Normal 43 2 3 3 3 3 3" xfId="23518" xr:uid="{00000000-0005-0000-0000-0000E7450000}"/>
    <cellStyle name="Normal 43 2 3 3 3 4" xfId="33738" xr:uid="{00000000-0005-0000-0000-0000E8450000}"/>
    <cellStyle name="Normal 43 2 3 3 3 5" xfId="18505" xr:uid="{00000000-0005-0000-0000-0000E9450000}"/>
    <cellStyle name="Normal 43 2 3 3 4" xfId="5056" xr:uid="{00000000-0005-0000-0000-0000EA450000}"/>
    <cellStyle name="Normal 43 2 3 3 4 2" xfId="15108" xr:uid="{00000000-0005-0000-0000-0000EB450000}"/>
    <cellStyle name="Normal 43 2 3 3 4 2 2" xfId="45439" xr:uid="{00000000-0005-0000-0000-0000EC450000}"/>
    <cellStyle name="Normal 43 2 3 3 4 2 3" xfId="30206" xr:uid="{00000000-0005-0000-0000-0000ED450000}"/>
    <cellStyle name="Normal 43 2 3 3 4 3" xfId="10088" xr:uid="{00000000-0005-0000-0000-0000EE450000}"/>
    <cellStyle name="Normal 43 2 3 3 4 3 2" xfId="40422" xr:uid="{00000000-0005-0000-0000-0000EF450000}"/>
    <cellStyle name="Normal 43 2 3 3 4 3 3" xfId="25189" xr:uid="{00000000-0005-0000-0000-0000F0450000}"/>
    <cellStyle name="Normal 43 2 3 3 4 4" xfId="35409" xr:uid="{00000000-0005-0000-0000-0000F1450000}"/>
    <cellStyle name="Normal 43 2 3 3 4 5" xfId="20176" xr:uid="{00000000-0005-0000-0000-0000F2450000}"/>
    <cellStyle name="Normal 43 2 3 3 5" xfId="11766" xr:uid="{00000000-0005-0000-0000-0000F3450000}"/>
    <cellStyle name="Normal 43 2 3 3 5 2" xfId="42097" xr:uid="{00000000-0005-0000-0000-0000F4450000}"/>
    <cellStyle name="Normal 43 2 3 3 5 3" xfId="26864" xr:uid="{00000000-0005-0000-0000-0000F5450000}"/>
    <cellStyle name="Normal 43 2 3 3 6" xfId="6745" xr:uid="{00000000-0005-0000-0000-0000F6450000}"/>
    <cellStyle name="Normal 43 2 3 3 6 2" xfId="37080" xr:uid="{00000000-0005-0000-0000-0000F7450000}"/>
    <cellStyle name="Normal 43 2 3 3 6 3" xfId="21847" xr:uid="{00000000-0005-0000-0000-0000F8450000}"/>
    <cellStyle name="Normal 43 2 3 3 7" xfId="32068" xr:uid="{00000000-0005-0000-0000-0000F9450000}"/>
    <cellStyle name="Normal 43 2 3 3 8" xfId="16834" xr:uid="{00000000-0005-0000-0000-0000FA450000}"/>
    <cellStyle name="Normal 43 2 3 4" xfId="2092" xr:uid="{00000000-0005-0000-0000-0000FB450000}"/>
    <cellStyle name="Normal 43 2 3 4 2" xfId="3782" xr:uid="{00000000-0005-0000-0000-0000FC450000}"/>
    <cellStyle name="Normal 43 2 3 4 2 2" xfId="13855" xr:uid="{00000000-0005-0000-0000-0000FD450000}"/>
    <cellStyle name="Normal 43 2 3 4 2 2 2" xfId="44186" xr:uid="{00000000-0005-0000-0000-0000FE450000}"/>
    <cellStyle name="Normal 43 2 3 4 2 2 3" xfId="28953" xr:uid="{00000000-0005-0000-0000-0000FF450000}"/>
    <cellStyle name="Normal 43 2 3 4 2 3" xfId="8835" xr:uid="{00000000-0005-0000-0000-000000460000}"/>
    <cellStyle name="Normal 43 2 3 4 2 3 2" xfId="39169" xr:uid="{00000000-0005-0000-0000-000001460000}"/>
    <cellStyle name="Normal 43 2 3 4 2 3 3" xfId="23936" xr:uid="{00000000-0005-0000-0000-000002460000}"/>
    <cellStyle name="Normal 43 2 3 4 2 4" xfId="34156" xr:uid="{00000000-0005-0000-0000-000003460000}"/>
    <cellStyle name="Normal 43 2 3 4 2 5" xfId="18923" xr:uid="{00000000-0005-0000-0000-000004460000}"/>
    <cellStyle name="Normal 43 2 3 4 3" xfId="5474" xr:uid="{00000000-0005-0000-0000-000005460000}"/>
    <cellStyle name="Normal 43 2 3 4 3 2" xfId="15526" xr:uid="{00000000-0005-0000-0000-000006460000}"/>
    <cellStyle name="Normal 43 2 3 4 3 2 2" xfId="45857" xr:uid="{00000000-0005-0000-0000-000007460000}"/>
    <cellStyle name="Normal 43 2 3 4 3 2 3" xfId="30624" xr:uid="{00000000-0005-0000-0000-000008460000}"/>
    <cellStyle name="Normal 43 2 3 4 3 3" xfId="10506" xr:uid="{00000000-0005-0000-0000-000009460000}"/>
    <cellStyle name="Normal 43 2 3 4 3 3 2" xfId="40840" xr:uid="{00000000-0005-0000-0000-00000A460000}"/>
    <cellStyle name="Normal 43 2 3 4 3 3 3" xfId="25607" xr:uid="{00000000-0005-0000-0000-00000B460000}"/>
    <cellStyle name="Normal 43 2 3 4 3 4" xfId="35827" xr:uid="{00000000-0005-0000-0000-00000C460000}"/>
    <cellStyle name="Normal 43 2 3 4 3 5" xfId="20594" xr:uid="{00000000-0005-0000-0000-00000D460000}"/>
    <cellStyle name="Normal 43 2 3 4 4" xfId="12184" xr:uid="{00000000-0005-0000-0000-00000E460000}"/>
    <cellStyle name="Normal 43 2 3 4 4 2" xfId="42515" xr:uid="{00000000-0005-0000-0000-00000F460000}"/>
    <cellStyle name="Normal 43 2 3 4 4 3" xfId="27282" xr:uid="{00000000-0005-0000-0000-000010460000}"/>
    <cellStyle name="Normal 43 2 3 4 5" xfId="7163" xr:uid="{00000000-0005-0000-0000-000011460000}"/>
    <cellStyle name="Normal 43 2 3 4 5 2" xfId="37498" xr:uid="{00000000-0005-0000-0000-000012460000}"/>
    <cellStyle name="Normal 43 2 3 4 5 3" xfId="22265" xr:uid="{00000000-0005-0000-0000-000013460000}"/>
    <cellStyle name="Normal 43 2 3 4 6" xfId="32486" xr:uid="{00000000-0005-0000-0000-000014460000}"/>
    <cellStyle name="Normal 43 2 3 4 7" xfId="17252" xr:uid="{00000000-0005-0000-0000-000015460000}"/>
    <cellStyle name="Normal 43 2 3 5" xfId="2945" xr:uid="{00000000-0005-0000-0000-000016460000}"/>
    <cellStyle name="Normal 43 2 3 5 2" xfId="13019" xr:uid="{00000000-0005-0000-0000-000017460000}"/>
    <cellStyle name="Normal 43 2 3 5 2 2" xfId="43350" xr:uid="{00000000-0005-0000-0000-000018460000}"/>
    <cellStyle name="Normal 43 2 3 5 2 3" xfId="28117" xr:uid="{00000000-0005-0000-0000-000019460000}"/>
    <cellStyle name="Normal 43 2 3 5 3" xfId="7999" xr:uid="{00000000-0005-0000-0000-00001A460000}"/>
    <cellStyle name="Normal 43 2 3 5 3 2" xfId="38333" xr:uid="{00000000-0005-0000-0000-00001B460000}"/>
    <cellStyle name="Normal 43 2 3 5 3 3" xfId="23100" xr:uid="{00000000-0005-0000-0000-00001C460000}"/>
    <cellStyle name="Normal 43 2 3 5 4" xfId="33320" xr:uid="{00000000-0005-0000-0000-00001D460000}"/>
    <cellStyle name="Normal 43 2 3 5 5" xfId="18087" xr:uid="{00000000-0005-0000-0000-00001E460000}"/>
    <cellStyle name="Normal 43 2 3 6" xfId="4638" xr:uid="{00000000-0005-0000-0000-00001F460000}"/>
    <cellStyle name="Normal 43 2 3 6 2" xfId="14690" xr:uid="{00000000-0005-0000-0000-000020460000}"/>
    <cellStyle name="Normal 43 2 3 6 2 2" xfId="45021" xr:uid="{00000000-0005-0000-0000-000021460000}"/>
    <cellStyle name="Normal 43 2 3 6 2 3" xfId="29788" xr:uid="{00000000-0005-0000-0000-000022460000}"/>
    <cellStyle name="Normal 43 2 3 6 3" xfId="9670" xr:uid="{00000000-0005-0000-0000-000023460000}"/>
    <cellStyle name="Normal 43 2 3 6 3 2" xfId="40004" xr:uid="{00000000-0005-0000-0000-000024460000}"/>
    <cellStyle name="Normal 43 2 3 6 3 3" xfId="24771" xr:uid="{00000000-0005-0000-0000-000025460000}"/>
    <cellStyle name="Normal 43 2 3 6 4" xfId="34991" xr:uid="{00000000-0005-0000-0000-000026460000}"/>
    <cellStyle name="Normal 43 2 3 6 5" xfId="19758" xr:uid="{00000000-0005-0000-0000-000027460000}"/>
    <cellStyle name="Normal 43 2 3 7" xfId="11348" xr:uid="{00000000-0005-0000-0000-000028460000}"/>
    <cellStyle name="Normal 43 2 3 7 2" xfId="41679" xr:uid="{00000000-0005-0000-0000-000029460000}"/>
    <cellStyle name="Normal 43 2 3 7 3" xfId="26446" xr:uid="{00000000-0005-0000-0000-00002A460000}"/>
    <cellStyle name="Normal 43 2 3 8" xfId="6327" xr:uid="{00000000-0005-0000-0000-00002B460000}"/>
    <cellStyle name="Normal 43 2 3 8 2" xfId="36662" xr:uid="{00000000-0005-0000-0000-00002C460000}"/>
    <cellStyle name="Normal 43 2 3 8 3" xfId="21429" xr:uid="{00000000-0005-0000-0000-00002D460000}"/>
    <cellStyle name="Normal 43 2 3 9" xfId="31651" xr:uid="{00000000-0005-0000-0000-00002E460000}"/>
    <cellStyle name="Normal 43 2 4" xfId="1352" xr:uid="{00000000-0005-0000-0000-00002F460000}"/>
    <cellStyle name="Normal 43 2 4 2" xfId="1775" xr:uid="{00000000-0005-0000-0000-000030460000}"/>
    <cellStyle name="Normal 43 2 4 2 2" xfId="2614" xr:uid="{00000000-0005-0000-0000-000031460000}"/>
    <cellStyle name="Normal 43 2 4 2 2 2" xfId="4304" xr:uid="{00000000-0005-0000-0000-000032460000}"/>
    <cellStyle name="Normal 43 2 4 2 2 2 2" xfId="14377" xr:uid="{00000000-0005-0000-0000-000033460000}"/>
    <cellStyle name="Normal 43 2 4 2 2 2 2 2" xfId="44708" xr:uid="{00000000-0005-0000-0000-000034460000}"/>
    <cellStyle name="Normal 43 2 4 2 2 2 2 3" xfId="29475" xr:uid="{00000000-0005-0000-0000-000035460000}"/>
    <cellStyle name="Normal 43 2 4 2 2 2 3" xfId="9357" xr:uid="{00000000-0005-0000-0000-000036460000}"/>
    <cellStyle name="Normal 43 2 4 2 2 2 3 2" xfId="39691" xr:uid="{00000000-0005-0000-0000-000037460000}"/>
    <cellStyle name="Normal 43 2 4 2 2 2 3 3" xfId="24458" xr:uid="{00000000-0005-0000-0000-000038460000}"/>
    <cellStyle name="Normal 43 2 4 2 2 2 4" xfId="34678" xr:uid="{00000000-0005-0000-0000-000039460000}"/>
    <cellStyle name="Normal 43 2 4 2 2 2 5" xfId="19445" xr:uid="{00000000-0005-0000-0000-00003A460000}"/>
    <cellStyle name="Normal 43 2 4 2 2 3" xfId="5996" xr:uid="{00000000-0005-0000-0000-00003B460000}"/>
    <cellStyle name="Normal 43 2 4 2 2 3 2" xfId="16048" xr:uid="{00000000-0005-0000-0000-00003C460000}"/>
    <cellStyle name="Normal 43 2 4 2 2 3 2 2" xfId="46379" xr:uid="{00000000-0005-0000-0000-00003D460000}"/>
    <cellStyle name="Normal 43 2 4 2 2 3 2 3" xfId="31146" xr:uid="{00000000-0005-0000-0000-00003E460000}"/>
    <cellStyle name="Normal 43 2 4 2 2 3 3" xfId="11028" xr:uid="{00000000-0005-0000-0000-00003F460000}"/>
    <cellStyle name="Normal 43 2 4 2 2 3 3 2" xfId="41362" xr:uid="{00000000-0005-0000-0000-000040460000}"/>
    <cellStyle name="Normal 43 2 4 2 2 3 3 3" xfId="26129" xr:uid="{00000000-0005-0000-0000-000041460000}"/>
    <cellStyle name="Normal 43 2 4 2 2 3 4" xfId="36349" xr:uid="{00000000-0005-0000-0000-000042460000}"/>
    <cellStyle name="Normal 43 2 4 2 2 3 5" xfId="21116" xr:uid="{00000000-0005-0000-0000-000043460000}"/>
    <cellStyle name="Normal 43 2 4 2 2 4" xfId="12706" xr:uid="{00000000-0005-0000-0000-000044460000}"/>
    <cellStyle name="Normal 43 2 4 2 2 4 2" xfId="43037" xr:uid="{00000000-0005-0000-0000-000045460000}"/>
    <cellStyle name="Normal 43 2 4 2 2 4 3" xfId="27804" xr:uid="{00000000-0005-0000-0000-000046460000}"/>
    <cellStyle name="Normal 43 2 4 2 2 5" xfId="7685" xr:uid="{00000000-0005-0000-0000-000047460000}"/>
    <cellStyle name="Normal 43 2 4 2 2 5 2" xfId="38020" xr:uid="{00000000-0005-0000-0000-000048460000}"/>
    <cellStyle name="Normal 43 2 4 2 2 5 3" xfId="22787" xr:uid="{00000000-0005-0000-0000-000049460000}"/>
    <cellStyle name="Normal 43 2 4 2 2 6" xfId="33008" xr:uid="{00000000-0005-0000-0000-00004A460000}"/>
    <cellStyle name="Normal 43 2 4 2 2 7" xfId="17774" xr:uid="{00000000-0005-0000-0000-00004B460000}"/>
    <cellStyle name="Normal 43 2 4 2 3" xfId="3467" xr:uid="{00000000-0005-0000-0000-00004C460000}"/>
    <cellStyle name="Normal 43 2 4 2 3 2" xfId="13541" xr:uid="{00000000-0005-0000-0000-00004D460000}"/>
    <cellStyle name="Normal 43 2 4 2 3 2 2" xfId="43872" xr:uid="{00000000-0005-0000-0000-00004E460000}"/>
    <cellStyle name="Normal 43 2 4 2 3 2 3" xfId="28639" xr:uid="{00000000-0005-0000-0000-00004F460000}"/>
    <cellStyle name="Normal 43 2 4 2 3 3" xfId="8521" xr:uid="{00000000-0005-0000-0000-000050460000}"/>
    <cellStyle name="Normal 43 2 4 2 3 3 2" xfId="38855" xr:uid="{00000000-0005-0000-0000-000051460000}"/>
    <cellStyle name="Normal 43 2 4 2 3 3 3" xfId="23622" xr:uid="{00000000-0005-0000-0000-000052460000}"/>
    <cellStyle name="Normal 43 2 4 2 3 4" xfId="33842" xr:uid="{00000000-0005-0000-0000-000053460000}"/>
    <cellStyle name="Normal 43 2 4 2 3 5" xfId="18609" xr:uid="{00000000-0005-0000-0000-000054460000}"/>
    <cellStyle name="Normal 43 2 4 2 4" xfId="5160" xr:uid="{00000000-0005-0000-0000-000055460000}"/>
    <cellStyle name="Normal 43 2 4 2 4 2" xfId="15212" xr:uid="{00000000-0005-0000-0000-000056460000}"/>
    <cellStyle name="Normal 43 2 4 2 4 2 2" xfId="45543" xr:uid="{00000000-0005-0000-0000-000057460000}"/>
    <cellStyle name="Normal 43 2 4 2 4 2 3" xfId="30310" xr:uid="{00000000-0005-0000-0000-000058460000}"/>
    <cellStyle name="Normal 43 2 4 2 4 3" xfId="10192" xr:uid="{00000000-0005-0000-0000-000059460000}"/>
    <cellStyle name="Normal 43 2 4 2 4 3 2" xfId="40526" xr:uid="{00000000-0005-0000-0000-00005A460000}"/>
    <cellStyle name="Normal 43 2 4 2 4 3 3" xfId="25293" xr:uid="{00000000-0005-0000-0000-00005B460000}"/>
    <cellStyle name="Normal 43 2 4 2 4 4" xfId="35513" xr:uid="{00000000-0005-0000-0000-00005C460000}"/>
    <cellStyle name="Normal 43 2 4 2 4 5" xfId="20280" xr:uid="{00000000-0005-0000-0000-00005D460000}"/>
    <cellStyle name="Normal 43 2 4 2 5" xfId="11870" xr:uid="{00000000-0005-0000-0000-00005E460000}"/>
    <cellStyle name="Normal 43 2 4 2 5 2" xfId="42201" xr:uid="{00000000-0005-0000-0000-00005F460000}"/>
    <cellStyle name="Normal 43 2 4 2 5 3" xfId="26968" xr:uid="{00000000-0005-0000-0000-000060460000}"/>
    <cellStyle name="Normal 43 2 4 2 6" xfId="6849" xr:uid="{00000000-0005-0000-0000-000061460000}"/>
    <cellStyle name="Normal 43 2 4 2 6 2" xfId="37184" xr:uid="{00000000-0005-0000-0000-000062460000}"/>
    <cellStyle name="Normal 43 2 4 2 6 3" xfId="21951" xr:uid="{00000000-0005-0000-0000-000063460000}"/>
    <cellStyle name="Normal 43 2 4 2 7" xfId="32172" xr:uid="{00000000-0005-0000-0000-000064460000}"/>
    <cellStyle name="Normal 43 2 4 2 8" xfId="16938" xr:uid="{00000000-0005-0000-0000-000065460000}"/>
    <cellStyle name="Normal 43 2 4 3" xfId="2196" xr:uid="{00000000-0005-0000-0000-000066460000}"/>
    <cellStyle name="Normal 43 2 4 3 2" xfId="3886" xr:uid="{00000000-0005-0000-0000-000067460000}"/>
    <cellStyle name="Normal 43 2 4 3 2 2" xfId="13959" xr:uid="{00000000-0005-0000-0000-000068460000}"/>
    <cellStyle name="Normal 43 2 4 3 2 2 2" xfId="44290" xr:uid="{00000000-0005-0000-0000-000069460000}"/>
    <cellStyle name="Normal 43 2 4 3 2 2 3" xfId="29057" xr:uid="{00000000-0005-0000-0000-00006A460000}"/>
    <cellStyle name="Normal 43 2 4 3 2 3" xfId="8939" xr:uid="{00000000-0005-0000-0000-00006B460000}"/>
    <cellStyle name="Normal 43 2 4 3 2 3 2" xfId="39273" xr:uid="{00000000-0005-0000-0000-00006C460000}"/>
    <cellStyle name="Normal 43 2 4 3 2 3 3" xfId="24040" xr:uid="{00000000-0005-0000-0000-00006D460000}"/>
    <cellStyle name="Normal 43 2 4 3 2 4" xfId="34260" xr:uid="{00000000-0005-0000-0000-00006E460000}"/>
    <cellStyle name="Normal 43 2 4 3 2 5" xfId="19027" xr:uid="{00000000-0005-0000-0000-00006F460000}"/>
    <cellStyle name="Normal 43 2 4 3 3" xfId="5578" xr:uid="{00000000-0005-0000-0000-000070460000}"/>
    <cellStyle name="Normal 43 2 4 3 3 2" xfId="15630" xr:uid="{00000000-0005-0000-0000-000071460000}"/>
    <cellStyle name="Normal 43 2 4 3 3 2 2" xfId="45961" xr:uid="{00000000-0005-0000-0000-000072460000}"/>
    <cellStyle name="Normal 43 2 4 3 3 2 3" xfId="30728" xr:uid="{00000000-0005-0000-0000-000073460000}"/>
    <cellStyle name="Normal 43 2 4 3 3 3" xfId="10610" xr:uid="{00000000-0005-0000-0000-000074460000}"/>
    <cellStyle name="Normal 43 2 4 3 3 3 2" xfId="40944" xr:uid="{00000000-0005-0000-0000-000075460000}"/>
    <cellStyle name="Normal 43 2 4 3 3 3 3" xfId="25711" xr:uid="{00000000-0005-0000-0000-000076460000}"/>
    <cellStyle name="Normal 43 2 4 3 3 4" xfId="35931" xr:uid="{00000000-0005-0000-0000-000077460000}"/>
    <cellStyle name="Normal 43 2 4 3 3 5" xfId="20698" xr:uid="{00000000-0005-0000-0000-000078460000}"/>
    <cellStyle name="Normal 43 2 4 3 4" xfId="12288" xr:uid="{00000000-0005-0000-0000-000079460000}"/>
    <cellStyle name="Normal 43 2 4 3 4 2" xfId="42619" xr:uid="{00000000-0005-0000-0000-00007A460000}"/>
    <cellStyle name="Normal 43 2 4 3 4 3" xfId="27386" xr:uid="{00000000-0005-0000-0000-00007B460000}"/>
    <cellStyle name="Normal 43 2 4 3 5" xfId="7267" xr:uid="{00000000-0005-0000-0000-00007C460000}"/>
    <cellStyle name="Normal 43 2 4 3 5 2" xfId="37602" xr:uid="{00000000-0005-0000-0000-00007D460000}"/>
    <cellStyle name="Normal 43 2 4 3 5 3" xfId="22369" xr:uid="{00000000-0005-0000-0000-00007E460000}"/>
    <cellStyle name="Normal 43 2 4 3 6" xfId="32590" xr:uid="{00000000-0005-0000-0000-00007F460000}"/>
    <cellStyle name="Normal 43 2 4 3 7" xfId="17356" xr:uid="{00000000-0005-0000-0000-000080460000}"/>
    <cellStyle name="Normal 43 2 4 4" xfId="3049" xr:uid="{00000000-0005-0000-0000-000081460000}"/>
    <cellStyle name="Normal 43 2 4 4 2" xfId="13123" xr:uid="{00000000-0005-0000-0000-000082460000}"/>
    <cellStyle name="Normal 43 2 4 4 2 2" xfId="43454" xr:uid="{00000000-0005-0000-0000-000083460000}"/>
    <cellStyle name="Normal 43 2 4 4 2 3" xfId="28221" xr:uid="{00000000-0005-0000-0000-000084460000}"/>
    <cellStyle name="Normal 43 2 4 4 3" xfId="8103" xr:uid="{00000000-0005-0000-0000-000085460000}"/>
    <cellStyle name="Normal 43 2 4 4 3 2" xfId="38437" xr:uid="{00000000-0005-0000-0000-000086460000}"/>
    <cellStyle name="Normal 43 2 4 4 3 3" xfId="23204" xr:uid="{00000000-0005-0000-0000-000087460000}"/>
    <cellStyle name="Normal 43 2 4 4 4" xfId="33424" xr:uid="{00000000-0005-0000-0000-000088460000}"/>
    <cellStyle name="Normal 43 2 4 4 5" xfId="18191" xr:uid="{00000000-0005-0000-0000-000089460000}"/>
    <cellStyle name="Normal 43 2 4 5" xfId="4742" xr:uid="{00000000-0005-0000-0000-00008A460000}"/>
    <cellStyle name="Normal 43 2 4 5 2" xfId="14794" xr:uid="{00000000-0005-0000-0000-00008B460000}"/>
    <cellStyle name="Normal 43 2 4 5 2 2" xfId="45125" xr:uid="{00000000-0005-0000-0000-00008C460000}"/>
    <cellStyle name="Normal 43 2 4 5 2 3" xfId="29892" xr:uid="{00000000-0005-0000-0000-00008D460000}"/>
    <cellStyle name="Normal 43 2 4 5 3" xfId="9774" xr:uid="{00000000-0005-0000-0000-00008E460000}"/>
    <cellStyle name="Normal 43 2 4 5 3 2" xfId="40108" xr:uid="{00000000-0005-0000-0000-00008F460000}"/>
    <cellStyle name="Normal 43 2 4 5 3 3" xfId="24875" xr:uid="{00000000-0005-0000-0000-000090460000}"/>
    <cellStyle name="Normal 43 2 4 5 4" xfId="35095" xr:uid="{00000000-0005-0000-0000-000091460000}"/>
    <cellStyle name="Normal 43 2 4 5 5" xfId="19862" xr:uid="{00000000-0005-0000-0000-000092460000}"/>
    <cellStyle name="Normal 43 2 4 6" xfId="11452" xr:uid="{00000000-0005-0000-0000-000093460000}"/>
    <cellStyle name="Normal 43 2 4 6 2" xfId="41783" xr:uid="{00000000-0005-0000-0000-000094460000}"/>
    <cellStyle name="Normal 43 2 4 6 3" xfId="26550" xr:uid="{00000000-0005-0000-0000-000095460000}"/>
    <cellStyle name="Normal 43 2 4 7" xfId="6431" xr:uid="{00000000-0005-0000-0000-000096460000}"/>
    <cellStyle name="Normal 43 2 4 7 2" xfId="36766" xr:uid="{00000000-0005-0000-0000-000097460000}"/>
    <cellStyle name="Normal 43 2 4 7 3" xfId="21533" xr:uid="{00000000-0005-0000-0000-000098460000}"/>
    <cellStyle name="Normal 43 2 4 8" xfId="31754" xr:uid="{00000000-0005-0000-0000-000099460000}"/>
    <cellStyle name="Normal 43 2 4 9" xfId="16520" xr:uid="{00000000-0005-0000-0000-00009A460000}"/>
    <cellStyle name="Normal 43 2 5" xfId="1565" xr:uid="{00000000-0005-0000-0000-00009B460000}"/>
    <cellStyle name="Normal 43 2 5 2" xfId="2406" xr:uid="{00000000-0005-0000-0000-00009C460000}"/>
    <cellStyle name="Normal 43 2 5 2 2" xfId="4096" xr:uid="{00000000-0005-0000-0000-00009D460000}"/>
    <cellStyle name="Normal 43 2 5 2 2 2" xfId="14169" xr:uid="{00000000-0005-0000-0000-00009E460000}"/>
    <cellStyle name="Normal 43 2 5 2 2 2 2" xfId="44500" xr:uid="{00000000-0005-0000-0000-00009F460000}"/>
    <cellStyle name="Normal 43 2 5 2 2 2 3" xfId="29267" xr:uid="{00000000-0005-0000-0000-0000A0460000}"/>
    <cellStyle name="Normal 43 2 5 2 2 3" xfId="9149" xr:uid="{00000000-0005-0000-0000-0000A1460000}"/>
    <cellStyle name="Normal 43 2 5 2 2 3 2" xfId="39483" xr:uid="{00000000-0005-0000-0000-0000A2460000}"/>
    <cellStyle name="Normal 43 2 5 2 2 3 3" xfId="24250" xr:uid="{00000000-0005-0000-0000-0000A3460000}"/>
    <cellStyle name="Normal 43 2 5 2 2 4" xfId="34470" xr:uid="{00000000-0005-0000-0000-0000A4460000}"/>
    <cellStyle name="Normal 43 2 5 2 2 5" xfId="19237" xr:uid="{00000000-0005-0000-0000-0000A5460000}"/>
    <cellStyle name="Normal 43 2 5 2 3" xfId="5788" xr:uid="{00000000-0005-0000-0000-0000A6460000}"/>
    <cellStyle name="Normal 43 2 5 2 3 2" xfId="15840" xr:uid="{00000000-0005-0000-0000-0000A7460000}"/>
    <cellStyle name="Normal 43 2 5 2 3 2 2" xfId="46171" xr:uid="{00000000-0005-0000-0000-0000A8460000}"/>
    <cellStyle name="Normal 43 2 5 2 3 2 3" xfId="30938" xr:uid="{00000000-0005-0000-0000-0000A9460000}"/>
    <cellStyle name="Normal 43 2 5 2 3 3" xfId="10820" xr:uid="{00000000-0005-0000-0000-0000AA460000}"/>
    <cellStyle name="Normal 43 2 5 2 3 3 2" xfId="41154" xr:uid="{00000000-0005-0000-0000-0000AB460000}"/>
    <cellStyle name="Normal 43 2 5 2 3 3 3" xfId="25921" xr:uid="{00000000-0005-0000-0000-0000AC460000}"/>
    <cellStyle name="Normal 43 2 5 2 3 4" xfId="36141" xr:uid="{00000000-0005-0000-0000-0000AD460000}"/>
    <cellStyle name="Normal 43 2 5 2 3 5" xfId="20908" xr:uid="{00000000-0005-0000-0000-0000AE460000}"/>
    <cellStyle name="Normal 43 2 5 2 4" xfId="12498" xr:uid="{00000000-0005-0000-0000-0000AF460000}"/>
    <cellStyle name="Normal 43 2 5 2 4 2" xfId="42829" xr:uid="{00000000-0005-0000-0000-0000B0460000}"/>
    <cellStyle name="Normal 43 2 5 2 4 3" xfId="27596" xr:uid="{00000000-0005-0000-0000-0000B1460000}"/>
    <cellStyle name="Normal 43 2 5 2 5" xfId="7477" xr:uid="{00000000-0005-0000-0000-0000B2460000}"/>
    <cellStyle name="Normal 43 2 5 2 5 2" xfId="37812" xr:uid="{00000000-0005-0000-0000-0000B3460000}"/>
    <cellStyle name="Normal 43 2 5 2 5 3" xfId="22579" xr:uid="{00000000-0005-0000-0000-0000B4460000}"/>
    <cellStyle name="Normal 43 2 5 2 6" xfId="32800" xr:uid="{00000000-0005-0000-0000-0000B5460000}"/>
    <cellStyle name="Normal 43 2 5 2 7" xfId="17566" xr:uid="{00000000-0005-0000-0000-0000B6460000}"/>
    <cellStyle name="Normal 43 2 5 3" xfId="3259" xr:uid="{00000000-0005-0000-0000-0000B7460000}"/>
    <cellStyle name="Normal 43 2 5 3 2" xfId="13333" xr:uid="{00000000-0005-0000-0000-0000B8460000}"/>
    <cellStyle name="Normal 43 2 5 3 2 2" xfId="43664" xr:uid="{00000000-0005-0000-0000-0000B9460000}"/>
    <cellStyle name="Normal 43 2 5 3 2 3" xfId="28431" xr:uid="{00000000-0005-0000-0000-0000BA460000}"/>
    <cellStyle name="Normal 43 2 5 3 3" xfId="8313" xr:uid="{00000000-0005-0000-0000-0000BB460000}"/>
    <cellStyle name="Normal 43 2 5 3 3 2" xfId="38647" xr:uid="{00000000-0005-0000-0000-0000BC460000}"/>
    <cellStyle name="Normal 43 2 5 3 3 3" xfId="23414" xr:uid="{00000000-0005-0000-0000-0000BD460000}"/>
    <cellStyle name="Normal 43 2 5 3 4" xfId="33634" xr:uid="{00000000-0005-0000-0000-0000BE460000}"/>
    <cellStyle name="Normal 43 2 5 3 5" xfId="18401" xr:uid="{00000000-0005-0000-0000-0000BF460000}"/>
    <cellStyle name="Normal 43 2 5 4" xfId="4952" xr:uid="{00000000-0005-0000-0000-0000C0460000}"/>
    <cellStyle name="Normal 43 2 5 4 2" xfId="15004" xr:uid="{00000000-0005-0000-0000-0000C1460000}"/>
    <cellStyle name="Normal 43 2 5 4 2 2" xfId="45335" xr:uid="{00000000-0005-0000-0000-0000C2460000}"/>
    <cellStyle name="Normal 43 2 5 4 2 3" xfId="30102" xr:uid="{00000000-0005-0000-0000-0000C3460000}"/>
    <cellStyle name="Normal 43 2 5 4 3" xfId="9984" xr:uid="{00000000-0005-0000-0000-0000C4460000}"/>
    <cellStyle name="Normal 43 2 5 4 3 2" xfId="40318" xr:uid="{00000000-0005-0000-0000-0000C5460000}"/>
    <cellStyle name="Normal 43 2 5 4 3 3" xfId="25085" xr:uid="{00000000-0005-0000-0000-0000C6460000}"/>
    <cellStyle name="Normal 43 2 5 4 4" xfId="35305" xr:uid="{00000000-0005-0000-0000-0000C7460000}"/>
    <cellStyle name="Normal 43 2 5 4 5" xfId="20072" xr:uid="{00000000-0005-0000-0000-0000C8460000}"/>
    <cellStyle name="Normal 43 2 5 5" xfId="11662" xr:uid="{00000000-0005-0000-0000-0000C9460000}"/>
    <cellStyle name="Normal 43 2 5 5 2" xfId="41993" xr:uid="{00000000-0005-0000-0000-0000CA460000}"/>
    <cellStyle name="Normal 43 2 5 5 3" xfId="26760" xr:uid="{00000000-0005-0000-0000-0000CB460000}"/>
    <cellStyle name="Normal 43 2 5 6" xfId="6641" xr:uid="{00000000-0005-0000-0000-0000CC460000}"/>
    <cellStyle name="Normal 43 2 5 6 2" xfId="36976" xr:uid="{00000000-0005-0000-0000-0000CD460000}"/>
    <cellStyle name="Normal 43 2 5 6 3" xfId="21743" xr:uid="{00000000-0005-0000-0000-0000CE460000}"/>
    <cellStyle name="Normal 43 2 5 7" xfId="31964" xr:uid="{00000000-0005-0000-0000-0000CF460000}"/>
    <cellStyle name="Normal 43 2 5 8" xfId="16730" xr:uid="{00000000-0005-0000-0000-0000D0460000}"/>
    <cellStyle name="Normal 43 2 6" xfId="1986" xr:uid="{00000000-0005-0000-0000-0000D1460000}"/>
    <cellStyle name="Normal 43 2 6 2" xfId="3678" xr:uid="{00000000-0005-0000-0000-0000D2460000}"/>
    <cellStyle name="Normal 43 2 6 2 2" xfId="13751" xr:uid="{00000000-0005-0000-0000-0000D3460000}"/>
    <cellStyle name="Normal 43 2 6 2 2 2" xfId="44082" xr:uid="{00000000-0005-0000-0000-0000D4460000}"/>
    <cellStyle name="Normal 43 2 6 2 2 3" xfId="28849" xr:uid="{00000000-0005-0000-0000-0000D5460000}"/>
    <cellStyle name="Normal 43 2 6 2 3" xfId="8731" xr:uid="{00000000-0005-0000-0000-0000D6460000}"/>
    <cellStyle name="Normal 43 2 6 2 3 2" xfId="39065" xr:uid="{00000000-0005-0000-0000-0000D7460000}"/>
    <cellStyle name="Normal 43 2 6 2 3 3" xfId="23832" xr:uid="{00000000-0005-0000-0000-0000D8460000}"/>
    <cellStyle name="Normal 43 2 6 2 4" xfId="34052" xr:uid="{00000000-0005-0000-0000-0000D9460000}"/>
    <cellStyle name="Normal 43 2 6 2 5" xfId="18819" xr:uid="{00000000-0005-0000-0000-0000DA460000}"/>
    <cellStyle name="Normal 43 2 6 3" xfId="5370" xr:uid="{00000000-0005-0000-0000-0000DB460000}"/>
    <cellStyle name="Normal 43 2 6 3 2" xfId="15422" xr:uid="{00000000-0005-0000-0000-0000DC460000}"/>
    <cellStyle name="Normal 43 2 6 3 2 2" xfId="45753" xr:uid="{00000000-0005-0000-0000-0000DD460000}"/>
    <cellStyle name="Normal 43 2 6 3 2 3" xfId="30520" xr:uid="{00000000-0005-0000-0000-0000DE460000}"/>
    <cellStyle name="Normal 43 2 6 3 3" xfId="10402" xr:uid="{00000000-0005-0000-0000-0000DF460000}"/>
    <cellStyle name="Normal 43 2 6 3 3 2" xfId="40736" xr:uid="{00000000-0005-0000-0000-0000E0460000}"/>
    <cellStyle name="Normal 43 2 6 3 3 3" xfId="25503" xr:uid="{00000000-0005-0000-0000-0000E1460000}"/>
    <cellStyle name="Normal 43 2 6 3 4" xfId="35723" xr:uid="{00000000-0005-0000-0000-0000E2460000}"/>
    <cellStyle name="Normal 43 2 6 3 5" xfId="20490" xr:uid="{00000000-0005-0000-0000-0000E3460000}"/>
    <cellStyle name="Normal 43 2 6 4" xfId="12080" xr:uid="{00000000-0005-0000-0000-0000E4460000}"/>
    <cellStyle name="Normal 43 2 6 4 2" xfId="42411" xr:uid="{00000000-0005-0000-0000-0000E5460000}"/>
    <cellStyle name="Normal 43 2 6 4 3" xfId="27178" xr:uid="{00000000-0005-0000-0000-0000E6460000}"/>
    <cellStyle name="Normal 43 2 6 5" xfId="7059" xr:uid="{00000000-0005-0000-0000-0000E7460000}"/>
    <cellStyle name="Normal 43 2 6 5 2" xfId="37394" xr:uid="{00000000-0005-0000-0000-0000E8460000}"/>
    <cellStyle name="Normal 43 2 6 5 3" xfId="22161" xr:uid="{00000000-0005-0000-0000-0000E9460000}"/>
    <cellStyle name="Normal 43 2 6 6" xfId="32382" xr:uid="{00000000-0005-0000-0000-0000EA460000}"/>
    <cellStyle name="Normal 43 2 6 7" xfId="17148" xr:uid="{00000000-0005-0000-0000-0000EB460000}"/>
    <cellStyle name="Normal 43 2 7" xfId="2837" xr:uid="{00000000-0005-0000-0000-0000EC460000}"/>
    <cellStyle name="Normal 43 2 7 2" xfId="12915" xr:uid="{00000000-0005-0000-0000-0000ED460000}"/>
    <cellStyle name="Normal 43 2 7 2 2" xfId="43246" xr:uid="{00000000-0005-0000-0000-0000EE460000}"/>
    <cellStyle name="Normal 43 2 7 2 3" xfId="28013" xr:uid="{00000000-0005-0000-0000-0000EF460000}"/>
    <cellStyle name="Normal 43 2 7 3" xfId="7895" xr:uid="{00000000-0005-0000-0000-0000F0460000}"/>
    <cellStyle name="Normal 43 2 7 3 2" xfId="38229" xr:uid="{00000000-0005-0000-0000-0000F1460000}"/>
    <cellStyle name="Normal 43 2 7 3 3" xfId="22996" xr:uid="{00000000-0005-0000-0000-0000F2460000}"/>
    <cellStyle name="Normal 43 2 7 4" xfId="33216" xr:uid="{00000000-0005-0000-0000-0000F3460000}"/>
    <cellStyle name="Normal 43 2 7 5" xfId="17983" xr:uid="{00000000-0005-0000-0000-0000F4460000}"/>
    <cellStyle name="Normal 43 2 8" xfId="4531" xr:uid="{00000000-0005-0000-0000-0000F5460000}"/>
    <cellStyle name="Normal 43 2 8 2" xfId="14586" xr:uid="{00000000-0005-0000-0000-0000F6460000}"/>
    <cellStyle name="Normal 43 2 8 2 2" xfId="44917" xr:uid="{00000000-0005-0000-0000-0000F7460000}"/>
    <cellStyle name="Normal 43 2 8 2 3" xfId="29684" xr:uid="{00000000-0005-0000-0000-0000F8460000}"/>
    <cellStyle name="Normal 43 2 8 3" xfId="9566" xr:uid="{00000000-0005-0000-0000-0000F9460000}"/>
    <cellStyle name="Normal 43 2 8 3 2" xfId="39900" xr:uid="{00000000-0005-0000-0000-0000FA460000}"/>
    <cellStyle name="Normal 43 2 8 3 3" xfId="24667" xr:uid="{00000000-0005-0000-0000-0000FB460000}"/>
    <cellStyle name="Normal 43 2 8 4" xfId="34887" xr:uid="{00000000-0005-0000-0000-0000FC460000}"/>
    <cellStyle name="Normal 43 2 8 5" xfId="19654" xr:uid="{00000000-0005-0000-0000-0000FD460000}"/>
    <cellStyle name="Normal 43 2 9" xfId="11242" xr:uid="{00000000-0005-0000-0000-0000FE460000}"/>
    <cellStyle name="Normal 43 2 9 2" xfId="41575" xr:uid="{00000000-0005-0000-0000-0000FF460000}"/>
    <cellStyle name="Normal 43 2 9 3" xfId="26342" xr:uid="{00000000-0005-0000-0000-000000470000}"/>
    <cellStyle name="Normal 44" xfId="169" xr:uid="{00000000-0005-0000-0000-000001470000}"/>
    <cellStyle name="Normal 44 2" xfId="858" xr:uid="{00000000-0005-0000-0000-000002470000}"/>
    <cellStyle name="Normal 44 2 10" xfId="6222" xr:uid="{00000000-0005-0000-0000-000003470000}"/>
    <cellStyle name="Normal 44 2 10 2" xfId="36559" xr:uid="{00000000-0005-0000-0000-000004470000}"/>
    <cellStyle name="Normal 44 2 10 3" xfId="21326" xr:uid="{00000000-0005-0000-0000-000005470000}"/>
    <cellStyle name="Normal 44 2 11" xfId="31550" xr:uid="{00000000-0005-0000-0000-000006470000}"/>
    <cellStyle name="Normal 44 2 12" xfId="16311" xr:uid="{00000000-0005-0000-0000-000007470000}"/>
    <cellStyle name="Normal 44 2 2" xfId="1186" xr:uid="{00000000-0005-0000-0000-000008470000}"/>
    <cellStyle name="Normal 44 2 2 10" xfId="31602" xr:uid="{00000000-0005-0000-0000-000009470000}"/>
    <cellStyle name="Normal 44 2 2 11" xfId="16365" xr:uid="{00000000-0005-0000-0000-00000A470000}"/>
    <cellStyle name="Normal 44 2 2 2" xfId="1294" xr:uid="{00000000-0005-0000-0000-00000B470000}"/>
    <cellStyle name="Normal 44 2 2 2 10" xfId="16469" xr:uid="{00000000-0005-0000-0000-00000C470000}"/>
    <cellStyle name="Normal 44 2 2 2 2" xfId="1511" xr:uid="{00000000-0005-0000-0000-00000D470000}"/>
    <cellStyle name="Normal 44 2 2 2 2 2" xfId="1932" xr:uid="{00000000-0005-0000-0000-00000E470000}"/>
    <cellStyle name="Normal 44 2 2 2 2 2 2" xfId="2771" xr:uid="{00000000-0005-0000-0000-00000F470000}"/>
    <cellStyle name="Normal 44 2 2 2 2 2 2 2" xfId="4461" xr:uid="{00000000-0005-0000-0000-000010470000}"/>
    <cellStyle name="Normal 44 2 2 2 2 2 2 2 2" xfId="14534" xr:uid="{00000000-0005-0000-0000-000011470000}"/>
    <cellStyle name="Normal 44 2 2 2 2 2 2 2 2 2" xfId="44865" xr:uid="{00000000-0005-0000-0000-000012470000}"/>
    <cellStyle name="Normal 44 2 2 2 2 2 2 2 2 3" xfId="29632" xr:uid="{00000000-0005-0000-0000-000013470000}"/>
    <cellStyle name="Normal 44 2 2 2 2 2 2 2 3" xfId="9514" xr:uid="{00000000-0005-0000-0000-000014470000}"/>
    <cellStyle name="Normal 44 2 2 2 2 2 2 2 3 2" xfId="39848" xr:uid="{00000000-0005-0000-0000-000015470000}"/>
    <cellStyle name="Normal 44 2 2 2 2 2 2 2 3 3" xfId="24615" xr:uid="{00000000-0005-0000-0000-000016470000}"/>
    <cellStyle name="Normal 44 2 2 2 2 2 2 2 4" xfId="34835" xr:uid="{00000000-0005-0000-0000-000017470000}"/>
    <cellStyle name="Normal 44 2 2 2 2 2 2 2 5" xfId="19602" xr:uid="{00000000-0005-0000-0000-000018470000}"/>
    <cellStyle name="Normal 44 2 2 2 2 2 2 3" xfId="6153" xr:uid="{00000000-0005-0000-0000-000019470000}"/>
    <cellStyle name="Normal 44 2 2 2 2 2 2 3 2" xfId="16205" xr:uid="{00000000-0005-0000-0000-00001A470000}"/>
    <cellStyle name="Normal 44 2 2 2 2 2 2 3 2 2" xfId="46536" xr:uid="{00000000-0005-0000-0000-00001B470000}"/>
    <cellStyle name="Normal 44 2 2 2 2 2 2 3 2 3" xfId="31303" xr:uid="{00000000-0005-0000-0000-00001C470000}"/>
    <cellStyle name="Normal 44 2 2 2 2 2 2 3 3" xfId="11185" xr:uid="{00000000-0005-0000-0000-00001D470000}"/>
    <cellStyle name="Normal 44 2 2 2 2 2 2 3 3 2" xfId="41519" xr:uid="{00000000-0005-0000-0000-00001E470000}"/>
    <cellStyle name="Normal 44 2 2 2 2 2 2 3 3 3" xfId="26286" xr:uid="{00000000-0005-0000-0000-00001F470000}"/>
    <cellStyle name="Normal 44 2 2 2 2 2 2 3 4" xfId="36506" xr:uid="{00000000-0005-0000-0000-000020470000}"/>
    <cellStyle name="Normal 44 2 2 2 2 2 2 3 5" xfId="21273" xr:uid="{00000000-0005-0000-0000-000021470000}"/>
    <cellStyle name="Normal 44 2 2 2 2 2 2 4" xfId="12863" xr:uid="{00000000-0005-0000-0000-000022470000}"/>
    <cellStyle name="Normal 44 2 2 2 2 2 2 4 2" xfId="43194" xr:uid="{00000000-0005-0000-0000-000023470000}"/>
    <cellStyle name="Normal 44 2 2 2 2 2 2 4 3" xfId="27961" xr:uid="{00000000-0005-0000-0000-000024470000}"/>
    <cellStyle name="Normal 44 2 2 2 2 2 2 5" xfId="7842" xr:uid="{00000000-0005-0000-0000-000025470000}"/>
    <cellStyle name="Normal 44 2 2 2 2 2 2 5 2" xfId="38177" xr:uid="{00000000-0005-0000-0000-000026470000}"/>
    <cellStyle name="Normal 44 2 2 2 2 2 2 5 3" xfId="22944" xr:uid="{00000000-0005-0000-0000-000027470000}"/>
    <cellStyle name="Normal 44 2 2 2 2 2 2 6" xfId="33165" xr:uid="{00000000-0005-0000-0000-000028470000}"/>
    <cellStyle name="Normal 44 2 2 2 2 2 2 7" xfId="17931" xr:uid="{00000000-0005-0000-0000-000029470000}"/>
    <cellStyle name="Normal 44 2 2 2 2 2 3" xfId="3624" xr:uid="{00000000-0005-0000-0000-00002A470000}"/>
    <cellStyle name="Normal 44 2 2 2 2 2 3 2" xfId="13698" xr:uid="{00000000-0005-0000-0000-00002B470000}"/>
    <cellStyle name="Normal 44 2 2 2 2 2 3 2 2" xfId="44029" xr:uid="{00000000-0005-0000-0000-00002C470000}"/>
    <cellStyle name="Normal 44 2 2 2 2 2 3 2 3" xfId="28796" xr:uid="{00000000-0005-0000-0000-00002D470000}"/>
    <cellStyle name="Normal 44 2 2 2 2 2 3 3" xfId="8678" xr:uid="{00000000-0005-0000-0000-00002E470000}"/>
    <cellStyle name="Normal 44 2 2 2 2 2 3 3 2" xfId="39012" xr:uid="{00000000-0005-0000-0000-00002F470000}"/>
    <cellStyle name="Normal 44 2 2 2 2 2 3 3 3" xfId="23779" xr:uid="{00000000-0005-0000-0000-000030470000}"/>
    <cellStyle name="Normal 44 2 2 2 2 2 3 4" xfId="33999" xr:uid="{00000000-0005-0000-0000-000031470000}"/>
    <cellStyle name="Normal 44 2 2 2 2 2 3 5" xfId="18766" xr:uid="{00000000-0005-0000-0000-000032470000}"/>
    <cellStyle name="Normal 44 2 2 2 2 2 4" xfId="5317" xr:uid="{00000000-0005-0000-0000-000033470000}"/>
    <cellStyle name="Normal 44 2 2 2 2 2 4 2" xfId="15369" xr:uid="{00000000-0005-0000-0000-000034470000}"/>
    <cellStyle name="Normal 44 2 2 2 2 2 4 2 2" xfId="45700" xr:uid="{00000000-0005-0000-0000-000035470000}"/>
    <cellStyle name="Normal 44 2 2 2 2 2 4 2 3" xfId="30467" xr:uid="{00000000-0005-0000-0000-000036470000}"/>
    <cellStyle name="Normal 44 2 2 2 2 2 4 3" xfId="10349" xr:uid="{00000000-0005-0000-0000-000037470000}"/>
    <cellStyle name="Normal 44 2 2 2 2 2 4 3 2" xfId="40683" xr:uid="{00000000-0005-0000-0000-000038470000}"/>
    <cellStyle name="Normal 44 2 2 2 2 2 4 3 3" xfId="25450" xr:uid="{00000000-0005-0000-0000-000039470000}"/>
    <cellStyle name="Normal 44 2 2 2 2 2 4 4" xfId="35670" xr:uid="{00000000-0005-0000-0000-00003A470000}"/>
    <cellStyle name="Normal 44 2 2 2 2 2 4 5" xfId="20437" xr:uid="{00000000-0005-0000-0000-00003B470000}"/>
    <cellStyle name="Normal 44 2 2 2 2 2 5" xfId="12027" xr:uid="{00000000-0005-0000-0000-00003C470000}"/>
    <cellStyle name="Normal 44 2 2 2 2 2 5 2" xfId="42358" xr:uid="{00000000-0005-0000-0000-00003D470000}"/>
    <cellStyle name="Normal 44 2 2 2 2 2 5 3" xfId="27125" xr:uid="{00000000-0005-0000-0000-00003E470000}"/>
    <cellStyle name="Normal 44 2 2 2 2 2 6" xfId="7006" xr:uid="{00000000-0005-0000-0000-00003F470000}"/>
    <cellStyle name="Normal 44 2 2 2 2 2 6 2" xfId="37341" xr:uid="{00000000-0005-0000-0000-000040470000}"/>
    <cellStyle name="Normal 44 2 2 2 2 2 6 3" xfId="22108" xr:uid="{00000000-0005-0000-0000-000041470000}"/>
    <cellStyle name="Normal 44 2 2 2 2 2 7" xfId="32329" xr:uid="{00000000-0005-0000-0000-000042470000}"/>
    <cellStyle name="Normal 44 2 2 2 2 2 8" xfId="17095" xr:uid="{00000000-0005-0000-0000-000043470000}"/>
    <cellStyle name="Normal 44 2 2 2 2 3" xfId="2353" xr:uid="{00000000-0005-0000-0000-000044470000}"/>
    <cellStyle name="Normal 44 2 2 2 2 3 2" xfId="4043" xr:uid="{00000000-0005-0000-0000-000045470000}"/>
    <cellStyle name="Normal 44 2 2 2 2 3 2 2" xfId="14116" xr:uid="{00000000-0005-0000-0000-000046470000}"/>
    <cellStyle name="Normal 44 2 2 2 2 3 2 2 2" xfId="44447" xr:uid="{00000000-0005-0000-0000-000047470000}"/>
    <cellStyle name="Normal 44 2 2 2 2 3 2 2 3" xfId="29214" xr:uid="{00000000-0005-0000-0000-000048470000}"/>
    <cellStyle name="Normal 44 2 2 2 2 3 2 3" xfId="9096" xr:uid="{00000000-0005-0000-0000-000049470000}"/>
    <cellStyle name="Normal 44 2 2 2 2 3 2 3 2" xfId="39430" xr:uid="{00000000-0005-0000-0000-00004A470000}"/>
    <cellStyle name="Normal 44 2 2 2 2 3 2 3 3" xfId="24197" xr:uid="{00000000-0005-0000-0000-00004B470000}"/>
    <cellStyle name="Normal 44 2 2 2 2 3 2 4" xfId="34417" xr:uid="{00000000-0005-0000-0000-00004C470000}"/>
    <cellStyle name="Normal 44 2 2 2 2 3 2 5" xfId="19184" xr:uid="{00000000-0005-0000-0000-00004D470000}"/>
    <cellStyle name="Normal 44 2 2 2 2 3 3" xfId="5735" xr:uid="{00000000-0005-0000-0000-00004E470000}"/>
    <cellStyle name="Normal 44 2 2 2 2 3 3 2" xfId="15787" xr:uid="{00000000-0005-0000-0000-00004F470000}"/>
    <cellStyle name="Normal 44 2 2 2 2 3 3 2 2" xfId="46118" xr:uid="{00000000-0005-0000-0000-000050470000}"/>
    <cellStyle name="Normal 44 2 2 2 2 3 3 2 3" xfId="30885" xr:uid="{00000000-0005-0000-0000-000051470000}"/>
    <cellStyle name="Normal 44 2 2 2 2 3 3 3" xfId="10767" xr:uid="{00000000-0005-0000-0000-000052470000}"/>
    <cellStyle name="Normal 44 2 2 2 2 3 3 3 2" xfId="41101" xr:uid="{00000000-0005-0000-0000-000053470000}"/>
    <cellStyle name="Normal 44 2 2 2 2 3 3 3 3" xfId="25868" xr:uid="{00000000-0005-0000-0000-000054470000}"/>
    <cellStyle name="Normal 44 2 2 2 2 3 3 4" xfId="36088" xr:uid="{00000000-0005-0000-0000-000055470000}"/>
    <cellStyle name="Normal 44 2 2 2 2 3 3 5" xfId="20855" xr:uid="{00000000-0005-0000-0000-000056470000}"/>
    <cellStyle name="Normal 44 2 2 2 2 3 4" xfId="12445" xr:uid="{00000000-0005-0000-0000-000057470000}"/>
    <cellStyle name="Normal 44 2 2 2 2 3 4 2" xfId="42776" xr:uid="{00000000-0005-0000-0000-000058470000}"/>
    <cellStyle name="Normal 44 2 2 2 2 3 4 3" xfId="27543" xr:uid="{00000000-0005-0000-0000-000059470000}"/>
    <cellStyle name="Normal 44 2 2 2 2 3 5" xfId="7424" xr:uid="{00000000-0005-0000-0000-00005A470000}"/>
    <cellStyle name="Normal 44 2 2 2 2 3 5 2" xfId="37759" xr:uid="{00000000-0005-0000-0000-00005B470000}"/>
    <cellStyle name="Normal 44 2 2 2 2 3 5 3" xfId="22526" xr:uid="{00000000-0005-0000-0000-00005C470000}"/>
    <cellStyle name="Normal 44 2 2 2 2 3 6" xfId="32747" xr:uid="{00000000-0005-0000-0000-00005D470000}"/>
    <cellStyle name="Normal 44 2 2 2 2 3 7" xfId="17513" xr:uid="{00000000-0005-0000-0000-00005E470000}"/>
    <cellStyle name="Normal 44 2 2 2 2 4" xfId="3206" xr:uid="{00000000-0005-0000-0000-00005F470000}"/>
    <cellStyle name="Normal 44 2 2 2 2 4 2" xfId="13280" xr:uid="{00000000-0005-0000-0000-000060470000}"/>
    <cellStyle name="Normal 44 2 2 2 2 4 2 2" xfId="43611" xr:uid="{00000000-0005-0000-0000-000061470000}"/>
    <cellStyle name="Normal 44 2 2 2 2 4 2 3" xfId="28378" xr:uid="{00000000-0005-0000-0000-000062470000}"/>
    <cellStyle name="Normal 44 2 2 2 2 4 3" xfId="8260" xr:uid="{00000000-0005-0000-0000-000063470000}"/>
    <cellStyle name="Normal 44 2 2 2 2 4 3 2" xfId="38594" xr:uid="{00000000-0005-0000-0000-000064470000}"/>
    <cellStyle name="Normal 44 2 2 2 2 4 3 3" xfId="23361" xr:uid="{00000000-0005-0000-0000-000065470000}"/>
    <cellStyle name="Normal 44 2 2 2 2 4 4" xfId="33581" xr:uid="{00000000-0005-0000-0000-000066470000}"/>
    <cellStyle name="Normal 44 2 2 2 2 4 5" xfId="18348" xr:uid="{00000000-0005-0000-0000-000067470000}"/>
    <cellStyle name="Normal 44 2 2 2 2 5" xfId="4899" xr:uid="{00000000-0005-0000-0000-000068470000}"/>
    <cellStyle name="Normal 44 2 2 2 2 5 2" xfId="14951" xr:uid="{00000000-0005-0000-0000-000069470000}"/>
    <cellStyle name="Normal 44 2 2 2 2 5 2 2" xfId="45282" xr:uid="{00000000-0005-0000-0000-00006A470000}"/>
    <cellStyle name="Normal 44 2 2 2 2 5 2 3" xfId="30049" xr:uid="{00000000-0005-0000-0000-00006B470000}"/>
    <cellStyle name="Normal 44 2 2 2 2 5 3" xfId="9931" xr:uid="{00000000-0005-0000-0000-00006C470000}"/>
    <cellStyle name="Normal 44 2 2 2 2 5 3 2" xfId="40265" xr:uid="{00000000-0005-0000-0000-00006D470000}"/>
    <cellStyle name="Normal 44 2 2 2 2 5 3 3" xfId="25032" xr:uid="{00000000-0005-0000-0000-00006E470000}"/>
    <cellStyle name="Normal 44 2 2 2 2 5 4" xfId="35252" xr:uid="{00000000-0005-0000-0000-00006F470000}"/>
    <cellStyle name="Normal 44 2 2 2 2 5 5" xfId="20019" xr:uid="{00000000-0005-0000-0000-000070470000}"/>
    <cellStyle name="Normal 44 2 2 2 2 6" xfId="11609" xr:uid="{00000000-0005-0000-0000-000071470000}"/>
    <cellStyle name="Normal 44 2 2 2 2 6 2" xfId="41940" xr:uid="{00000000-0005-0000-0000-000072470000}"/>
    <cellStyle name="Normal 44 2 2 2 2 6 3" xfId="26707" xr:uid="{00000000-0005-0000-0000-000073470000}"/>
    <cellStyle name="Normal 44 2 2 2 2 7" xfId="6588" xr:uid="{00000000-0005-0000-0000-000074470000}"/>
    <cellStyle name="Normal 44 2 2 2 2 7 2" xfId="36923" xr:uid="{00000000-0005-0000-0000-000075470000}"/>
    <cellStyle name="Normal 44 2 2 2 2 7 3" xfId="21690" xr:uid="{00000000-0005-0000-0000-000076470000}"/>
    <cellStyle name="Normal 44 2 2 2 2 8" xfId="31911" xr:uid="{00000000-0005-0000-0000-000077470000}"/>
    <cellStyle name="Normal 44 2 2 2 2 9" xfId="16677" xr:uid="{00000000-0005-0000-0000-000078470000}"/>
    <cellStyle name="Normal 44 2 2 2 3" xfId="1724" xr:uid="{00000000-0005-0000-0000-000079470000}"/>
    <cellStyle name="Normal 44 2 2 2 3 2" xfId="2563" xr:uid="{00000000-0005-0000-0000-00007A470000}"/>
    <cellStyle name="Normal 44 2 2 2 3 2 2" xfId="4253" xr:uid="{00000000-0005-0000-0000-00007B470000}"/>
    <cellStyle name="Normal 44 2 2 2 3 2 2 2" xfId="14326" xr:uid="{00000000-0005-0000-0000-00007C470000}"/>
    <cellStyle name="Normal 44 2 2 2 3 2 2 2 2" xfId="44657" xr:uid="{00000000-0005-0000-0000-00007D470000}"/>
    <cellStyle name="Normal 44 2 2 2 3 2 2 2 3" xfId="29424" xr:uid="{00000000-0005-0000-0000-00007E470000}"/>
    <cellStyle name="Normal 44 2 2 2 3 2 2 3" xfId="9306" xr:uid="{00000000-0005-0000-0000-00007F470000}"/>
    <cellStyle name="Normal 44 2 2 2 3 2 2 3 2" xfId="39640" xr:uid="{00000000-0005-0000-0000-000080470000}"/>
    <cellStyle name="Normal 44 2 2 2 3 2 2 3 3" xfId="24407" xr:uid="{00000000-0005-0000-0000-000081470000}"/>
    <cellStyle name="Normal 44 2 2 2 3 2 2 4" xfId="34627" xr:uid="{00000000-0005-0000-0000-000082470000}"/>
    <cellStyle name="Normal 44 2 2 2 3 2 2 5" xfId="19394" xr:uid="{00000000-0005-0000-0000-000083470000}"/>
    <cellStyle name="Normal 44 2 2 2 3 2 3" xfId="5945" xr:uid="{00000000-0005-0000-0000-000084470000}"/>
    <cellStyle name="Normal 44 2 2 2 3 2 3 2" xfId="15997" xr:uid="{00000000-0005-0000-0000-000085470000}"/>
    <cellStyle name="Normal 44 2 2 2 3 2 3 2 2" xfId="46328" xr:uid="{00000000-0005-0000-0000-000086470000}"/>
    <cellStyle name="Normal 44 2 2 2 3 2 3 2 3" xfId="31095" xr:uid="{00000000-0005-0000-0000-000087470000}"/>
    <cellStyle name="Normal 44 2 2 2 3 2 3 3" xfId="10977" xr:uid="{00000000-0005-0000-0000-000088470000}"/>
    <cellStyle name="Normal 44 2 2 2 3 2 3 3 2" xfId="41311" xr:uid="{00000000-0005-0000-0000-000089470000}"/>
    <cellStyle name="Normal 44 2 2 2 3 2 3 3 3" xfId="26078" xr:uid="{00000000-0005-0000-0000-00008A470000}"/>
    <cellStyle name="Normal 44 2 2 2 3 2 3 4" xfId="36298" xr:uid="{00000000-0005-0000-0000-00008B470000}"/>
    <cellStyle name="Normal 44 2 2 2 3 2 3 5" xfId="21065" xr:uid="{00000000-0005-0000-0000-00008C470000}"/>
    <cellStyle name="Normal 44 2 2 2 3 2 4" xfId="12655" xr:uid="{00000000-0005-0000-0000-00008D470000}"/>
    <cellStyle name="Normal 44 2 2 2 3 2 4 2" xfId="42986" xr:uid="{00000000-0005-0000-0000-00008E470000}"/>
    <cellStyle name="Normal 44 2 2 2 3 2 4 3" xfId="27753" xr:uid="{00000000-0005-0000-0000-00008F470000}"/>
    <cellStyle name="Normal 44 2 2 2 3 2 5" xfId="7634" xr:uid="{00000000-0005-0000-0000-000090470000}"/>
    <cellStyle name="Normal 44 2 2 2 3 2 5 2" xfId="37969" xr:uid="{00000000-0005-0000-0000-000091470000}"/>
    <cellStyle name="Normal 44 2 2 2 3 2 5 3" xfId="22736" xr:uid="{00000000-0005-0000-0000-000092470000}"/>
    <cellStyle name="Normal 44 2 2 2 3 2 6" xfId="32957" xr:uid="{00000000-0005-0000-0000-000093470000}"/>
    <cellStyle name="Normal 44 2 2 2 3 2 7" xfId="17723" xr:uid="{00000000-0005-0000-0000-000094470000}"/>
    <cellStyle name="Normal 44 2 2 2 3 3" xfId="3416" xr:uid="{00000000-0005-0000-0000-000095470000}"/>
    <cellStyle name="Normal 44 2 2 2 3 3 2" xfId="13490" xr:uid="{00000000-0005-0000-0000-000096470000}"/>
    <cellStyle name="Normal 44 2 2 2 3 3 2 2" xfId="43821" xr:uid="{00000000-0005-0000-0000-000097470000}"/>
    <cellStyle name="Normal 44 2 2 2 3 3 2 3" xfId="28588" xr:uid="{00000000-0005-0000-0000-000098470000}"/>
    <cellStyle name="Normal 44 2 2 2 3 3 3" xfId="8470" xr:uid="{00000000-0005-0000-0000-000099470000}"/>
    <cellStyle name="Normal 44 2 2 2 3 3 3 2" xfId="38804" xr:uid="{00000000-0005-0000-0000-00009A470000}"/>
    <cellStyle name="Normal 44 2 2 2 3 3 3 3" xfId="23571" xr:uid="{00000000-0005-0000-0000-00009B470000}"/>
    <cellStyle name="Normal 44 2 2 2 3 3 4" xfId="33791" xr:uid="{00000000-0005-0000-0000-00009C470000}"/>
    <cellStyle name="Normal 44 2 2 2 3 3 5" xfId="18558" xr:uid="{00000000-0005-0000-0000-00009D470000}"/>
    <cellStyle name="Normal 44 2 2 2 3 4" xfId="5109" xr:uid="{00000000-0005-0000-0000-00009E470000}"/>
    <cellStyle name="Normal 44 2 2 2 3 4 2" xfId="15161" xr:uid="{00000000-0005-0000-0000-00009F470000}"/>
    <cellStyle name="Normal 44 2 2 2 3 4 2 2" xfId="45492" xr:uid="{00000000-0005-0000-0000-0000A0470000}"/>
    <cellStyle name="Normal 44 2 2 2 3 4 2 3" xfId="30259" xr:uid="{00000000-0005-0000-0000-0000A1470000}"/>
    <cellStyle name="Normal 44 2 2 2 3 4 3" xfId="10141" xr:uid="{00000000-0005-0000-0000-0000A2470000}"/>
    <cellStyle name="Normal 44 2 2 2 3 4 3 2" xfId="40475" xr:uid="{00000000-0005-0000-0000-0000A3470000}"/>
    <cellStyle name="Normal 44 2 2 2 3 4 3 3" xfId="25242" xr:uid="{00000000-0005-0000-0000-0000A4470000}"/>
    <cellStyle name="Normal 44 2 2 2 3 4 4" xfId="35462" xr:uid="{00000000-0005-0000-0000-0000A5470000}"/>
    <cellStyle name="Normal 44 2 2 2 3 4 5" xfId="20229" xr:uid="{00000000-0005-0000-0000-0000A6470000}"/>
    <cellStyle name="Normal 44 2 2 2 3 5" xfId="11819" xr:uid="{00000000-0005-0000-0000-0000A7470000}"/>
    <cellStyle name="Normal 44 2 2 2 3 5 2" xfId="42150" xr:uid="{00000000-0005-0000-0000-0000A8470000}"/>
    <cellStyle name="Normal 44 2 2 2 3 5 3" xfId="26917" xr:uid="{00000000-0005-0000-0000-0000A9470000}"/>
    <cellStyle name="Normal 44 2 2 2 3 6" xfId="6798" xr:uid="{00000000-0005-0000-0000-0000AA470000}"/>
    <cellStyle name="Normal 44 2 2 2 3 6 2" xfId="37133" xr:uid="{00000000-0005-0000-0000-0000AB470000}"/>
    <cellStyle name="Normal 44 2 2 2 3 6 3" xfId="21900" xr:uid="{00000000-0005-0000-0000-0000AC470000}"/>
    <cellStyle name="Normal 44 2 2 2 3 7" xfId="32121" xr:uid="{00000000-0005-0000-0000-0000AD470000}"/>
    <cellStyle name="Normal 44 2 2 2 3 8" xfId="16887" xr:uid="{00000000-0005-0000-0000-0000AE470000}"/>
    <cellStyle name="Normal 44 2 2 2 4" xfId="2145" xr:uid="{00000000-0005-0000-0000-0000AF470000}"/>
    <cellStyle name="Normal 44 2 2 2 4 2" xfId="3835" xr:uid="{00000000-0005-0000-0000-0000B0470000}"/>
    <cellStyle name="Normal 44 2 2 2 4 2 2" xfId="13908" xr:uid="{00000000-0005-0000-0000-0000B1470000}"/>
    <cellStyle name="Normal 44 2 2 2 4 2 2 2" xfId="44239" xr:uid="{00000000-0005-0000-0000-0000B2470000}"/>
    <cellStyle name="Normal 44 2 2 2 4 2 2 3" xfId="29006" xr:uid="{00000000-0005-0000-0000-0000B3470000}"/>
    <cellStyle name="Normal 44 2 2 2 4 2 3" xfId="8888" xr:uid="{00000000-0005-0000-0000-0000B4470000}"/>
    <cellStyle name="Normal 44 2 2 2 4 2 3 2" xfId="39222" xr:uid="{00000000-0005-0000-0000-0000B5470000}"/>
    <cellStyle name="Normal 44 2 2 2 4 2 3 3" xfId="23989" xr:uid="{00000000-0005-0000-0000-0000B6470000}"/>
    <cellStyle name="Normal 44 2 2 2 4 2 4" xfId="34209" xr:uid="{00000000-0005-0000-0000-0000B7470000}"/>
    <cellStyle name="Normal 44 2 2 2 4 2 5" xfId="18976" xr:uid="{00000000-0005-0000-0000-0000B8470000}"/>
    <cellStyle name="Normal 44 2 2 2 4 3" xfId="5527" xr:uid="{00000000-0005-0000-0000-0000B9470000}"/>
    <cellStyle name="Normal 44 2 2 2 4 3 2" xfId="15579" xr:uid="{00000000-0005-0000-0000-0000BA470000}"/>
    <cellStyle name="Normal 44 2 2 2 4 3 2 2" xfId="45910" xr:uid="{00000000-0005-0000-0000-0000BB470000}"/>
    <cellStyle name="Normal 44 2 2 2 4 3 2 3" xfId="30677" xr:uid="{00000000-0005-0000-0000-0000BC470000}"/>
    <cellStyle name="Normal 44 2 2 2 4 3 3" xfId="10559" xr:uid="{00000000-0005-0000-0000-0000BD470000}"/>
    <cellStyle name="Normal 44 2 2 2 4 3 3 2" xfId="40893" xr:uid="{00000000-0005-0000-0000-0000BE470000}"/>
    <cellStyle name="Normal 44 2 2 2 4 3 3 3" xfId="25660" xr:uid="{00000000-0005-0000-0000-0000BF470000}"/>
    <cellStyle name="Normal 44 2 2 2 4 3 4" xfId="35880" xr:uid="{00000000-0005-0000-0000-0000C0470000}"/>
    <cellStyle name="Normal 44 2 2 2 4 3 5" xfId="20647" xr:uid="{00000000-0005-0000-0000-0000C1470000}"/>
    <cellStyle name="Normal 44 2 2 2 4 4" xfId="12237" xr:uid="{00000000-0005-0000-0000-0000C2470000}"/>
    <cellStyle name="Normal 44 2 2 2 4 4 2" xfId="42568" xr:uid="{00000000-0005-0000-0000-0000C3470000}"/>
    <cellStyle name="Normal 44 2 2 2 4 4 3" xfId="27335" xr:uid="{00000000-0005-0000-0000-0000C4470000}"/>
    <cellStyle name="Normal 44 2 2 2 4 5" xfId="7216" xr:uid="{00000000-0005-0000-0000-0000C5470000}"/>
    <cellStyle name="Normal 44 2 2 2 4 5 2" xfId="37551" xr:uid="{00000000-0005-0000-0000-0000C6470000}"/>
    <cellStyle name="Normal 44 2 2 2 4 5 3" xfId="22318" xr:uid="{00000000-0005-0000-0000-0000C7470000}"/>
    <cellStyle name="Normal 44 2 2 2 4 6" xfId="32539" xr:uid="{00000000-0005-0000-0000-0000C8470000}"/>
    <cellStyle name="Normal 44 2 2 2 4 7" xfId="17305" xr:uid="{00000000-0005-0000-0000-0000C9470000}"/>
    <cellStyle name="Normal 44 2 2 2 5" xfId="2998" xr:uid="{00000000-0005-0000-0000-0000CA470000}"/>
    <cellStyle name="Normal 44 2 2 2 5 2" xfId="13072" xr:uid="{00000000-0005-0000-0000-0000CB470000}"/>
    <cellStyle name="Normal 44 2 2 2 5 2 2" xfId="43403" xr:uid="{00000000-0005-0000-0000-0000CC470000}"/>
    <cellStyle name="Normal 44 2 2 2 5 2 3" xfId="28170" xr:uid="{00000000-0005-0000-0000-0000CD470000}"/>
    <cellStyle name="Normal 44 2 2 2 5 3" xfId="8052" xr:uid="{00000000-0005-0000-0000-0000CE470000}"/>
    <cellStyle name="Normal 44 2 2 2 5 3 2" xfId="38386" xr:uid="{00000000-0005-0000-0000-0000CF470000}"/>
    <cellStyle name="Normal 44 2 2 2 5 3 3" xfId="23153" xr:uid="{00000000-0005-0000-0000-0000D0470000}"/>
    <cellStyle name="Normal 44 2 2 2 5 4" xfId="33373" xr:uid="{00000000-0005-0000-0000-0000D1470000}"/>
    <cellStyle name="Normal 44 2 2 2 5 5" xfId="18140" xr:uid="{00000000-0005-0000-0000-0000D2470000}"/>
    <cellStyle name="Normal 44 2 2 2 6" xfId="4691" xr:uid="{00000000-0005-0000-0000-0000D3470000}"/>
    <cellStyle name="Normal 44 2 2 2 6 2" xfId="14743" xr:uid="{00000000-0005-0000-0000-0000D4470000}"/>
    <cellStyle name="Normal 44 2 2 2 6 2 2" xfId="45074" xr:uid="{00000000-0005-0000-0000-0000D5470000}"/>
    <cellStyle name="Normal 44 2 2 2 6 2 3" xfId="29841" xr:uid="{00000000-0005-0000-0000-0000D6470000}"/>
    <cellStyle name="Normal 44 2 2 2 6 3" xfId="9723" xr:uid="{00000000-0005-0000-0000-0000D7470000}"/>
    <cellStyle name="Normal 44 2 2 2 6 3 2" xfId="40057" xr:uid="{00000000-0005-0000-0000-0000D8470000}"/>
    <cellStyle name="Normal 44 2 2 2 6 3 3" xfId="24824" xr:uid="{00000000-0005-0000-0000-0000D9470000}"/>
    <cellStyle name="Normal 44 2 2 2 6 4" xfId="35044" xr:uid="{00000000-0005-0000-0000-0000DA470000}"/>
    <cellStyle name="Normal 44 2 2 2 6 5" xfId="19811" xr:uid="{00000000-0005-0000-0000-0000DB470000}"/>
    <cellStyle name="Normal 44 2 2 2 7" xfId="11401" xr:uid="{00000000-0005-0000-0000-0000DC470000}"/>
    <cellStyle name="Normal 44 2 2 2 7 2" xfId="41732" xr:uid="{00000000-0005-0000-0000-0000DD470000}"/>
    <cellStyle name="Normal 44 2 2 2 7 3" xfId="26499" xr:uid="{00000000-0005-0000-0000-0000DE470000}"/>
    <cellStyle name="Normal 44 2 2 2 8" xfId="6380" xr:uid="{00000000-0005-0000-0000-0000DF470000}"/>
    <cellStyle name="Normal 44 2 2 2 8 2" xfId="36715" xr:uid="{00000000-0005-0000-0000-0000E0470000}"/>
    <cellStyle name="Normal 44 2 2 2 8 3" xfId="21482" xr:uid="{00000000-0005-0000-0000-0000E1470000}"/>
    <cellStyle name="Normal 44 2 2 2 9" xfId="31703" xr:uid="{00000000-0005-0000-0000-0000E2470000}"/>
    <cellStyle name="Normal 44 2 2 3" xfId="1407" xr:uid="{00000000-0005-0000-0000-0000E3470000}"/>
    <cellStyle name="Normal 44 2 2 3 2" xfId="1828" xr:uid="{00000000-0005-0000-0000-0000E4470000}"/>
    <cellStyle name="Normal 44 2 2 3 2 2" xfId="2667" xr:uid="{00000000-0005-0000-0000-0000E5470000}"/>
    <cellStyle name="Normal 44 2 2 3 2 2 2" xfId="4357" xr:uid="{00000000-0005-0000-0000-0000E6470000}"/>
    <cellStyle name="Normal 44 2 2 3 2 2 2 2" xfId="14430" xr:uid="{00000000-0005-0000-0000-0000E7470000}"/>
    <cellStyle name="Normal 44 2 2 3 2 2 2 2 2" xfId="44761" xr:uid="{00000000-0005-0000-0000-0000E8470000}"/>
    <cellStyle name="Normal 44 2 2 3 2 2 2 2 3" xfId="29528" xr:uid="{00000000-0005-0000-0000-0000E9470000}"/>
    <cellStyle name="Normal 44 2 2 3 2 2 2 3" xfId="9410" xr:uid="{00000000-0005-0000-0000-0000EA470000}"/>
    <cellStyle name="Normal 44 2 2 3 2 2 2 3 2" xfId="39744" xr:uid="{00000000-0005-0000-0000-0000EB470000}"/>
    <cellStyle name="Normal 44 2 2 3 2 2 2 3 3" xfId="24511" xr:uid="{00000000-0005-0000-0000-0000EC470000}"/>
    <cellStyle name="Normal 44 2 2 3 2 2 2 4" xfId="34731" xr:uid="{00000000-0005-0000-0000-0000ED470000}"/>
    <cellStyle name="Normal 44 2 2 3 2 2 2 5" xfId="19498" xr:uid="{00000000-0005-0000-0000-0000EE470000}"/>
    <cellStyle name="Normal 44 2 2 3 2 2 3" xfId="6049" xr:uid="{00000000-0005-0000-0000-0000EF470000}"/>
    <cellStyle name="Normal 44 2 2 3 2 2 3 2" xfId="16101" xr:uid="{00000000-0005-0000-0000-0000F0470000}"/>
    <cellStyle name="Normal 44 2 2 3 2 2 3 2 2" xfId="46432" xr:uid="{00000000-0005-0000-0000-0000F1470000}"/>
    <cellStyle name="Normal 44 2 2 3 2 2 3 2 3" xfId="31199" xr:uid="{00000000-0005-0000-0000-0000F2470000}"/>
    <cellStyle name="Normal 44 2 2 3 2 2 3 3" xfId="11081" xr:uid="{00000000-0005-0000-0000-0000F3470000}"/>
    <cellStyle name="Normal 44 2 2 3 2 2 3 3 2" xfId="41415" xr:uid="{00000000-0005-0000-0000-0000F4470000}"/>
    <cellStyle name="Normal 44 2 2 3 2 2 3 3 3" xfId="26182" xr:uid="{00000000-0005-0000-0000-0000F5470000}"/>
    <cellStyle name="Normal 44 2 2 3 2 2 3 4" xfId="36402" xr:uid="{00000000-0005-0000-0000-0000F6470000}"/>
    <cellStyle name="Normal 44 2 2 3 2 2 3 5" xfId="21169" xr:uid="{00000000-0005-0000-0000-0000F7470000}"/>
    <cellStyle name="Normal 44 2 2 3 2 2 4" xfId="12759" xr:uid="{00000000-0005-0000-0000-0000F8470000}"/>
    <cellStyle name="Normal 44 2 2 3 2 2 4 2" xfId="43090" xr:uid="{00000000-0005-0000-0000-0000F9470000}"/>
    <cellStyle name="Normal 44 2 2 3 2 2 4 3" xfId="27857" xr:uid="{00000000-0005-0000-0000-0000FA470000}"/>
    <cellStyle name="Normal 44 2 2 3 2 2 5" xfId="7738" xr:uid="{00000000-0005-0000-0000-0000FB470000}"/>
    <cellStyle name="Normal 44 2 2 3 2 2 5 2" xfId="38073" xr:uid="{00000000-0005-0000-0000-0000FC470000}"/>
    <cellStyle name="Normal 44 2 2 3 2 2 5 3" xfId="22840" xr:uid="{00000000-0005-0000-0000-0000FD470000}"/>
    <cellStyle name="Normal 44 2 2 3 2 2 6" xfId="33061" xr:uid="{00000000-0005-0000-0000-0000FE470000}"/>
    <cellStyle name="Normal 44 2 2 3 2 2 7" xfId="17827" xr:uid="{00000000-0005-0000-0000-0000FF470000}"/>
    <cellStyle name="Normal 44 2 2 3 2 3" xfId="3520" xr:uid="{00000000-0005-0000-0000-000000480000}"/>
    <cellStyle name="Normal 44 2 2 3 2 3 2" xfId="13594" xr:uid="{00000000-0005-0000-0000-000001480000}"/>
    <cellStyle name="Normal 44 2 2 3 2 3 2 2" xfId="43925" xr:uid="{00000000-0005-0000-0000-000002480000}"/>
    <cellStyle name="Normal 44 2 2 3 2 3 2 3" xfId="28692" xr:uid="{00000000-0005-0000-0000-000003480000}"/>
    <cellStyle name="Normal 44 2 2 3 2 3 3" xfId="8574" xr:uid="{00000000-0005-0000-0000-000004480000}"/>
    <cellStyle name="Normal 44 2 2 3 2 3 3 2" xfId="38908" xr:uid="{00000000-0005-0000-0000-000005480000}"/>
    <cellStyle name="Normal 44 2 2 3 2 3 3 3" xfId="23675" xr:uid="{00000000-0005-0000-0000-000006480000}"/>
    <cellStyle name="Normal 44 2 2 3 2 3 4" xfId="33895" xr:uid="{00000000-0005-0000-0000-000007480000}"/>
    <cellStyle name="Normal 44 2 2 3 2 3 5" xfId="18662" xr:uid="{00000000-0005-0000-0000-000008480000}"/>
    <cellStyle name="Normal 44 2 2 3 2 4" xfId="5213" xr:uid="{00000000-0005-0000-0000-000009480000}"/>
    <cellStyle name="Normal 44 2 2 3 2 4 2" xfId="15265" xr:uid="{00000000-0005-0000-0000-00000A480000}"/>
    <cellStyle name="Normal 44 2 2 3 2 4 2 2" xfId="45596" xr:uid="{00000000-0005-0000-0000-00000B480000}"/>
    <cellStyle name="Normal 44 2 2 3 2 4 2 3" xfId="30363" xr:uid="{00000000-0005-0000-0000-00000C480000}"/>
    <cellStyle name="Normal 44 2 2 3 2 4 3" xfId="10245" xr:uid="{00000000-0005-0000-0000-00000D480000}"/>
    <cellStyle name="Normal 44 2 2 3 2 4 3 2" xfId="40579" xr:uid="{00000000-0005-0000-0000-00000E480000}"/>
    <cellStyle name="Normal 44 2 2 3 2 4 3 3" xfId="25346" xr:uid="{00000000-0005-0000-0000-00000F480000}"/>
    <cellStyle name="Normal 44 2 2 3 2 4 4" xfId="35566" xr:uid="{00000000-0005-0000-0000-000010480000}"/>
    <cellStyle name="Normal 44 2 2 3 2 4 5" xfId="20333" xr:uid="{00000000-0005-0000-0000-000011480000}"/>
    <cellStyle name="Normal 44 2 2 3 2 5" xfId="11923" xr:uid="{00000000-0005-0000-0000-000012480000}"/>
    <cellStyle name="Normal 44 2 2 3 2 5 2" xfId="42254" xr:uid="{00000000-0005-0000-0000-000013480000}"/>
    <cellStyle name="Normal 44 2 2 3 2 5 3" xfId="27021" xr:uid="{00000000-0005-0000-0000-000014480000}"/>
    <cellStyle name="Normal 44 2 2 3 2 6" xfId="6902" xr:uid="{00000000-0005-0000-0000-000015480000}"/>
    <cellStyle name="Normal 44 2 2 3 2 6 2" xfId="37237" xr:uid="{00000000-0005-0000-0000-000016480000}"/>
    <cellStyle name="Normal 44 2 2 3 2 6 3" xfId="22004" xr:uid="{00000000-0005-0000-0000-000017480000}"/>
    <cellStyle name="Normal 44 2 2 3 2 7" xfId="32225" xr:uid="{00000000-0005-0000-0000-000018480000}"/>
    <cellStyle name="Normal 44 2 2 3 2 8" xfId="16991" xr:uid="{00000000-0005-0000-0000-000019480000}"/>
    <cellStyle name="Normal 44 2 2 3 3" xfId="2249" xr:uid="{00000000-0005-0000-0000-00001A480000}"/>
    <cellStyle name="Normal 44 2 2 3 3 2" xfId="3939" xr:uid="{00000000-0005-0000-0000-00001B480000}"/>
    <cellStyle name="Normal 44 2 2 3 3 2 2" xfId="14012" xr:uid="{00000000-0005-0000-0000-00001C480000}"/>
    <cellStyle name="Normal 44 2 2 3 3 2 2 2" xfId="44343" xr:uid="{00000000-0005-0000-0000-00001D480000}"/>
    <cellStyle name="Normal 44 2 2 3 3 2 2 3" xfId="29110" xr:uid="{00000000-0005-0000-0000-00001E480000}"/>
    <cellStyle name="Normal 44 2 2 3 3 2 3" xfId="8992" xr:uid="{00000000-0005-0000-0000-00001F480000}"/>
    <cellStyle name="Normal 44 2 2 3 3 2 3 2" xfId="39326" xr:uid="{00000000-0005-0000-0000-000020480000}"/>
    <cellStyle name="Normal 44 2 2 3 3 2 3 3" xfId="24093" xr:uid="{00000000-0005-0000-0000-000021480000}"/>
    <cellStyle name="Normal 44 2 2 3 3 2 4" xfId="34313" xr:uid="{00000000-0005-0000-0000-000022480000}"/>
    <cellStyle name="Normal 44 2 2 3 3 2 5" xfId="19080" xr:uid="{00000000-0005-0000-0000-000023480000}"/>
    <cellStyle name="Normal 44 2 2 3 3 3" xfId="5631" xr:uid="{00000000-0005-0000-0000-000024480000}"/>
    <cellStyle name="Normal 44 2 2 3 3 3 2" xfId="15683" xr:uid="{00000000-0005-0000-0000-000025480000}"/>
    <cellStyle name="Normal 44 2 2 3 3 3 2 2" xfId="46014" xr:uid="{00000000-0005-0000-0000-000026480000}"/>
    <cellStyle name="Normal 44 2 2 3 3 3 2 3" xfId="30781" xr:uid="{00000000-0005-0000-0000-000027480000}"/>
    <cellStyle name="Normal 44 2 2 3 3 3 3" xfId="10663" xr:uid="{00000000-0005-0000-0000-000028480000}"/>
    <cellStyle name="Normal 44 2 2 3 3 3 3 2" xfId="40997" xr:uid="{00000000-0005-0000-0000-000029480000}"/>
    <cellStyle name="Normal 44 2 2 3 3 3 3 3" xfId="25764" xr:uid="{00000000-0005-0000-0000-00002A480000}"/>
    <cellStyle name="Normal 44 2 2 3 3 3 4" xfId="35984" xr:uid="{00000000-0005-0000-0000-00002B480000}"/>
    <cellStyle name="Normal 44 2 2 3 3 3 5" xfId="20751" xr:uid="{00000000-0005-0000-0000-00002C480000}"/>
    <cellStyle name="Normal 44 2 2 3 3 4" xfId="12341" xr:uid="{00000000-0005-0000-0000-00002D480000}"/>
    <cellStyle name="Normal 44 2 2 3 3 4 2" xfId="42672" xr:uid="{00000000-0005-0000-0000-00002E480000}"/>
    <cellStyle name="Normal 44 2 2 3 3 4 3" xfId="27439" xr:uid="{00000000-0005-0000-0000-00002F480000}"/>
    <cellStyle name="Normal 44 2 2 3 3 5" xfId="7320" xr:uid="{00000000-0005-0000-0000-000030480000}"/>
    <cellStyle name="Normal 44 2 2 3 3 5 2" xfId="37655" xr:uid="{00000000-0005-0000-0000-000031480000}"/>
    <cellStyle name="Normal 44 2 2 3 3 5 3" xfId="22422" xr:uid="{00000000-0005-0000-0000-000032480000}"/>
    <cellStyle name="Normal 44 2 2 3 3 6" xfId="32643" xr:uid="{00000000-0005-0000-0000-000033480000}"/>
    <cellStyle name="Normal 44 2 2 3 3 7" xfId="17409" xr:uid="{00000000-0005-0000-0000-000034480000}"/>
    <cellStyle name="Normal 44 2 2 3 4" xfId="3102" xr:uid="{00000000-0005-0000-0000-000035480000}"/>
    <cellStyle name="Normal 44 2 2 3 4 2" xfId="13176" xr:uid="{00000000-0005-0000-0000-000036480000}"/>
    <cellStyle name="Normal 44 2 2 3 4 2 2" xfId="43507" xr:uid="{00000000-0005-0000-0000-000037480000}"/>
    <cellStyle name="Normal 44 2 2 3 4 2 3" xfId="28274" xr:uid="{00000000-0005-0000-0000-000038480000}"/>
    <cellStyle name="Normal 44 2 2 3 4 3" xfId="8156" xr:uid="{00000000-0005-0000-0000-000039480000}"/>
    <cellStyle name="Normal 44 2 2 3 4 3 2" xfId="38490" xr:uid="{00000000-0005-0000-0000-00003A480000}"/>
    <cellStyle name="Normal 44 2 2 3 4 3 3" xfId="23257" xr:uid="{00000000-0005-0000-0000-00003B480000}"/>
    <cellStyle name="Normal 44 2 2 3 4 4" xfId="33477" xr:uid="{00000000-0005-0000-0000-00003C480000}"/>
    <cellStyle name="Normal 44 2 2 3 4 5" xfId="18244" xr:uid="{00000000-0005-0000-0000-00003D480000}"/>
    <cellStyle name="Normal 44 2 2 3 5" xfId="4795" xr:uid="{00000000-0005-0000-0000-00003E480000}"/>
    <cellStyle name="Normal 44 2 2 3 5 2" xfId="14847" xr:uid="{00000000-0005-0000-0000-00003F480000}"/>
    <cellStyle name="Normal 44 2 2 3 5 2 2" xfId="45178" xr:uid="{00000000-0005-0000-0000-000040480000}"/>
    <cellStyle name="Normal 44 2 2 3 5 2 3" xfId="29945" xr:uid="{00000000-0005-0000-0000-000041480000}"/>
    <cellStyle name="Normal 44 2 2 3 5 3" xfId="9827" xr:uid="{00000000-0005-0000-0000-000042480000}"/>
    <cellStyle name="Normal 44 2 2 3 5 3 2" xfId="40161" xr:uid="{00000000-0005-0000-0000-000043480000}"/>
    <cellStyle name="Normal 44 2 2 3 5 3 3" xfId="24928" xr:uid="{00000000-0005-0000-0000-000044480000}"/>
    <cellStyle name="Normal 44 2 2 3 5 4" xfId="35148" xr:uid="{00000000-0005-0000-0000-000045480000}"/>
    <cellStyle name="Normal 44 2 2 3 5 5" xfId="19915" xr:uid="{00000000-0005-0000-0000-000046480000}"/>
    <cellStyle name="Normal 44 2 2 3 6" xfId="11505" xr:uid="{00000000-0005-0000-0000-000047480000}"/>
    <cellStyle name="Normal 44 2 2 3 6 2" xfId="41836" xr:uid="{00000000-0005-0000-0000-000048480000}"/>
    <cellStyle name="Normal 44 2 2 3 6 3" xfId="26603" xr:uid="{00000000-0005-0000-0000-000049480000}"/>
    <cellStyle name="Normal 44 2 2 3 7" xfId="6484" xr:uid="{00000000-0005-0000-0000-00004A480000}"/>
    <cellStyle name="Normal 44 2 2 3 7 2" xfId="36819" xr:uid="{00000000-0005-0000-0000-00004B480000}"/>
    <cellStyle name="Normal 44 2 2 3 7 3" xfId="21586" xr:uid="{00000000-0005-0000-0000-00004C480000}"/>
    <cellStyle name="Normal 44 2 2 3 8" xfId="31807" xr:uid="{00000000-0005-0000-0000-00004D480000}"/>
    <cellStyle name="Normal 44 2 2 3 9" xfId="16573" xr:uid="{00000000-0005-0000-0000-00004E480000}"/>
    <cellStyle name="Normal 44 2 2 4" xfId="1620" xr:uid="{00000000-0005-0000-0000-00004F480000}"/>
    <cellStyle name="Normal 44 2 2 4 2" xfId="2459" xr:uid="{00000000-0005-0000-0000-000050480000}"/>
    <cellStyle name="Normal 44 2 2 4 2 2" xfId="4149" xr:uid="{00000000-0005-0000-0000-000051480000}"/>
    <cellStyle name="Normal 44 2 2 4 2 2 2" xfId="14222" xr:uid="{00000000-0005-0000-0000-000052480000}"/>
    <cellStyle name="Normal 44 2 2 4 2 2 2 2" xfId="44553" xr:uid="{00000000-0005-0000-0000-000053480000}"/>
    <cellStyle name="Normal 44 2 2 4 2 2 2 3" xfId="29320" xr:uid="{00000000-0005-0000-0000-000054480000}"/>
    <cellStyle name="Normal 44 2 2 4 2 2 3" xfId="9202" xr:uid="{00000000-0005-0000-0000-000055480000}"/>
    <cellStyle name="Normal 44 2 2 4 2 2 3 2" xfId="39536" xr:uid="{00000000-0005-0000-0000-000056480000}"/>
    <cellStyle name="Normal 44 2 2 4 2 2 3 3" xfId="24303" xr:uid="{00000000-0005-0000-0000-000057480000}"/>
    <cellStyle name="Normal 44 2 2 4 2 2 4" xfId="34523" xr:uid="{00000000-0005-0000-0000-000058480000}"/>
    <cellStyle name="Normal 44 2 2 4 2 2 5" xfId="19290" xr:uid="{00000000-0005-0000-0000-000059480000}"/>
    <cellStyle name="Normal 44 2 2 4 2 3" xfId="5841" xr:uid="{00000000-0005-0000-0000-00005A480000}"/>
    <cellStyle name="Normal 44 2 2 4 2 3 2" xfId="15893" xr:uid="{00000000-0005-0000-0000-00005B480000}"/>
    <cellStyle name="Normal 44 2 2 4 2 3 2 2" xfId="46224" xr:uid="{00000000-0005-0000-0000-00005C480000}"/>
    <cellStyle name="Normal 44 2 2 4 2 3 2 3" xfId="30991" xr:uid="{00000000-0005-0000-0000-00005D480000}"/>
    <cellStyle name="Normal 44 2 2 4 2 3 3" xfId="10873" xr:uid="{00000000-0005-0000-0000-00005E480000}"/>
    <cellStyle name="Normal 44 2 2 4 2 3 3 2" xfId="41207" xr:uid="{00000000-0005-0000-0000-00005F480000}"/>
    <cellStyle name="Normal 44 2 2 4 2 3 3 3" xfId="25974" xr:uid="{00000000-0005-0000-0000-000060480000}"/>
    <cellStyle name="Normal 44 2 2 4 2 3 4" xfId="36194" xr:uid="{00000000-0005-0000-0000-000061480000}"/>
    <cellStyle name="Normal 44 2 2 4 2 3 5" xfId="20961" xr:uid="{00000000-0005-0000-0000-000062480000}"/>
    <cellStyle name="Normal 44 2 2 4 2 4" xfId="12551" xr:uid="{00000000-0005-0000-0000-000063480000}"/>
    <cellStyle name="Normal 44 2 2 4 2 4 2" xfId="42882" xr:uid="{00000000-0005-0000-0000-000064480000}"/>
    <cellStyle name="Normal 44 2 2 4 2 4 3" xfId="27649" xr:uid="{00000000-0005-0000-0000-000065480000}"/>
    <cellStyle name="Normal 44 2 2 4 2 5" xfId="7530" xr:uid="{00000000-0005-0000-0000-000066480000}"/>
    <cellStyle name="Normal 44 2 2 4 2 5 2" xfId="37865" xr:uid="{00000000-0005-0000-0000-000067480000}"/>
    <cellStyle name="Normal 44 2 2 4 2 5 3" xfId="22632" xr:uid="{00000000-0005-0000-0000-000068480000}"/>
    <cellStyle name="Normal 44 2 2 4 2 6" xfId="32853" xr:uid="{00000000-0005-0000-0000-000069480000}"/>
    <cellStyle name="Normal 44 2 2 4 2 7" xfId="17619" xr:uid="{00000000-0005-0000-0000-00006A480000}"/>
    <cellStyle name="Normal 44 2 2 4 3" xfId="3312" xr:uid="{00000000-0005-0000-0000-00006B480000}"/>
    <cellStyle name="Normal 44 2 2 4 3 2" xfId="13386" xr:uid="{00000000-0005-0000-0000-00006C480000}"/>
    <cellStyle name="Normal 44 2 2 4 3 2 2" xfId="43717" xr:uid="{00000000-0005-0000-0000-00006D480000}"/>
    <cellStyle name="Normal 44 2 2 4 3 2 3" xfId="28484" xr:uid="{00000000-0005-0000-0000-00006E480000}"/>
    <cellStyle name="Normal 44 2 2 4 3 3" xfId="8366" xr:uid="{00000000-0005-0000-0000-00006F480000}"/>
    <cellStyle name="Normal 44 2 2 4 3 3 2" xfId="38700" xr:uid="{00000000-0005-0000-0000-000070480000}"/>
    <cellStyle name="Normal 44 2 2 4 3 3 3" xfId="23467" xr:uid="{00000000-0005-0000-0000-000071480000}"/>
    <cellStyle name="Normal 44 2 2 4 3 4" xfId="33687" xr:uid="{00000000-0005-0000-0000-000072480000}"/>
    <cellStyle name="Normal 44 2 2 4 3 5" xfId="18454" xr:uid="{00000000-0005-0000-0000-000073480000}"/>
    <cellStyle name="Normal 44 2 2 4 4" xfId="5005" xr:uid="{00000000-0005-0000-0000-000074480000}"/>
    <cellStyle name="Normal 44 2 2 4 4 2" xfId="15057" xr:uid="{00000000-0005-0000-0000-000075480000}"/>
    <cellStyle name="Normal 44 2 2 4 4 2 2" xfId="45388" xr:uid="{00000000-0005-0000-0000-000076480000}"/>
    <cellStyle name="Normal 44 2 2 4 4 2 3" xfId="30155" xr:uid="{00000000-0005-0000-0000-000077480000}"/>
    <cellStyle name="Normal 44 2 2 4 4 3" xfId="10037" xr:uid="{00000000-0005-0000-0000-000078480000}"/>
    <cellStyle name="Normal 44 2 2 4 4 3 2" xfId="40371" xr:uid="{00000000-0005-0000-0000-000079480000}"/>
    <cellStyle name="Normal 44 2 2 4 4 3 3" xfId="25138" xr:uid="{00000000-0005-0000-0000-00007A480000}"/>
    <cellStyle name="Normal 44 2 2 4 4 4" xfId="35358" xr:uid="{00000000-0005-0000-0000-00007B480000}"/>
    <cellStyle name="Normal 44 2 2 4 4 5" xfId="20125" xr:uid="{00000000-0005-0000-0000-00007C480000}"/>
    <cellStyle name="Normal 44 2 2 4 5" xfId="11715" xr:uid="{00000000-0005-0000-0000-00007D480000}"/>
    <cellStyle name="Normal 44 2 2 4 5 2" xfId="42046" xr:uid="{00000000-0005-0000-0000-00007E480000}"/>
    <cellStyle name="Normal 44 2 2 4 5 3" xfId="26813" xr:uid="{00000000-0005-0000-0000-00007F480000}"/>
    <cellStyle name="Normal 44 2 2 4 6" xfId="6694" xr:uid="{00000000-0005-0000-0000-000080480000}"/>
    <cellStyle name="Normal 44 2 2 4 6 2" xfId="37029" xr:uid="{00000000-0005-0000-0000-000081480000}"/>
    <cellStyle name="Normal 44 2 2 4 6 3" xfId="21796" xr:uid="{00000000-0005-0000-0000-000082480000}"/>
    <cellStyle name="Normal 44 2 2 4 7" xfId="32017" xr:uid="{00000000-0005-0000-0000-000083480000}"/>
    <cellStyle name="Normal 44 2 2 4 8" xfId="16783" xr:uid="{00000000-0005-0000-0000-000084480000}"/>
    <cellStyle name="Normal 44 2 2 5" xfId="2041" xr:uid="{00000000-0005-0000-0000-000085480000}"/>
    <cellStyle name="Normal 44 2 2 5 2" xfId="3731" xr:uid="{00000000-0005-0000-0000-000086480000}"/>
    <cellStyle name="Normal 44 2 2 5 2 2" xfId="13804" xr:uid="{00000000-0005-0000-0000-000087480000}"/>
    <cellStyle name="Normal 44 2 2 5 2 2 2" xfId="44135" xr:uid="{00000000-0005-0000-0000-000088480000}"/>
    <cellStyle name="Normal 44 2 2 5 2 2 3" xfId="28902" xr:uid="{00000000-0005-0000-0000-000089480000}"/>
    <cellStyle name="Normal 44 2 2 5 2 3" xfId="8784" xr:uid="{00000000-0005-0000-0000-00008A480000}"/>
    <cellStyle name="Normal 44 2 2 5 2 3 2" xfId="39118" xr:uid="{00000000-0005-0000-0000-00008B480000}"/>
    <cellStyle name="Normal 44 2 2 5 2 3 3" xfId="23885" xr:uid="{00000000-0005-0000-0000-00008C480000}"/>
    <cellStyle name="Normal 44 2 2 5 2 4" xfId="34105" xr:uid="{00000000-0005-0000-0000-00008D480000}"/>
    <cellStyle name="Normal 44 2 2 5 2 5" xfId="18872" xr:uid="{00000000-0005-0000-0000-00008E480000}"/>
    <cellStyle name="Normal 44 2 2 5 3" xfId="5423" xr:uid="{00000000-0005-0000-0000-00008F480000}"/>
    <cellStyle name="Normal 44 2 2 5 3 2" xfId="15475" xr:uid="{00000000-0005-0000-0000-000090480000}"/>
    <cellStyle name="Normal 44 2 2 5 3 2 2" xfId="45806" xr:uid="{00000000-0005-0000-0000-000091480000}"/>
    <cellStyle name="Normal 44 2 2 5 3 2 3" xfId="30573" xr:uid="{00000000-0005-0000-0000-000092480000}"/>
    <cellStyle name="Normal 44 2 2 5 3 3" xfId="10455" xr:uid="{00000000-0005-0000-0000-000093480000}"/>
    <cellStyle name="Normal 44 2 2 5 3 3 2" xfId="40789" xr:uid="{00000000-0005-0000-0000-000094480000}"/>
    <cellStyle name="Normal 44 2 2 5 3 3 3" xfId="25556" xr:uid="{00000000-0005-0000-0000-000095480000}"/>
    <cellStyle name="Normal 44 2 2 5 3 4" xfId="35776" xr:uid="{00000000-0005-0000-0000-000096480000}"/>
    <cellStyle name="Normal 44 2 2 5 3 5" xfId="20543" xr:uid="{00000000-0005-0000-0000-000097480000}"/>
    <cellStyle name="Normal 44 2 2 5 4" xfId="12133" xr:uid="{00000000-0005-0000-0000-000098480000}"/>
    <cellStyle name="Normal 44 2 2 5 4 2" xfId="42464" xr:uid="{00000000-0005-0000-0000-000099480000}"/>
    <cellStyle name="Normal 44 2 2 5 4 3" xfId="27231" xr:uid="{00000000-0005-0000-0000-00009A480000}"/>
    <cellStyle name="Normal 44 2 2 5 5" xfId="7112" xr:uid="{00000000-0005-0000-0000-00009B480000}"/>
    <cellStyle name="Normal 44 2 2 5 5 2" xfId="37447" xr:uid="{00000000-0005-0000-0000-00009C480000}"/>
    <cellStyle name="Normal 44 2 2 5 5 3" xfId="22214" xr:uid="{00000000-0005-0000-0000-00009D480000}"/>
    <cellStyle name="Normal 44 2 2 5 6" xfId="32435" xr:uid="{00000000-0005-0000-0000-00009E480000}"/>
    <cellStyle name="Normal 44 2 2 5 7" xfId="17201" xr:uid="{00000000-0005-0000-0000-00009F480000}"/>
    <cellStyle name="Normal 44 2 2 6" xfId="2894" xr:uid="{00000000-0005-0000-0000-0000A0480000}"/>
    <cellStyle name="Normal 44 2 2 6 2" xfId="12968" xr:uid="{00000000-0005-0000-0000-0000A1480000}"/>
    <cellStyle name="Normal 44 2 2 6 2 2" xfId="43299" xr:uid="{00000000-0005-0000-0000-0000A2480000}"/>
    <cellStyle name="Normal 44 2 2 6 2 3" xfId="28066" xr:uid="{00000000-0005-0000-0000-0000A3480000}"/>
    <cellStyle name="Normal 44 2 2 6 3" xfId="7948" xr:uid="{00000000-0005-0000-0000-0000A4480000}"/>
    <cellStyle name="Normal 44 2 2 6 3 2" xfId="38282" xr:uid="{00000000-0005-0000-0000-0000A5480000}"/>
    <cellStyle name="Normal 44 2 2 6 3 3" xfId="23049" xr:uid="{00000000-0005-0000-0000-0000A6480000}"/>
    <cellStyle name="Normal 44 2 2 6 4" xfId="33269" xr:uid="{00000000-0005-0000-0000-0000A7480000}"/>
    <cellStyle name="Normal 44 2 2 6 5" xfId="18036" xr:uid="{00000000-0005-0000-0000-0000A8480000}"/>
    <cellStyle name="Normal 44 2 2 7" xfId="4587" xr:uid="{00000000-0005-0000-0000-0000A9480000}"/>
    <cellStyle name="Normal 44 2 2 7 2" xfId="14639" xr:uid="{00000000-0005-0000-0000-0000AA480000}"/>
    <cellStyle name="Normal 44 2 2 7 2 2" xfId="44970" xr:uid="{00000000-0005-0000-0000-0000AB480000}"/>
    <cellStyle name="Normal 44 2 2 7 2 3" xfId="29737" xr:uid="{00000000-0005-0000-0000-0000AC480000}"/>
    <cellStyle name="Normal 44 2 2 7 3" xfId="9619" xr:uid="{00000000-0005-0000-0000-0000AD480000}"/>
    <cellStyle name="Normal 44 2 2 7 3 2" xfId="39953" xr:uid="{00000000-0005-0000-0000-0000AE480000}"/>
    <cellStyle name="Normal 44 2 2 7 3 3" xfId="24720" xr:uid="{00000000-0005-0000-0000-0000AF480000}"/>
    <cellStyle name="Normal 44 2 2 7 4" xfId="34940" xr:uid="{00000000-0005-0000-0000-0000B0480000}"/>
    <cellStyle name="Normal 44 2 2 7 5" xfId="19707" xr:uid="{00000000-0005-0000-0000-0000B1480000}"/>
    <cellStyle name="Normal 44 2 2 8" xfId="11297" xr:uid="{00000000-0005-0000-0000-0000B2480000}"/>
    <cellStyle name="Normal 44 2 2 8 2" xfId="41628" xr:uid="{00000000-0005-0000-0000-0000B3480000}"/>
    <cellStyle name="Normal 44 2 2 8 3" xfId="26395" xr:uid="{00000000-0005-0000-0000-0000B4480000}"/>
    <cellStyle name="Normal 44 2 2 9" xfId="6276" xr:uid="{00000000-0005-0000-0000-0000B5480000}"/>
    <cellStyle name="Normal 44 2 2 9 2" xfId="36611" xr:uid="{00000000-0005-0000-0000-0000B6480000}"/>
    <cellStyle name="Normal 44 2 2 9 3" xfId="21378" xr:uid="{00000000-0005-0000-0000-0000B7480000}"/>
    <cellStyle name="Normal 44 2 3" xfId="1240" xr:uid="{00000000-0005-0000-0000-0000B8480000}"/>
    <cellStyle name="Normal 44 2 3 10" xfId="16417" xr:uid="{00000000-0005-0000-0000-0000B9480000}"/>
    <cellStyle name="Normal 44 2 3 2" xfId="1459" xr:uid="{00000000-0005-0000-0000-0000BA480000}"/>
    <cellStyle name="Normal 44 2 3 2 2" xfId="1880" xr:uid="{00000000-0005-0000-0000-0000BB480000}"/>
    <cellStyle name="Normal 44 2 3 2 2 2" xfId="2719" xr:uid="{00000000-0005-0000-0000-0000BC480000}"/>
    <cellStyle name="Normal 44 2 3 2 2 2 2" xfId="4409" xr:uid="{00000000-0005-0000-0000-0000BD480000}"/>
    <cellStyle name="Normal 44 2 3 2 2 2 2 2" xfId="14482" xr:uid="{00000000-0005-0000-0000-0000BE480000}"/>
    <cellStyle name="Normal 44 2 3 2 2 2 2 2 2" xfId="44813" xr:uid="{00000000-0005-0000-0000-0000BF480000}"/>
    <cellStyle name="Normal 44 2 3 2 2 2 2 2 3" xfId="29580" xr:uid="{00000000-0005-0000-0000-0000C0480000}"/>
    <cellStyle name="Normal 44 2 3 2 2 2 2 3" xfId="9462" xr:uid="{00000000-0005-0000-0000-0000C1480000}"/>
    <cellStyle name="Normal 44 2 3 2 2 2 2 3 2" xfId="39796" xr:uid="{00000000-0005-0000-0000-0000C2480000}"/>
    <cellStyle name="Normal 44 2 3 2 2 2 2 3 3" xfId="24563" xr:uid="{00000000-0005-0000-0000-0000C3480000}"/>
    <cellStyle name="Normal 44 2 3 2 2 2 2 4" xfId="34783" xr:uid="{00000000-0005-0000-0000-0000C4480000}"/>
    <cellStyle name="Normal 44 2 3 2 2 2 2 5" xfId="19550" xr:uid="{00000000-0005-0000-0000-0000C5480000}"/>
    <cellStyle name="Normal 44 2 3 2 2 2 3" xfId="6101" xr:uid="{00000000-0005-0000-0000-0000C6480000}"/>
    <cellStyle name="Normal 44 2 3 2 2 2 3 2" xfId="16153" xr:uid="{00000000-0005-0000-0000-0000C7480000}"/>
    <cellStyle name="Normal 44 2 3 2 2 2 3 2 2" xfId="46484" xr:uid="{00000000-0005-0000-0000-0000C8480000}"/>
    <cellStyle name="Normal 44 2 3 2 2 2 3 2 3" xfId="31251" xr:uid="{00000000-0005-0000-0000-0000C9480000}"/>
    <cellStyle name="Normal 44 2 3 2 2 2 3 3" xfId="11133" xr:uid="{00000000-0005-0000-0000-0000CA480000}"/>
    <cellStyle name="Normal 44 2 3 2 2 2 3 3 2" xfId="41467" xr:uid="{00000000-0005-0000-0000-0000CB480000}"/>
    <cellStyle name="Normal 44 2 3 2 2 2 3 3 3" xfId="26234" xr:uid="{00000000-0005-0000-0000-0000CC480000}"/>
    <cellStyle name="Normal 44 2 3 2 2 2 3 4" xfId="36454" xr:uid="{00000000-0005-0000-0000-0000CD480000}"/>
    <cellStyle name="Normal 44 2 3 2 2 2 3 5" xfId="21221" xr:uid="{00000000-0005-0000-0000-0000CE480000}"/>
    <cellStyle name="Normal 44 2 3 2 2 2 4" xfId="12811" xr:uid="{00000000-0005-0000-0000-0000CF480000}"/>
    <cellStyle name="Normal 44 2 3 2 2 2 4 2" xfId="43142" xr:uid="{00000000-0005-0000-0000-0000D0480000}"/>
    <cellStyle name="Normal 44 2 3 2 2 2 4 3" xfId="27909" xr:uid="{00000000-0005-0000-0000-0000D1480000}"/>
    <cellStyle name="Normal 44 2 3 2 2 2 5" xfId="7790" xr:uid="{00000000-0005-0000-0000-0000D2480000}"/>
    <cellStyle name="Normal 44 2 3 2 2 2 5 2" xfId="38125" xr:uid="{00000000-0005-0000-0000-0000D3480000}"/>
    <cellStyle name="Normal 44 2 3 2 2 2 5 3" xfId="22892" xr:uid="{00000000-0005-0000-0000-0000D4480000}"/>
    <cellStyle name="Normal 44 2 3 2 2 2 6" xfId="33113" xr:uid="{00000000-0005-0000-0000-0000D5480000}"/>
    <cellStyle name="Normal 44 2 3 2 2 2 7" xfId="17879" xr:uid="{00000000-0005-0000-0000-0000D6480000}"/>
    <cellStyle name="Normal 44 2 3 2 2 3" xfId="3572" xr:uid="{00000000-0005-0000-0000-0000D7480000}"/>
    <cellStyle name="Normal 44 2 3 2 2 3 2" xfId="13646" xr:uid="{00000000-0005-0000-0000-0000D8480000}"/>
    <cellStyle name="Normal 44 2 3 2 2 3 2 2" xfId="43977" xr:uid="{00000000-0005-0000-0000-0000D9480000}"/>
    <cellStyle name="Normal 44 2 3 2 2 3 2 3" xfId="28744" xr:uid="{00000000-0005-0000-0000-0000DA480000}"/>
    <cellStyle name="Normal 44 2 3 2 2 3 3" xfId="8626" xr:uid="{00000000-0005-0000-0000-0000DB480000}"/>
    <cellStyle name="Normal 44 2 3 2 2 3 3 2" xfId="38960" xr:uid="{00000000-0005-0000-0000-0000DC480000}"/>
    <cellStyle name="Normal 44 2 3 2 2 3 3 3" xfId="23727" xr:uid="{00000000-0005-0000-0000-0000DD480000}"/>
    <cellStyle name="Normal 44 2 3 2 2 3 4" xfId="33947" xr:uid="{00000000-0005-0000-0000-0000DE480000}"/>
    <cellStyle name="Normal 44 2 3 2 2 3 5" xfId="18714" xr:uid="{00000000-0005-0000-0000-0000DF480000}"/>
    <cellStyle name="Normal 44 2 3 2 2 4" xfId="5265" xr:uid="{00000000-0005-0000-0000-0000E0480000}"/>
    <cellStyle name="Normal 44 2 3 2 2 4 2" xfId="15317" xr:uid="{00000000-0005-0000-0000-0000E1480000}"/>
    <cellStyle name="Normal 44 2 3 2 2 4 2 2" xfId="45648" xr:uid="{00000000-0005-0000-0000-0000E2480000}"/>
    <cellStyle name="Normal 44 2 3 2 2 4 2 3" xfId="30415" xr:uid="{00000000-0005-0000-0000-0000E3480000}"/>
    <cellStyle name="Normal 44 2 3 2 2 4 3" xfId="10297" xr:uid="{00000000-0005-0000-0000-0000E4480000}"/>
    <cellStyle name="Normal 44 2 3 2 2 4 3 2" xfId="40631" xr:uid="{00000000-0005-0000-0000-0000E5480000}"/>
    <cellStyle name="Normal 44 2 3 2 2 4 3 3" xfId="25398" xr:uid="{00000000-0005-0000-0000-0000E6480000}"/>
    <cellStyle name="Normal 44 2 3 2 2 4 4" xfId="35618" xr:uid="{00000000-0005-0000-0000-0000E7480000}"/>
    <cellStyle name="Normal 44 2 3 2 2 4 5" xfId="20385" xr:uid="{00000000-0005-0000-0000-0000E8480000}"/>
    <cellStyle name="Normal 44 2 3 2 2 5" xfId="11975" xr:uid="{00000000-0005-0000-0000-0000E9480000}"/>
    <cellStyle name="Normal 44 2 3 2 2 5 2" xfId="42306" xr:uid="{00000000-0005-0000-0000-0000EA480000}"/>
    <cellStyle name="Normal 44 2 3 2 2 5 3" xfId="27073" xr:uid="{00000000-0005-0000-0000-0000EB480000}"/>
    <cellStyle name="Normal 44 2 3 2 2 6" xfId="6954" xr:uid="{00000000-0005-0000-0000-0000EC480000}"/>
    <cellStyle name="Normal 44 2 3 2 2 6 2" xfId="37289" xr:uid="{00000000-0005-0000-0000-0000ED480000}"/>
    <cellStyle name="Normal 44 2 3 2 2 6 3" xfId="22056" xr:uid="{00000000-0005-0000-0000-0000EE480000}"/>
    <cellStyle name="Normal 44 2 3 2 2 7" xfId="32277" xr:uid="{00000000-0005-0000-0000-0000EF480000}"/>
    <cellStyle name="Normal 44 2 3 2 2 8" xfId="17043" xr:uid="{00000000-0005-0000-0000-0000F0480000}"/>
    <cellStyle name="Normal 44 2 3 2 3" xfId="2301" xr:uid="{00000000-0005-0000-0000-0000F1480000}"/>
    <cellStyle name="Normal 44 2 3 2 3 2" xfId="3991" xr:uid="{00000000-0005-0000-0000-0000F2480000}"/>
    <cellStyle name="Normal 44 2 3 2 3 2 2" xfId="14064" xr:uid="{00000000-0005-0000-0000-0000F3480000}"/>
    <cellStyle name="Normal 44 2 3 2 3 2 2 2" xfId="44395" xr:uid="{00000000-0005-0000-0000-0000F4480000}"/>
    <cellStyle name="Normal 44 2 3 2 3 2 2 3" xfId="29162" xr:uid="{00000000-0005-0000-0000-0000F5480000}"/>
    <cellStyle name="Normal 44 2 3 2 3 2 3" xfId="9044" xr:uid="{00000000-0005-0000-0000-0000F6480000}"/>
    <cellStyle name="Normal 44 2 3 2 3 2 3 2" xfId="39378" xr:uid="{00000000-0005-0000-0000-0000F7480000}"/>
    <cellStyle name="Normal 44 2 3 2 3 2 3 3" xfId="24145" xr:uid="{00000000-0005-0000-0000-0000F8480000}"/>
    <cellStyle name="Normal 44 2 3 2 3 2 4" xfId="34365" xr:uid="{00000000-0005-0000-0000-0000F9480000}"/>
    <cellStyle name="Normal 44 2 3 2 3 2 5" xfId="19132" xr:uid="{00000000-0005-0000-0000-0000FA480000}"/>
    <cellStyle name="Normal 44 2 3 2 3 3" xfId="5683" xr:uid="{00000000-0005-0000-0000-0000FB480000}"/>
    <cellStyle name="Normal 44 2 3 2 3 3 2" xfId="15735" xr:uid="{00000000-0005-0000-0000-0000FC480000}"/>
    <cellStyle name="Normal 44 2 3 2 3 3 2 2" xfId="46066" xr:uid="{00000000-0005-0000-0000-0000FD480000}"/>
    <cellStyle name="Normal 44 2 3 2 3 3 2 3" xfId="30833" xr:uid="{00000000-0005-0000-0000-0000FE480000}"/>
    <cellStyle name="Normal 44 2 3 2 3 3 3" xfId="10715" xr:uid="{00000000-0005-0000-0000-0000FF480000}"/>
    <cellStyle name="Normal 44 2 3 2 3 3 3 2" xfId="41049" xr:uid="{00000000-0005-0000-0000-000000490000}"/>
    <cellStyle name="Normal 44 2 3 2 3 3 3 3" xfId="25816" xr:uid="{00000000-0005-0000-0000-000001490000}"/>
    <cellStyle name="Normal 44 2 3 2 3 3 4" xfId="36036" xr:uid="{00000000-0005-0000-0000-000002490000}"/>
    <cellStyle name="Normal 44 2 3 2 3 3 5" xfId="20803" xr:uid="{00000000-0005-0000-0000-000003490000}"/>
    <cellStyle name="Normal 44 2 3 2 3 4" xfId="12393" xr:uid="{00000000-0005-0000-0000-000004490000}"/>
    <cellStyle name="Normal 44 2 3 2 3 4 2" xfId="42724" xr:uid="{00000000-0005-0000-0000-000005490000}"/>
    <cellStyle name="Normal 44 2 3 2 3 4 3" xfId="27491" xr:uid="{00000000-0005-0000-0000-000006490000}"/>
    <cellStyle name="Normal 44 2 3 2 3 5" xfId="7372" xr:uid="{00000000-0005-0000-0000-000007490000}"/>
    <cellStyle name="Normal 44 2 3 2 3 5 2" xfId="37707" xr:uid="{00000000-0005-0000-0000-000008490000}"/>
    <cellStyle name="Normal 44 2 3 2 3 5 3" xfId="22474" xr:uid="{00000000-0005-0000-0000-000009490000}"/>
    <cellStyle name="Normal 44 2 3 2 3 6" xfId="32695" xr:uid="{00000000-0005-0000-0000-00000A490000}"/>
    <cellStyle name="Normal 44 2 3 2 3 7" xfId="17461" xr:uid="{00000000-0005-0000-0000-00000B490000}"/>
    <cellStyle name="Normal 44 2 3 2 4" xfId="3154" xr:uid="{00000000-0005-0000-0000-00000C490000}"/>
    <cellStyle name="Normal 44 2 3 2 4 2" xfId="13228" xr:uid="{00000000-0005-0000-0000-00000D490000}"/>
    <cellStyle name="Normal 44 2 3 2 4 2 2" xfId="43559" xr:uid="{00000000-0005-0000-0000-00000E490000}"/>
    <cellStyle name="Normal 44 2 3 2 4 2 3" xfId="28326" xr:uid="{00000000-0005-0000-0000-00000F490000}"/>
    <cellStyle name="Normal 44 2 3 2 4 3" xfId="8208" xr:uid="{00000000-0005-0000-0000-000010490000}"/>
    <cellStyle name="Normal 44 2 3 2 4 3 2" xfId="38542" xr:uid="{00000000-0005-0000-0000-000011490000}"/>
    <cellStyle name="Normal 44 2 3 2 4 3 3" xfId="23309" xr:uid="{00000000-0005-0000-0000-000012490000}"/>
    <cellStyle name="Normal 44 2 3 2 4 4" xfId="33529" xr:uid="{00000000-0005-0000-0000-000013490000}"/>
    <cellStyle name="Normal 44 2 3 2 4 5" xfId="18296" xr:uid="{00000000-0005-0000-0000-000014490000}"/>
    <cellStyle name="Normal 44 2 3 2 5" xfId="4847" xr:uid="{00000000-0005-0000-0000-000015490000}"/>
    <cellStyle name="Normal 44 2 3 2 5 2" xfId="14899" xr:uid="{00000000-0005-0000-0000-000016490000}"/>
    <cellStyle name="Normal 44 2 3 2 5 2 2" xfId="45230" xr:uid="{00000000-0005-0000-0000-000017490000}"/>
    <cellStyle name="Normal 44 2 3 2 5 2 3" xfId="29997" xr:uid="{00000000-0005-0000-0000-000018490000}"/>
    <cellStyle name="Normal 44 2 3 2 5 3" xfId="9879" xr:uid="{00000000-0005-0000-0000-000019490000}"/>
    <cellStyle name="Normal 44 2 3 2 5 3 2" xfId="40213" xr:uid="{00000000-0005-0000-0000-00001A490000}"/>
    <cellStyle name="Normal 44 2 3 2 5 3 3" xfId="24980" xr:uid="{00000000-0005-0000-0000-00001B490000}"/>
    <cellStyle name="Normal 44 2 3 2 5 4" xfId="35200" xr:uid="{00000000-0005-0000-0000-00001C490000}"/>
    <cellStyle name="Normal 44 2 3 2 5 5" xfId="19967" xr:uid="{00000000-0005-0000-0000-00001D490000}"/>
    <cellStyle name="Normal 44 2 3 2 6" xfId="11557" xr:uid="{00000000-0005-0000-0000-00001E490000}"/>
    <cellStyle name="Normal 44 2 3 2 6 2" xfId="41888" xr:uid="{00000000-0005-0000-0000-00001F490000}"/>
    <cellStyle name="Normal 44 2 3 2 6 3" xfId="26655" xr:uid="{00000000-0005-0000-0000-000020490000}"/>
    <cellStyle name="Normal 44 2 3 2 7" xfId="6536" xr:uid="{00000000-0005-0000-0000-000021490000}"/>
    <cellStyle name="Normal 44 2 3 2 7 2" xfId="36871" xr:uid="{00000000-0005-0000-0000-000022490000}"/>
    <cellStyle name="Normal 44 2 3 2 7 3" xfId="21638" xr:uid="{00000000-0005-0000-0000-000023490000}"/>
    <cellStyle name="Normal 44 2 3 2 8" xfId="31859" xr:uid="{00000000-0005-0000-0000-000024490000}"/>
    <cellStyle name="Normal 44 2 3 2 9" xfId="16625" xr:uid="{00000000-0005-0000-0000-000025490000}"/>
    <cellStyle name="Normal 44 2 3 3" xfId="1672" xr:uid="{00000000-0005-0000-0000-000026490000}"/>
    <cellStyle name="Normal 44 2 3 3 2" xfId="2511" xr:uid="{00000000-0005-0000-0000-000027490000}"/>
    <cellStyle name="Normal 44 2 3 3 2 2" xfId="4201" xr:uid="{00000000-0005-0000-0000-000028490000}"/>
    <cellStyle name="Normal 44 2 3 3 2 2 2" xfId="14274" xr:uid="{00000000-0005-0000-0000-000029490000}"/>
    <cellStyle name="Normal 44 2 3 3 2 2 2 2" xfId="44605" xr:uid="{00000000-0005-0000-0000-00002A490000}"/>
    <cellStyle name="Normal 44 2 3 3 2 2 2 3" xfId="29372" xr:uid="{00000000-0005-0000-0000-00002B490000}"/>
    <cellStyle name="Normal 44 2 3 3 2 2 3" xfId="9254" xr:uid="{00000000-0005-0000-0000-00002C490000}"/>
    <cellStyle name="Normal 44 2 3 3 2 2 3 2" xfId="39588" xr:uid="{00000000-0005-0000-0000-00002D490000}"/>
    <cellStyle name="Normal 44 2 3 3 2 2 3 3" xfId="24355" xr:uid="{00000000-0005-0000-0000-00002E490000}"/>
    <cellStyle name="Normal 44 2 3 3 2 2 4" xfId="34575" xr:uid="{00000000-0005-0000-0000-00002F490000}"/>
    <cellStyle name="Normal 44 2 3 3 2 2 5" xfId="19342" xr:uid="{00000000-0005-0000-0000-000030490000}"/>
    <cellStyle name="Normal 44 2 3 3 2 3" xfId="5893" xr:uid="{00000000-0005-0000-0000-000031490000}"/>
    <cellStyle name="Normal 44 2 3 3 2 3 2" xfId="15945" xr:uid="{00000000-0005-0000-0000-000032490000}"/>
    <cellStyle name="Normal 44 2 3 3 2 3 2 2" xfId="46276" xr:uid="{00000000-0005-0000-0000-000033490000}"/>
    <cellStyle name="Normal 44 2 3 3 2 3 2 3" xfId="31043" xr:uid="{00000000-0005-0000-0000-000034490000}"/>
    <cellStyle name="Normal 44 2 3 3 2 3 3" xfId="10925" xr:uid="{00000000-0005-0000-0000-000035490000}"/>
    <cellStyle name="Normal 44 2 3 3 2 3 3 2" xfId="41259" xr:uid="{00000000-0005-0000-0000-000036490000}"/>
    <cellStyle name="Normal 44 2 3 3 2 3 3 3" xfId="26026" xr:uid="{00000000-0005-0000-0000-000037490000}"/>
    <cellStyle name="Normal 44 2 3 3 2 3 4" xfId="36246" xr:uid="{00000000-0005-0000-0000-000038490000}"/>
    <cellStyle name="Normal 44 2 3 3 2 3 5" xfId="21013" xr:uid="{00000000-0005-0000-0000-000039490000}"/>
    <cellStyle name="Normal 44 2 3 3 2 4" xfId="12603" xr:uid="{00000000-0005-0000-0000-00003A490000}"/>
    <cellStyle name="Normal 44 2 3 3 2 4 2" xfId="42934" xr:uid="{00000000-0005-0000-0000-00003B490000}"/>
    <cellStyle name="Normal 44 2 3 3 2 4 3" xfId="27701" xr:uid="{00000000-0005-0000-0000-00003C490000}"/>
    <cellStyle name="Normal 44 2 3 3 2 5" xfId="7582" xr:uid="{00000000-0005-0000-0000-00003D490000}"/>
    <cellStyle name="Normal 44 2 3 3 2 5 2" xfId="37917" xr:uid="{00000000-0005-0000-0000-00003E490000}"/>
    <cellStyle name="Normal 44 2 3 3 2 5 3" xfId="22684" xr:uid="{00000000-0005-0000-0000-00003F490000}"/>
    <cellStyle name="Normal 44 2 3 3 2 6" xfId="32905" xr:uid="{00000000-0005-0000-0000-000040490000}"/>
    <cellStyle name="Normal 44 2 3 3 2 7" xfId="17671" xr:uid="{00000000-0005-0000-0000-000041490000}"/>
    <cellStyle name="Normal 44 2 3 3 3" xfId="3364" xr:uid="{00000000-0005-0000-0000-000042490000}"/>
    <cellStyle name="Normal 44 2 3 3 3 2" xfId="13438" xr:uid="{00000000-0005-0000-0000-000043490000}"/>
    <cellStyle name="Normal 44 2 3 3 3 2 2" xfId="43769" xr:uid="{00000000-0005-0000-0000-000044490000}"/>
    <cellStyle name="Normal 44 2 3 3 3 2 3" xfId="28536" xr:uid="{00000000-0005-0000-0000-000045490000}"/>
    <cellStyle name="Normal 44 2 3 3 3 3" xfId="8418" xr:uid="{00000000-0005-0000-0000-000046490000}"/>
    <cellStyle name="Normal 44 2 3 3 3 3 2" xfId="38752" xr:uid="{00000000-0005-0000-0000-000047490000}"/>
    <cellStyle name="Normal 44 2 3 3 3 3 3" xfId="23519" xr:uid="{00000000-0005-0000-0000-000048490000}"/>
    <cellStyle name="Normal 44 2 3 3 3 4" xfId="33739" xr:uid="{00000000-0005-0000-0000-000049490000}"/>
    <cellStyle name="Normal 44 2 3 3 3 5" xfId="18506" xr:uid="{00000000-0005-0000-0000-00004A490000}"/>
    <cellStyle name="Normal 44 2 3 3 4" xfId="5057" xr:uid="{00000000-0005-0000-0000-00004B490000}"/>
    <cellStyle name="Normal 44 2 3 3 4 2" xfId="15109" xr:uid="{00000000-0005-0000-0000-00004C490000}"/>
    <cellStyle name="Normal 44 2 3 3 4 2 2" xfId="45440" xr:uid="{00000000-0005-0000-0000-00004D490000}"/>
    <cellStyle name="Normal 44 2 3 3 4 2 3" xfId="30207" xr:uid="{00000000-0005-0000-0000-00004E490000}"/>
    <cellStyle name="Normal 44 2 3 3 4 3" xfId="10089" xr:uid="{00000000-0005-0000-0000-00004F490000}"/>
    <cellStyle name="Normal 44 2 3 3 4 3 2" xfId="40423" xr:uid="{00000000-0005-0000-0000-000050490000}"/>
    <cellStyle name="Normal 44 2 3 3 4 3 3" xfId="25190" xr:uid="{00000000-0005-0000-0000-000051490000}"/>
    <cellStyle name="Normal 44 2 3 3 4 4" xfId="35410" xr:uid="{00000000-0005-0000-0000-000052490000}"/>
    <cellStyle name="Normal 44 2 3 3 4 5" xfId="20177" xr:uid="{00000000-0005-0000-0000-000053490000}"/>
    <cellStyle name="Normal 44 2 3 3 5" xfId="11767" xr:uid="{00000000-0005-0000-0000-000054490000}"/>
    <cellStyle name="Normal 44 2 3 3 5 2" xfId="42098" xr:uid="{00000000-0005-0000-0000-000055490000}"/>
    <cellStyle name="Normal 44 2 3 3 5 3" xfId="26865" xr:uid="{00000000-0005-0000-0000-000056490000}"/>
    <cellStyle name="Normal 44 2 3 3 6" xfId="6746" xr:uid="{00000000-0005-0000-0000-000057490000}"/>
    <cellStyle name="Normal 44 2 3 3 6 2" xfId="37081" xr:uid="{00000000-0005-0000-0000-000058490000}"/>
    <cellStyle name="Normal 44 2 3 3 6 3" xfId="21848" xr:uid="{00000000-0005-0000-0000-000059490000}"/>
    <cellStyle name="Normal 44 2 3 3 7" xfId="32069" xr:uid="{00000000-0005-0000-0000-00005A490000}"/>
    <cellStyle name="Normal 44 2 3 3 8" xfId="16835" xr:uid="{00000000-0005-0000-0000-00005B490000}"/>
    <cellStyle name="Normal 44 2 3 4" xfId="2093" xr:uid="{00000000-0005-0000-0000-00005C490000}"/>
    <cellStyle name="Normal 44 2 3 4 2" xfId="3783" xr:uid="{00000000-0005-0000-0000-00005D490000}"/>
    <cellStyle name="Normal 44 2 3 4 2 2" xfId="13856" xr:uid="{00000000-0005-0000-0000-00005E490000}"/>
    <cellStyle name="Normal 44 2 3 4 2 2 2" xfId="44187" xr:uid="{00000000-0005-0000-0000-00005F490000}"/>
    <cellStyle name="Normal 44 2 3 4 2 2 3" xfId="28954" xr:uid="{00000000-0005-0000-0000-000060490000}"/>
    <cellStyle name="Normal 44 2 3 4 2 3" xfId="8836" xr:uid="{00000000-0005-0000-0000-000061490000}"/>
    <cellStyle name="Normal 44 2 3 4 2 3 2" xfId="39170" xr:uid="{00000000-0005-0000-0000-000062490000}"/>
    <cellStyle name="Normal 44 2 3 4 2 3 3" xfId="23937" xr:uid="{00000000-0005-0000-0000-000063490000}"/>
    <cellStyle name="Normal 44 2 3 4 2 4" xfId="34157" xr:uid="{00000000-0005-0000-0000-000064490000}"/>
    <cellStyle name="Normal 44 2 3 4 2 5" xfId="18924" xr:uid="{00000000-0005-0000-0000-000065490000}"/>
    <cellStyle name="Normal 44 2 3 4 3" xfId="5475" xr:uid="{00000000-0005-0000-0000-000066490000}"/>
    <cellStyle name="Normal 44 2 3 4 3 2" xfId="15527" xr:uid="{00000000-0005-0000-0000-000067490000}"/>
    <cellStyle name="Normal 44 2 3 4 3 2 2" xfId="45858" xr:uid="{00000000-0005-0000-0000-000068490000}"/>
    <cellStyle name="Normal 44 2 3 4 3 2 3" xfId="30625" xr:uid="{00000000-0005-0000-0000-000069490000}"/>
    <cellStyle name="Normal 44 2 3 4 3 3" xfId="10507" xr:uid="{00000000-0005-0000-0000-00006A490000}"/>
    <cellStyle name="Normal 44 2 3 4 3 3 2" xfId="40841" xr:uid="{00000000-0005-0000-0000-00006B490000}"/>
    <cellStyle name="Normal 44 2 3 4 3 3 3" xfId="25608" xr:uid="{00000000-0005-0000-0000-00006C490000}"/>
    <cellStyle name="Normal 44 2 3 4 3 4" xfId="35828" xr:uid="{00000000-0005-0000-0000-00006D490000}"/>
    <cellStyle name="Normal 44 2 3 4 3 5" xfId="20595" xr:uid="{00000000-0005-0000-0000-00006E490000}"/>
    <cellStyle name="Normal 44 2 3 4 4" xfId="12185" xr:uid="{00000000-0005-0000-0000-00006F490000}"/>
    <cellStyle name="Normal 44 2 3 4 4 2" xfId="42516" xr:uid="{00000000-0005-0000-0000-000070490000}"/>
    <cellStyle name="Normal 44 2 3 4 4 3" xfId="27283" xr:uid="{00000000-0005-0000-0000-000071490000}"/>
    <cellStyle name="Normal 44 2 3 4 5" xfId="7164" xr:uid="{00000000-0005-0000-0000-000072490000}"/>
    <cellStyle name="Normal 44 2 3 4 5 2" xfId="37499" xr:uid="{00000000-0005-0000-0000-000073490000}"/>
    <cellStyle name="Normal 44 2 3 4 5 3" xfId="22266" xr:uid="{00000000-0005-0000-0000-000074490000}"/>
    <cellStyle name="Normal 44 2 3 4 6" xfId="32487" xr:uid="{00000000-0005-0000-0000-000075490000}"/>
    <cellStyle name="Normal 44 2 3 4 7" xfId="17253" xr:uid="{00000000-0005-0000-0000-000076490000}"/>
    <cellStyle name="Normal 44 2 3 5" xfId="2946" xr:uid="{00000000-0005-0000-0000-000077490000}"/>
    <cellStyle name="Normal 44 2 3 5 2" xfId="13020" xr:uid="{00000000-0005-0000-0000-000078490000}"/>
    <cellStyle name="Normal 44 2 3 5 2 2" xfId="43351" xr:uid="{00000000-0005-0000-0000-000079490000}"/>
    <cellStyle name="Normal 44 2 3 5 2 3" xfId="28118" xr:uid="{00000000-0005-0000-0000-00007A490000}"/>
    <cellStyle name="Normal 44 2 3 5 3" xfId="8000" xr:uid="{00000000-0005-0000-0000-00007B490000}"/>
    <cellStyle name="Normal 44 2 3 5 3 2" xfId="38334" xr:uid="{00000000-0005-0000-0000-00007C490000}"/>
    <cellStyle name="Normal 44 2 3 5 3 3" xfId="23101" xr:uid="{00000000-0005-0000-0000-00007D490000}"/>
    <cellStyle name="Normal 44 2 3 5 4" xfId="33321" xr:uid="{00000000-0005-0000-0000-00007E490000}"/>
    <cellStyle name="Normal 44 2 3 5 5" xfId="18088" xr:uid="{00000000-0005-0000-0000-00007F490000}"/>
    <cellStyle name="Normal 44 2 3 6" xfId="4639" xr:uid="{00000000-0005-0000-0000-000080490000}"/>
    <cellStyle name="Normal 44 2 3 6 2" xfId="14691" xr:uid="{00000000-0005-0000-0000-000081490000}"/>
    <cellStyle name="Normal 44 2 3 6 2 2" xfId="45022" xr:uid="{00000000-0005-0000-0000-000082490000}"/>
    <cellStyle name="Normal 44 2 3 6 2 3" xfId="29789" xr:uid="{00000000-0005-0000-0000-000083490000}"/>
    <cellStyle name="Normal 44 2 3 6 3" xfId="9671" xr:uid="{00000000-0005-0000-0000-000084490000}"/>
    <cellStyle name="Normal 44 2 3 6 3 2" xfId="40005" xr:uid="{00000000-0005-0000-0000-000085490000}"/>
    <cellStyle name="Normal 44 2 3 6 3 3" xfId="24772" xr:uid="{00000000-0005-0000-0000-000086490000}"/>
    <cellStyle name="Normal 44 2 3 6 4" xfId="34992" xr:uid="{00000000-0005-0000-0000-000087490000}"/>
    <cellStyle name="Normal 44 2 3 6 5" xfId="19759" xr:uid="{00000000-0005-0000-0000-000088490000}"/>
    <cellStyle name="Normal 44 2 3 7" xfId="11349" xr:uid="{00000000-0005-0000-0000-000089490000}"/>
    <cellStyle name="Normal 44 2 3 7 2" xfId="41680" xr:uid="{00000000-0005-0000-0000-00008A490000}"/>
    <cellStyle name="Normal 44 2 3 7 3" xfId="26447" xr:uid="{00000000-0005-0000-0000-00008B490000}"/>
    <cellStyle name="Normal 44 2 3 8" xfId="6328" xr:uid="{00000000-0005-0000-0000-00008C490000}"/>
    <cellStyle name="Normal 44 2 3 8 2" xfId="36663" xr:uid="{00000000-0005-0000-0000-00008D490000}"/>
    <cellStyle name="Normal 44 2 3 8 3" xfId="21430" xr:uid="{00000000-0005-0000-0000-00008E490000}"/>
    <cellStyle name="Normal 44 2 3 9" xfId="31652" xr:uid="{00000000-0005-0000-0000-00008F490000}"/>
    <cellStyle name="Normal 44 2 4" xfId="1353" xr:uid="{00000000-0005-0000-0000-000090490000}"/>
    <cellStyle name="Normal 44 2 4 2" xfId="1776" xr:uid="{00000000-0005-0000-0000-000091490000}"/>
    <cellStyle name="Normal 44 2 4 2 2" xfId="2615" xr:uid="{00000000-0005-0000-0000-000092490000}"/>
    <cellStyle name="Normal 44 2 4 2 2 2" xfId="4305" xr:uid="{00000000-0005-0000-0000-000093490000}"/>
    <cellStyle name="Normal 44 2 4 2 2 2 2" xfId="14378" xr:uid="{00000000-0005-0000-0000-000094490000}"/>
    <cellStyle name="Normal 44 2 4 2 2 2 2 2" xfId="44709" xr:uid="{00000000-0005-0000-0000-000095490000}"/>
    <cellStyle name="Normal 44 2 4 2 2 2 2 3" xfId="29476" xr:uid="{00000000-0005-0000-0000-000096490000}"/>
    <cellStyle name="Normal 44 2 4 2 2 2 3" xfId="9358" xr:uid="{00000000-0005-0000-0000-000097490000}"/>
    <cellStyle name="Normal 44 2 4 2 2 2 3 2" xfId="39692" xr:uid="{00000000-0005-0000-0000-000098490000}"/>
    <cellStyle name="Normal 44 2 4 2 2 2 3 3" xfId="24459" xr:uid="{00000000-0005-0000-0000-000099490000}"/>
    <cellStyle name="Normal 44 2 4 2 2 2 4" xfId="34679" xr:uid="{00000000-0005-0000-0000-00009A490000}"/>
    <cellStyle name="Normal 44 2 4 2 2 2 5" xfId="19446" xr:uid="{00000000-0005-0000-0000-00009B490000}"/>
    <cellStyle name="Normal 44 2 4 2 2 3" xfId="5997" xr:uid="{00000000-0005-0000-0000-00009C490000}"/>
    <cellStyle name="Normal 44 2 4 2 2 3 2" xfId="16049" xr:uid="{00000000-0005-0000-0000-00009D490000}"/>
    <cellStyle name="Normal 44 2 4 2 2 3 2 2" xfId="46380" xr:uid="{00000000-0005-0000-0000-00009E490000}"/>
    <cellStyle name="Normal 44 2 4 2 2 3 2 3" xfId="31147" xr:uid="{00000000-0005-0000-0000-00009F490000}"/>
    <cellStyle name="Normal 44 2 4 2 2 3 3" xfId="11029" xr:uid="{00000000-0005-0000-0000-0000A0490000}"/>
    <cellStyle name="Normal 44 2 4 2 2 3 3 2" xfId="41363" xr:uid="{00000000-0005-0000-0000-0000A1490000}"/>
    <cellStyle name="Normal 44 2 4 2 2 3 3 3" xfId="26130" xr:uid="{00000000-0005-0000-0000-0000A2490000}"/>
    <cellStyle name="Normal 44 2 4 2 2 3 4" xfId="36350" xr:uid="{00000000-0005-0000-0000-0000A3490000}"/>
    <cellStyle name="Normal 44 2 4 2 2 3 5" xfId="21117" xr:uid="{00000000-0005-0000-0000-0000A4490000}"/>
    <cellStyle name="Normal 44 2 4 2 2 4" xfId="12707" xr:uid="{00000000-0005-0000-0000-0000A5490000}"/>
    <cellStyle name="Normal 44 2 4 2 2 4 2" xfId="43038" xr:uid="{00000000-0005-0000-0000-0000A6490000}"/>
    <cellStyle name="Normal 44 2 4 2 2 4 3" xfId="27805" xr:uid="{00000000-0005-0000-0000-0000A7490000}"/>
    <cellStyle name="Normal 44 2 4 2 2 5" xfId="7686" xr:uid="{00000000-0005-0000-0000-0000A8490000}"/>
    <cellStyle name="Normal 44 2 4 2 2 5 2" xfId="38021" xr:uid="{00000000-0005-0000-0000-0000A9490000}"/>
    <cellStyle name="Normal 44 2 4 2 2 5 3" xfId="22788" xr:uid="{00000000-0005-0000-0000-0000AA490000}"/>
    <cellStyle name="Normal 44 2 4 2 2 6" xfId="33009" xr:uid="{00000000-0005-0000-0000-0000AB490000}"/>
    <cellStyle name="Normal 44 2 4 2 2 7" xfId="17775" xr:uid="{00000000-0005-0000-0000-0000AC490000}"/>
    <cellStyle name="Normal 44 2 4 2 3" xfId="3468" xr:uid="{00000000-0005-0000-0000-0000AD490000}"/>
    <cellStyle name="Normal 44 2 4 2 3 2" xfId="13542" xr:uid="{00000000-0005-0000-0000-0000AE490000}"/>
    <cellStyle name="Normal 44 2 4 2 3 2 2" xfId="43873" xr:uid="{00000000-0005-0000-0000-0000AF490000}"/>
    <cellStyle name="Normal 44 2 4 2 3 2 3" xfId="28640" xr:uid="{00000000-0005-0000-0000-0000B0490000}"/>
    <cellStyle name="Normal 44 2 4 2 3 3" xfId="8522" xr:uid="{00000000-0005-0000-0000-0000B1490000}"/>
    <cellStyle name="Normal 44 2 4 2 3 3 2" xfId="38856" xr:uid="{00000000-0005-0000-0000-0000B2490000}"/>
    <cellStyle name="Normal 44 2 4 2 3 3 3" xfId="23623" xr:uid="{00000000-0005-0000-0000-0000B3490000}"/>
    <cellStyle name="Normal 44 2 4 2 3 4" xfId="33843" xr:uid="{00000000-0005-0000-0000-0000B4490000}"/>
    <cellStyle name="Normal 44 2 4 2 3 5" xfId="18610" xr:uid="{00000000-0005-0000-0000-0000B5490000}"/>
    <cellStyle name="Normal 44 2 4 2 4" xfId="5161" xr:uid="{00000000-0005-0000-0000-0000B6490000}"/>
    <cellStyle name="Normal 44 2 4 2 4 2" xfId="15213" xr:uid="{00000000-0005-0000-0000-0000B7490000}"/>
    <cellStyle name="Normal 44 2 4 2 4 2 2" xfId="45544" xr:uid="{00000000-0005-0000-0000-0000B8490000}"/>
    <cellStyle name="Normal 44 2 4 2 4 2 3" xfId="30311" xr:uid="{00000000-0005-0000-0000-0000B9490000}"/>
    <cellStyle name="Normal 44 2 4 2 4 3" xfId="10193" xr:uid="{00000000-0005-0000-0000-0000BA490000}"/>
    <cellStyle name="Normal 44 2 4 2 4 3 2" xfId="40527" xr:uid="{00000000-0005-0000-0000-0000BB490000}"/>
    <cellStyle name="Normal 44 2 4 2 4 3 3" xfId="25294" xr:uid="{00000000-0005-0000-0000-0000BC490000}"/>
    <cellStyle name="Normal 44 2 4 2 4 4" xfId="35514" xr:uid="{00000000-0005-0000-0000-0000BD490000}"/>
    <cellStyle name="Normal 44 2 4 2 4 5" xfId="20281" xr:uid="{00000000-0005-0000-0000-0000BE490000}"/>
    <cellStyle name="Normal 44 2 4 2 5" xfId="11871" xr:uid="{00000000-0005-0000-0000-0000BF490000}"/>
    <cellStyle name="Normal 44 2 4 2 5 2" xfId="42202" xr:uid="{00000000-0005-0000-0000-0000C0490000}"/>
    <cellStyle name="Normal 44 2 4 2 5 3" xfId="26969" xr:uid="{00000000-0005-0000-0000-0000C1490000}"/>
    <cellStyle name="Normal 44 2 4 2 6" xfId="6850" xr:uid="{00000000-0005-0000-0000-0000C2490000}"/>
    <cellStyle name="Normal 44 2 4 2 6 2" xfId="37185" xr:uid="{00000000-0005-0000-0000-0000C3490000}"/>
    <cellStyle name="Normal 44 2 4 2 6 3" xfId="21952" xr:uid="{00000000-0005-0000-0000-0000C4490000}"/>
    <cellStyle name="Normal 44 2 4 2 7" xfId="32173" xr:uid="{00000000-0005-0000-0000-0000C5490000}"/>
    <cellStyle name="Normal 44 2 4 2 8" xfId="16939" xr:uid="{00000000-0005-0000-0000-0000C6490000}"/>
    <cellStyle name="Normal 44 2 4 3" xfId="2197" xr:uid="{00000000-0005-0000-0000-0000C7490000}"/>
    <cellStyle name="Normal 44 2 4 3 2" xfId="3887" xr:uid="{00000000-0005-0000-0000-0000C8490000}"/>
    <cellStyle name="Normal 44 2 4 3 2 2" xfId="13960" xr:uid="{00000000-0005-0000-0000-0000C9490000}"/>
    <cellStyle name="Normal 44 2 4 3 2 2 2" xfId="44291" xr:uid="{00000000-0005-0000-0000-0000CA490000}"/>
    <cellStyle name="Normal 44 2 4 3 2 2 3" xfId="29058" xr:uid="{00000000-0005-0000-0000-0000CB490000}"/>
    <cellStyle name="Normal 44 2 4 3 2 3" xfId="8940" xr:uid="{00000000-0005-0000-0000-0000CC490000}"/>
    <cellStyle name="Normal 44 2 4 3 2 3 2" xfId="39274" xr:uid="{00000000-0005-0000-0000-0000CD490000}"/>
    <cellStyle name="Normal 44 2 4 3 2 3 3" xfId="24041" xr:uid="{00000000-0005-0000-0000-0000CE490000}"/>
    <cellStyle name="Normal 44 2 4 3 2 4" xfId="34261" xr:uid="{00000000-0005-0000-0000-0000CF490000}"/>
    <cellStyle name="Normal 44 2 4 3 2 5" xfId="19028" xr:uid="{00000000-0005-0000-0000-0000D0490000}"/>
    <cellStyle name="Normal 44 2 4 3 3" xfId="5579" xr:uid="{00000000-0005-0000-0000-0000D1490000}"/>
    <cellStyle name="Normal 44 2 4 3 3 2" xfId="15631" xr:uid="{00000000-0005-0000-0000-0000D2490000}"/>
    <cellStyle name="Normal 44 2 4 3 3 2 2" xfId="45962" xr:uid="{00000000-0005-0000-0000-0000D3490000}"/>
    <cellStyle name="Normal 44 2 4 3 3 2 3" xfId="30729" xr:uid="{00000000-0005-0000-0000-0000D4490000}"/>
    <cellStyle name="Normal 44 2 4 3 3 3" xfId="10611" xr:uid="{00000000-0005-0000-0000-0000D5490000}"/>
    <cellStyle name="Normal 44 2 4 3 3 3 2" xfId="40945" xr:uid="{00000000-0005-0000-0000-0000D6490000}"/>
    <cellStyle name="Normal 44 2 4 3 3 3 3" xfId="25712" xr:uid="{00000000-0005-0000-0000-0000D7490000}"/>
    <cellStyle name="Normal 44 2 4 3 3 4" xfId="35932" xr:uid="{00000000-0005-0000-0000-0000D8490000}"/>
    <cellStyle name="Normal 44 2 4 3 3 5" xfId="20699" xr:uid="{00000000-0005-0000-0000-0000D9490000}"/>
    <cellStyle name="Normal 44 2 4 3 4" xfId="12289" xr:uid="{00000000-0005-0000-0000-0000DA490000}"/>
    <cellStyle name="Normal 44 2 4 3 4 2" xfId="42620" xr:uid="{00000000-0005-0000-0000-0000DB490000}"/>
    <cellStyle name="Normal 44 2 4 3 4 3" xfId="27387" xr:uid="{00000000-0005-0000-0000-0000DC490000}"/>
    <cellStyle name="Normal 44 2 4 3 5" xfId="7268" xr:uid="{00000000-0005-0000-0000-0000DD490000}"/>
    <cellStyle name="Normal 44 2 4 3 5 2" xfId="37603" xr:uid="{00000000-0005-0000-0000-0000DE490000}"/>
    <cellStyle name="Normal 44 2 4 3 5 3" xfId="22370" xr:uid="{00000000-0005-0000-0000-0000DF490000}"/>
    <cellStyle name="Normal 44 2 4 3 6" xfId="32591" xr:uid="{00000000-0005-0000-0000-0000E0490000}"/>
    <cellStyle name="Normal 44 2 4 3 7" xfId="17357" xr:uid="{00000000-0005-0000-0000-0000E1490000}"/>
    <cellStyle name="Normal 44 2 4 4" xfId="3050" xr:uid="{00000000-0005-0000-0000-0000E2490000}"/>
    <cellStyle name="Normal 44 2 4 4 2" xfId="13124" xr:uid="{00000000-0005-0000-0000-0000E3490000}"/>
    <cellStyle name="Normal 44 2 4 4 2 2" xfId="43455" xr:uid="{00000000-0005-0000-0000-0000E4490000}"/>
    <cellStyle name="Normal 44 2 4 4 2 3" xfId="28222" xr:uid="{00000000-0005-0000-0000-0000E5490000}"/>
    <cellStyle name="Normal 44 2 4 4 3" xfId="8104" xr:uid="{00000000-0005-0000-0000-0000E6490000}"/>
    <cellStyle name="Normal 44 2 4 4 3 2" xfId="38438" xr:uid="{00000000-0005-0000-0000-0000E7490000}"/>
    <cellStyle name="Normal 44 2 4 4 3 3" xfId="23205" xr:uid="{00000000-0005-0000-0000-0000E8490000}"/>
    <cellStyle name="Normal 44 2 4 4 4" xfId="33425" xr:uid="{00000000-0005-0000-0000-0000E9490000}"/>
    <cellStyle name="Normal 44 2 4 4 5" xfId="18192" xr:uid="{00000000-0005-0000-0000-0000EA490000}"/>
    <cellStyle name="Normal 44 2 4 5" xfId="4743" xr:uid="{00000000-0005-0000-0000-0000EB490000}"/>
    <cellStyle name="Normal 44 2 4 5 2" xfId="14795" xr:uid="{00000000-0005-0000-0000-0000EC490000}"/>
    <cellStyle name="Normal 44 2 4 5 2 2" xfId="45126" xr:uid="{00000000-0005-0000-0000-0000ED490000}"/>
    <cellStyle name="Normal 44 2 4 5 2 3" xfId="29893" xr:uid="{00000000-0005-0000-0000-0000EE490000}"/>
    <cellStyle name="Normal 44 2 4 5 3" xfId="9775" xr:uid="{00000000-0005-0000-0000-0000EF490000}"/>
    <cellStyle name="Normal 44 2 4 5 3 2" xfId="40109" xr:uid="{00000000-0005-0000-0000-0000F0490000}"/>
    <cellStyle name="Normal 44 2 4 5 3 3" xfId="24876" xr:uid="{00000000-0005-0000-0000-0000F1490000}"/>
    <cellStyle name="Normal 44 2 4 5 4" xfId="35096" xr:uid="{00000000-0005-0000-0000-0000F2490000}"/>
    <cellStyle name="Normal 44 2 4 5 5" xfId="19863" xr:uid="{00000000-0005-0000-0000-0000F3490000}"/>
    <cellStyle name="Normal 44 2 4 6" xfId="11453" xr:uid="{00000000-0005-0000-0000-0000F4490000}"/>
    <cellStyle name="Normal 44 2 4 6 2" xfId="41784" xr:uid="{00000000-0005-0000-0000-0000F5490000}"/>
    <cellStyle name="Normal 44 2 4 6 3" xfId="26551" xr:uid="{00000000-0005-0000-0000-0000F6490000}"/>
    <cellStyle name="Normal 44 2 4 7" xfId="6432" xr:uid="{00000000-0005-0000-0000-0000F7490000}"/>
    <cellStyle name="Normal 44 2 4 7 2" xfId="36767" xr:uid="{00000000-0005-0000-0000-0000F8490000}"/>
    <cellStyle name="Normal 44 2 4 7 3" xfId="21534" xr:uid="{00000000-0005-0000-0000-0000F9490000}"/>
    <cellStyle name="Normal 44 2 4 8" xfId="31755" xr:uid="{00000000-0005-0000-0000-0000FA490000}"/>
    <cellStyle name="Normal 44 2 4 9" xfId="16521" xr:uid="{00000000-0005-0000-0000-0000FB490000}"/>
    <cellStyle name="Normal 44 2 5" xfId="1566" xr:uid="{00000000-0005-0000-0000-0000FC490000}"/>
    <cellStyle name="Normal 44 2 5 2" xfId="2407" xr:uid="{00000000-0005-0000-0000-0000FD490000}"/>
    <cellStyle name="Normal 44 2 5 2 2" xfId="4097" xr:uid="{00000000-0005-0000-0000-0000FE490000}"/>
    <cellStyle name="Normal 44 2 5 2 2 2" xfId="14170" xr:uid="{00000000-0005-0000-0000-0000FF490000}"/>
    <cellStyle name="Normal 44 2 5 2 2 2 2" xfId="44501" xr:uid="{00000000-0005-0000-0000-0000004A0000}"/>
    <cellStyle name="Normal 44 2 5 2 2 2 3" xfId="29268" xr:uid="{00000000-0005-0000-0000-0000014A0000}"/>
    <cellStyle name="Normal 44 2 5 2 2 3" xfId="9150" xr:uid="{00000000-0005-0000-0000-0000024A0000}"/>
    <cellStyle name="Normal 44 2 5 2 2 3 2" xfId="39484" xr:uid="{00000000-0005-0000-0000-0000034A0000}"/>
    <cellStyle name="Normal 44 2 5 2 2 3 3" xfId="24251" xr:uid="{00000000-0005-0000-0000-0000044A0000}"/>
    <cellStyle name="Normal 44 2 5 2 2 4" xfId="34471" xr:uid="{00000000-0005-0000-0000-0000054A0000}"/>
    <cellStyle name="Normal 44 2 5 2 2 5" xfId="19238" xr:uid="{00000000-0005-0000-0000-0000064A0000}"/>
    <cellStyle name="Normal 44 2 5 2 3" xfId="5789" xr:uid="{00000000-0005-0000-0000-0000074A0000}"/>
    <cellStyle name="Normal 44 2 5 2 3 2" xfId="15841" xr:uid="{00000000-0005-0000-0000-0000084A0000}"/>
    <cellStyle name="Normal 44 2 5 2 3 2 2" xfId="46172" xr:uid="{00000000-0005-0000-0000-0000094A0000}"/>
    <cellStyle name="Normal 44 2 5 2 3 2 3" xfId="30939" xr:uid="{00000000-0005-0000-0000-00000A4A0000}"/>
    <cellStyle name="Normal 44 2 5 2 3 3" xfId="10821" xr:uid="{00000000-0005-0000-0000-00000B4A0000}"/>
    <cellStyle name="Normal 44 2 5 2 3 3 2" xfId="41155" xr:uid="{00000000-0005-0000-0000-00000C4A0000}"/>
    <cellStyle name="Normal 44 2 5 2 3 3 3" xfId="25922" xr:uid="{00000000-0005-0000-0000-00000D4A0000}"/>
    <cellStyle name="Normal 44 2 5 2 3 4" xfId="36142" xr:uid="{00000000-0005-0000-0000-00000E4A0000}"/>
    <cellStyle name="Normal 44 2 5 2 3 5" xfId="20909" xr:uid="{00000000-0005-0000-0000-00000F4A0000}"/>
    <cellStyle name="Normal 44 2 5 2 4" xfId="12499" xr:uid="{00000000-0005-0000-0000-0000104A0000}"/>
    <cellStyle name="Normal 44 2 5 2 4 2" xfId="42830" xr:uid="{00000000-0005-0000-0000-0000114A0000}"/>
    <cellStyle name="Normal 44 2 5 2 4 3" xfId="27597" xr:uid="{00000000-0005-0000-0000-0000124A0000}"/>
    <cellStyle name="Normal 44 2 5 2 5" xfId="7478" xr:uid="{00000000-0005-0000-0000-0000134A0000}"/>
    <cellStyle name="Normal 44 2 5 2 5 2" xfId="37813" xr:uid="{00000000-0005-0000-0000-0000144A0000}"/>
    <cellStyle name="Normal 44 2 5 2 5 3" xfId="22580" xr:uid="{00000000-0005-0000-0000-0000154A0000}"/>
    <cellStyle name="Normal 44 2 5 2 6" xfId="32801" xr:uid="{00000000-0005-0000-0000-0000164A0000}"/>
    <cellStyle name="Normal 44 2 5 2 7" xfId="17567" xr:uid="{00000000-0005-0000-0000-0000174A0000}"/>
    <cellStyle name="Normal 44 2 5 3" xfId="3260" xr:uid="{00000000-0005-0000-0000-0000184A0000}"/>
    <cellStyle name="Normal 44 2 5 3 2" xfId="13334" xr:uid="{00000000-0005-0000-0000-0000194A0000}"/>
    <cellStyle name="Normal 44 2 5 3 2 2" xfId="43665" xr:uid="{00000000-0005-0000-0000-00001A4A0000}"/>
    <cellStyle name="Normal 44 2 5 3 2 3" xfId="28432" xr:uid="{00000000-0005-0000-0000-00001B4A0000}"/>
    <cellStyle name="Normal 44 2 5 3 3" xfId="8314" xr:uid="{00000000-0005-0000-0000-00001C4A0000}"/>
    <cellStyle name="Normal 44 2 5 3 3 2" xfId="38648" xr:uid="{00000000-0005-0000-0000-00001D4A0000}"/>
    <cellStyle name="Normal 44 2 5 3 3 3" xfId="23415" xr:uid="{00000000-0005-0000-0000-00001E4A0000}"/>
    <cellStyle name="Normal 44 2 5 3 4" xfId="33635" xr:uid="{00000000-0005-0000-0000-00001F4A0000}"/>
    <cellStyle name="Normal 44 2 5 3 5" xfId="18402" xr:uid="{00000000-0005-0000-0000-0000204A0000}"/>
    <cellStyle name="Normal 44 2 5 4" xfId="4953" xr:uid="{00000000-0005-0000-0000-0000214A0000}"/>
    <cellStyle name="Normal 44 2 5 4 2" xfId="15005" xr:uid="{00000000-0005-0000-0000-0000224A0000}"/>
    <cellStyle name="Normal 44 2 5 4 2 2" xfId="45336" xr:uid="{00000000-0005-0000-0000-0000234A0000}"/>
    <cellStyle name="Normal 44 2 5 4 2 3" xfId="30103" xr:uid="{00000000-0005-0000-0000-0000244A0000}"/>
    <cellStyle name="Normal 44 2 5 4 3" xfId="9985" xr:uid="{00000000-0005-0000-0000-0000254A0000}"/>
    <cellStyle name="Normal 44 2 5 4 3 2" xfId="40319" xr:uid="{00000000-0005-0000-0000-0000264A0000}"/>
    <cellStyle name="Normal 44 2 5 4 3 3" xfId="25086" xr:uid="{00000000-0005-0000-0000-0000274A0000}"/>
    <cellStyle name="Normal 44 2 5 4 4" xfId="35306" xr:uid="{00000000-0005-0000-0000-0000284A0000}"/>
    <cellStyle name="Normal 44 2 5 4 5" xfId="20073" xr:uid="{00000000-0005-0000-0000-0000294A0000}"/>
    <cellStyle name="Normal 44 2 5 5" xfId="11663" xr:uid="{00000000-0005-0000-0000-00002A4A0000}"/>
    <cellStyle name="Normal 44 2 5 5 2" xfId="41994" xr:uid="{00000000-0005-0000-0000-00002B4A0000}"/>
    <cellStyle name="Normal 44 2 5 5 3" xfId="26761" xr:uid="{00000000-0005-0000-0000-00002C4A0000}"/>
    <cellStyle name="Normal 44 2 5 6" xfId="6642" xr:uid="{00000000-0005-0000-0000-00002D4A0000}"/>
    <cellStyle name="Normal 44 2 5 6 2" xfId="36977" xr:uid="{00000000-0005-0000-0000-00002E4A0000}"/>
    <cellStyle name="Normal 44 2 5 6 3" xfId="21744" xr:uid="{00000000-0005-0000-0000-00002F4A0000}"/>
    <cellStyle name="Normal 44 2 5 7" xfId="31965" xr:uid="{00000000-0005-0000-0000-0000304A0000}"/>
    <cellStyle name="Normal 44 2 5 8" xfId="16731" xr:uid="{00000000-0005-0000-0000-0000314A0000}"/>
    <cellStyle name="Normal 44 2 6" xfId="1987" xr:uid="{00000000-0005-0000-0000-0000324A0000}"/>
    <cellStyle name="Normal 44 2 6 2" xfId="3679" xr:uid="{00000000-0005-0000-0000-0000334A0000}"/>
    <cellStyle name="Normal 44 2 6 2 2" xfId="13752" xr:uid="{00000000-0005-0000-0000-0000344A0000}"/>
    <cellStyle name="Normal 44 2 6 2 2 2" xfId="44083" xr:uid="{00000000-0005-0000-0000-0000354A0000}"/>
    <cellStyle name="Normal 44 2 6 2 2 3" xfId="28850" xr:uid="{00000000-0005-0000-0000-0000364A0000}"/>
    <cellStyle name="Normal 44 2 6 2 3" xfId="8732" xr:uid="{00000000-0005-0000-0000-0000374A0000}"/>
    <cellStyle name="Normal 44 2 6 2 3 2" xfId="39066" xr:uid="{00000000-0005-0000-0000-0000384A0000}"/>
    <cellStyle name="Normal 44 2 6 2 3 3" xfId="23833" xr:uid="{00000000-0005-0000-0000-0000394A0000}"/>
    <cellStyle name="Normal 44 2 6 2 4" xfId="34053" xr:uid="{00000000-0005-0000-0000-00003A4A0000}"/>
    <cellStyle name="Normal 44 2 6 2 5" xfId="18820" xr:uid="{00000000-0005-0000-0000-00003B4A0000}"/>
    <cellStyle name="Normal 44 2 6 3" xfId="5371" xr:uid="{00000000-0005-0000-0000-00003C4A0000}"/>
    <cellStyle name="Normal 44 2 6 3 2" xfId="15423" xr:uid="{00000000-0005-0000-0000-00003D4A0000}"/>
    <cellStyle name="Normal 44 2 6 3 2 2" xfId="45754" xr:uid="{00000000-0005-0000-0000-00003E4A0000}"/>
    <cellStyle name="Normal 44 2 6 3 2 3" xfId="30521" xr:uid="{00000000-0005-0000-0000-00003F4A0000}"/>
    <cellStyle name="Normal 44 2 6 3 3" xfId="10403" xr:uid="{00000000-0005-0000-0000-0000404A0000}"/>
    <cellStyle name="Normal 44 2 6 3 3 2" xfId="40737" xr:uid="{00000000-0005-0000-0000-0000414A0000}"/>
    <cellStyle name="Normal 44 2 6 3 3 3" xfId="25504" xr:uid="{00000000-0005-0000-0000-0000424A0000}"/>
    <cellStyle name="Normal 44 2 6 3 4" xfId="35724" xr:uid="{00000000-0005-0000-0000-0000434A0000}"/>
    <cellStyle name="Normal 44 2 6 3 5" xfId="20491" xr:uid="{00000000-0005-0000-0000-0000444A0000}"/>
    <cellStyle name="Normal 44 2 6 4" xfId="12081" xr:uid="{00000000-0005-0000-0000-0000454A0000}"/>
    <cellStyle name="Normal 44 2 6 4 2" xfId="42412" xr:uid="{00000000-0005-0000-0000-0000464A0000}"/>
    <cellStyle name="Normal 44 2 6 4 3" xfId="27179" xr:uid="{00000000-0005-0000-0000-0000474A0000}"/>
    <cellStyle name="Normal 44 2 6 5" xfId="7060" xr:uid="{00000000-0005-0000-0000-0000484A0000}"/>
    <cellStyle name="Normal 44 2 6 5 2" xfId="37395" xr:uid="{00000000-0005-0000-0000-0000494A0000}"/>
    <cellStyle name="Normal 44 2 6 5 3" xfId="22162" xr:uid="{00000000-0005-0000-0000-00004A4A0000}"/>
    <cellStyle name="Normal 44 2 6 6" xfId="32383" xr:uid="{00000000-0005-0000-0000-00004B4A0000}"/>
    <cellStyle name="Normal 44 2 6 7" xfId="17149" xr:uid="{00000000-0005-0000-0000-00004C4A0000}"/>
    <cellStyle name="Normal 44 2 7" xfId="2838" xr:uid="{00000000-0005-0000-0000-00004D4A0000}"/>
    <cellStyle name="Normal 44 2 7 2" xfId="12916" xr:uid="{00000000-0005-0000-0000-00004E4A0000}"/>
    <cellStyle name="Normal 44 2 7 2 2" xfId="43247" xr:uid="{00000000-0005-0000-0000-00004F4A0000}"/>
    <cellStyle name="Normal 44 2 7 2 3" xfId="28014" xr:uid="{00000000-0005-0000-0000-0000504A0000}"/>
    <cellStyle name="Normal 44 2 7 3" xfId="7896" xr:uid="{00000000-0005-0000-0000-0000514A0000}"/>
    <cellStyle name="Normal 44 2 7 3 2" xfId="38230" xr:uid="{00000000-0005-0000-0000-0000524A0000}"/>
    <cellStyle name="Normal 44 2 7 3 3" xfId="22997" xr:uid="{00000000-0005-0000-0000-0000534A0000}"/>
    <cellStyle name="Normal 44 2 7 4" xfId="33217" xr:uid="{00000000-0005-0000-0000-0000544A0000}"/>
    <cellStyle name="Normal 44 2 7 5" xfId="17984" xr:uid="{00000000-0005-0000-0000-0000554A0000}"/>
    <cellStyle name="Normal 44 2 8" xfId="4532" xr:uid="{00000000-0005-0000-0000-0000564A0000}"/>
    <cellStyle name="Normal 44 2 8 2" xfId="14587" xr:uid="{00000000-0005-0000-0000-0000574A0000}"/>
    <cellStyle name="Normal 44 2 8 2 2" xfId="44918" xr:uid="{00000000-0005-0000-0000-0000584A0000}"/>
    <cellStyle name="Normal 44 2 8 2 3" xfId="29685" xr:uid="{00000000-0005-0000-0000-0000594A0000}"/>
    <cellStyle name="Normal 44 2 8 3" xfId="9567" xr:uid="{00000000-0005-0000-0000-00005A4A0000}"/>
    <cellStyle name="Normal 44 2 8 3 2" xfId="39901" xr:uid="{00000000-0005-0000-0000-00005B4A0000}"/>
    <cellStyle name="Normal 44 2 8 3 3" xfId="24668" xr:uid="{00000000-0005-0000-0000-00005C4A0000}"/>
    <cellStyle name="Normal 44 2 8 4" xfId="34888" xr:uid="{00000000-0005-0000-0000-00005D4A0000}"/>
    <cellStyle name="Normal 44 2 8 5" xfId="19655" xr:uid="{00000000-0005-0000-0000-00005E4A0000}"/>
    <cellStyle name="Normal 44 2 9" xfId="11243" xr:uid="{00000000-0005-0000-0000-00005F4A0000}"/>
    <cellStyle name="Normal 44 2 9 2" xfId="41576" xr:uid="{00000000-0005-0000-0000-0000604A0000}"/>
    <cellStyle name="Normal 44 2 9 3" xfId="26343" xr:uid="{00000000-0005-0000-0000-0000614A0000}"/>
    <cellStyle name="Normal 45" xfId="170" xr:uid="{00000000-0005-0000-0000-0000624A0000}"/>
    <cellStyle name="Normal 45 2" xfId="859" xr:uid="{00000000-0005-0000-0000-0000634A0000}"/>
    <cellStyle name="Normal 45 2 10" xfId="6223" xr:uid="{00000000-0005-0000-0000-0000644A0000}"/>
    <cellStyle name="Normal 45 2 10 2" xfId="36560" xr:uid="{00000000-0005-0000-0000-0000654A0000}"/>
    <cellStyle name="Normal 45 2 10 3" xfId="21327" xr:uid="{00000000-0005-0000-0000-0000664A0000}"/>
    <cellStyle name="Normal 45 2 11" xfId="31551" xr:uid="{00000000-0005-0000-0000-0000674A0000}"/>
    <cellStyle name="Normal 45 2 12" xfId="16312" xr:uid="{00000000-0005-0000-0000-0000684A0000}"/>
    <cellStyle name="Normal 45 2 2" xfId="1187" xr:uid="{00000000-0005-0000-0000-0000694A0000}"/>
    <cellStyle name="Normal 45 2 2 10" xfId="31603" xr:uid="{00000000-0005-0000-0000-00006A4A0000}"/>
    <cellStyle name="Normal 45 2 2 11" xfId="16366" xr:uid="{00000000-0005-0000-0000-00006B4A0000}"/>
    <cellStyle name="Normal 45 2 2 2" xfId="1295" xr:uid="{00000000-0005-0000-0000-00006C4A0000}"/>
    <cellStyle name="Normal 45 2 2 2 10" xfId="16470" xr:uid="{00000000-0005-0000-0000-00006D4A0000}"/>
    <cellStyle name="Normal 45 2 2 2 2" xfId="1512" xr:uid="{00000000-0005-0000-0000-00006E4A0000}"/>
    <cellStyle name="Normal 45 2 2 2 2 2" xfId="1933" xr:uid="{00000000-0005-0000-0000-00006F4A0000}"/>
    <cellStyle name="Normal 45 2 2 2 2 2 2" xfId="2772" xr:uid="{00000000-0005-0000-0000-0000704A0000}"/>
    <cellStyle name="Normal 45 2 2 2 2 2 2 2" xfId="4462" xr:uid="{00000000-0005-0000-0000-0000714A0000}"/>
    <cellStyle name="Normal 45 2 2 2 2 2 2 2 2" xfId="14535" xr:uid="{00000000-0005-0000-0000-0000724A0000}"/>
    <cellStyle name="Normal 45 2 2 2 2 2 2 2 2 2" xfId="44866" xr:uid="{00000000-0005-0000-0000-0000734A0000}"/>
    <cellStyle name="Normal 45 2 2 2 2 2 2 2 2 3" xfId="29633" xr:uid="{00000000-0005-0000-0000-0000744A0000}"/>
    <cellStyle name="Normal 45 2 2 2 2 2 2 2 3" xfId="9515" xr:uid="{00000000-0005-0000-0000-0000754A0000}"/>
    <cellStyle name="Normal 45 2 2 2 2 2 2 2 3 2" xfId="39849" xr:uid="{00000000-0005-0000-0000-0000764A0000}"/>
    <cellStyle name="Normal 45 2 2 2 2 2 2 2 3 3" xfId="24616" xr:uid="{00000000-0005-0000-0000-0000774A0000}"/>
    <cellStyle name="Normal 45 2 2 2 2 2 2 2 4" xfId="34836" xr:uid="{00000000-0005-0000-0000-0000784A0000}"/>
    <cellStyle name="Normal 45 2 2 2 2 2 2 2 5" xfId="19603" xr:uid="{00000000-0005-0000-0000-0000794A0000}"/>
    <cellStyle name="Normal 45 2 2 2 2 2 2 3" xfId="6154" xr:uid="{00000000-0005-0000-0000-00007A4A0000}"/>
    <cellStyle name="Normal 45 2 2 2 2 2 2 3 2" xfId="16206" xr:uid="{00000000-0005-0000-0000-00007B4A0000}"/>
    <cellStyle name="Normal 45 2 2 2 2 2 2 3 2 2" xfId="46537" xr:uid="{00000000-0005-0000-0000-00007C4A0000}"/>
    <cellStyle name="Normal 45 2 2 2 2 2 2 3 2 3" xfId="31304" xr:uid="{00000000-0005-0000-0000-00007D4A0000}"/>
    <cellStyle name="Normal 45 2 2 2 2 2 2 3 3" xfId="11186" xr:uid="{00000000-0005-0000-0000-00007E4A0000}"/>
    <cellStyle name="Normal 45 2 2 2 2 2 2 3 3 2" xfId="41520" xr:uid="{00000000-0005-0000-0000-00007F4A0000}"/>
    <cellStyle name="Normal 45 2 2 2 2 2 2 3 3 3" xfId="26287" xr:uid="{00000000-0005-0000-0000-0000804A0000}"/>
    <cellStyle name="Normal 45 2 2 2 2 2 2 3 4" xfId="36507" xr:uid="{00000000-0005-0000-0000-0000814A0000}"/>
    <cellStyle name="Normal 45 2 2 2 2 2 2 3 5" xfId="21274" xr:uid="{00000000-0005-0000-0000-0000824A0000}"/>
    <cellStyle name="Normal 45 2 2 2 2 2 2 4" xfId="12864" xr:uid="{00000000-0005-0000-0000-0000834A0000}"/>
    <cellStyle name="Normal 45 2 2 2 2 2 2 4 2" xfId="43195" xr:uid="{00000000-0005-0000-0000-0000844A0000}"/>
    <cellStyle name="Normal 45 2 2 2 2 2 2 4 3" xfId="27962" xr:uid="{00000000-0005-0000-0000-0000854A0000}"/>
    <cellStyle name="Normal 45 2 2 2 2 2 2 5" xfId="7843" xr:uid="{00000000-0005-0000-0000-0000864A0000}"/>
    <cellStyle name="Normal 45 2 2 2 2 2 2 5 2" xfId="38178" xr:uid="{00000000-0005-0000-0000-0000874A0000}"/>
    <cellStyle name="Normal 45 2 2 2 2 2 2 5 3" xfId="22945" xr:uid="{00000000-0005-0000-0000-0000884A0000}"/>
    <cellStyle name="Normal 45 2 2 2 2 2 2 6" xfId="33166" xr:uid="{00000000-0005-0000-0000-0000894A0000}"/>
    <cellStyle name="Normal 45 2 2 2 2 2 2 7" xfId="17932" xr:uid="{00000000-0005-0000-0000-00008A4A0000}"/>
    <cellStyle name="Normal 45 2 2 2 2 2 3" xfId="3625" xr:uid="{00000000-0005-0000-0000-00008B4A0000}"/>
    <cellStyle name="Normal 45 2 2 2 2 2 3 2" xfId="13699" xr:uid="{00000000-0005-0000-0000-00008C4A0000}"/>
    <cellStyle name="Normal 45 2 2 2 2 2 3 2 2" xfId="44030" xr:uid="{00000000-0005-0000-0000-00008D4A0000}"/>
    <cellStyle name="Normal 45 2 2 2 2 2 3 2 3" xfId="28797" xr:uid="{00000000-0005-0000-0000-00008E4A0000}"/>
    <cellStyle name="Normal 45 2 2 2 2 2 3 3" xfId="8679" xr:uid="{00000000-0005-0000-0000-00008F4A0000}"/>
    <cellStyle name="Normal 45 2 2 2 2 2 3 3 2" xfId="39013" xr:uid="{00000000-0005-0000-0000-0000904A0000}"/>
    <cellStyle name="Normal 45 2 2 2 2 2 3 3 3" xfId="23780" xr:uid="{00000000-0005-0000-0000-0000914A0000}"/>
    <cellStyle name="Normal 45 2 2 2 2 2 3 4" xfId="34000" xr:uid="{00000000-0005-0000-0000-0000924A0000}"/>
    <cellStyle name="Normal 45 2 2 2 2 2 3 5" xfId="18767" xr:uid="{00000000-0005-0000-0000-0000934A0000}"/>
    <cellStyle name="Normal 45 2 2 2 2 2 4" xfId="5318" xr:uid="{00000000-0005-0000-0000-0000944A0000}"/>
    <cellStyle name="Normal 45 2 2 2 2 2 4 2" xfId="15370" xr:uid="{00000000-0005-0000-0000-0000954A0000}"/>
    <cellStyle name="Normal 45 2 2 2 2 2 4 2 2" xfId="45701" xr:uid="{00000000-0005-0000-0000-0000964A0000}"/>
    <cellStyle name="Normal 45 2 2 2 2 2 4 2 3" xfId="30468" xr:uid="{00000000-0005-0000-0000-0000974A0000}"/>
    <cellStyle name="Normal 45 2 2 2 2 2 4 3" xfId="10350" xr:uid="{00000000-0005-0000-0000-0000984A0000}"/>
    <cellStyle name="Normal 45 2 2 2 2 2 4 3 2" xfId="40684" xr:uid="{00000000-0005-0000-0000-0000994A0000}"/>
    <cellStyle name="Normal 45 2 2 2 2 2 4 3 3" xfId="25451" xr:uid="{00000000-0005-0000-0000-00009A4A0000}"/>
    <cellStyle name="Normal 45 2 2 2 2 2 4 4" xfId="35671" xr:uid="{00000000-0005-0000-0000-00009B4A0000}"/>
    <cellStyle name="Normal 45 2 2 2 2 2 4 5" xfId="20438" xr:uid="{00000000-0005-0000-0000-00009C4A0000}"/>
    <cellStyle name="Normal 45 2 2 2 2 2 5" xfId="12028" xr:uid="{00000000-0005-0000-0000-00009D4A0000}"/>
    <cellStyle name="Normal 45 2 2 2 2 2 5 2" xfId="42359" xr:uid="{00000000-0005-0000-0000-00009E4A0000}"/>
    <cellStyle name="Normal 45 2 2 2 2 2 5 3" xfId="27126" xr:uid="{00000000-0005-0000-0000-00009F4A0000}"/>
    <cellStyle name="Normal 45 2 2 2 2 2 6" xfId="7007" xr:uid="{00000000-0005-0000-0000-0000A04A0000}"/>
    <cellStyle name="Normal 45 2 2 2 2 2 6 2" xfId="37342" xr:uid="{00000000-0005-0000-0000-0000A14A0000}"/>
    <cellStyle name="Normal 45 2 2 2 2 2 6 3" xfId="22109" xr:uid="{00000000-0005-0000-0000-0000A24A0000}"/>
    <cellStyle name="Normal 45 2 2 2 2 2 7" xfId="32330" xr:uid="{00000000-0005-0000-0000-0000A34A0000}"/>
    <cellStyle name="Normal 45 2 2 2 2 2 8" xfId="17096" xr:uid="{00000000-0005-0000-0000-0000A44A0000}"/>
    <cellStyle name="Normal 45 2 2 2 2 3" xfId="2354" xr:uid="{00000000-0005-0000-0000-0000A54A0000}"/>
    <cellStyle name="Normal 45 2 2 2 2 3 2" xfId="4044" xr:uid="{00000000-0005-0000-0000-0000A64A0000}"/>
    <cellStyle name="Normal 45 2 2 2 2 3 2 2" xfId="14117" xr:uid="{00000000-0005-0000-0000-0000A74A0000}"/>
    <cellStyle name="Normal 45 2 2 2 2 3 2 2 2" xfId="44448" xr:uid="{00000000-0005-0000-0000-0000A84A0000}"/>
    <cellStyle name="Normal 45 2 2 2 2 3 2 2 3" xfId="29215" xr:uid="{00000000-0005-0000-0000-0000A94A0000}"/>
    <cellStyle name="Normal 45 2 2 2 2 3 2 3" xfId="9097" xr:uid="{00000000-0005-0000-0000-0000AA4A0000}"/>
    <cellStyle name="Normal 45 2 2 2 2 3 2 3 2" xfId="39431" xr:uid="{00000000-0005-0000-0000-0000AB4A0000}"/>
    <cellStyle name="Normal 45 2 2 2 2 3 2 3 3" xfId="24198" xr:uid="{00000000-0005-0000-0000-0000AC4A0000}"/>
    <cellStyle name="Normal 45 2 2 2 2 3 2 4" xfId="34418" xr:uid="{00000000-0005-0000-0000-0000AD4A0000}"/>
    <cellStyle name="Normal 45 2 2 2 2 3 2 5" xfId="19185" xr:uid="{00000000-0005-0000-0000-0000AE4A0000}"/>
    <cellStyle name="Normal 45 2 2 2 2 3 3" xfId="5736" xr:uid="{00000000-0005-0000-0000-0000AF4A0000}"/>
    <cellStyle name="Normal 45 2 2 2 2 3 3 2" xfId="15788" xr:uid="{00000000-0005-0000-0000-0000B04A0000}"/>
    <cellStyle name="Normal 45 2 2 2 2 3 3 2 2" xfId="46119" xr:uid="{00000000-0005-0000-0000-0000B14A0000}"/>
    <cellStyle name="Normal 45 2 2 2 2 3 3 2 3" xfId="30886" xr:uid="{00000000-0005-0000-0000-0000B24A0000}"/>
    <cellStyle name="Normal 45 2 2 2 2 3 3 3" xfId="10768" xr:uid="{00000000-0005-0000-0000-0000B34A0000}"/>
    <cellStyle name="Normal 45 2 2 2 2 3 3 3 2" xfId="41102" xr:uid="{00000000-0005-0000-0000-0000B44A0000}"/>
    <cellStyle name="Normal 45 2 2 2 2 3 3 3 3" xfId="25869" xr:uid="{00000000-0005-0000-0000-0000B54A0000}"/>
    <cellStyle name="Normal 45 2 2 2 2 3 3 4" xfId="36089" xr:uid="{00000000-0005-0000-0000-0000B64A0000}"/>
    <cellStyle name="Normal 45 2 2 2 2 3 3 5" xfId="20856" xr:uid="{00000000-0005-0000-0000-0000B74A0000}"/>
    <cellStyle name="Normal 45 2 2 2 2 3 4" xfId="12446" xr:uid="{00000000-0005-0000-0000-0000B84A0000}"/>
    <cellStyle name="Normal 45 2 2 2 2 3 4 2" xfId="42777" xr:uid="{00000000-0005-0000-0000-0000B94A0000}"/>
    <cellStyle name="Normal 45 2 2 2 2 3 4 3" xfId="27544" xr:uid="{00000000-0005-0000-0000-0000BA4A0000}"/>
    <cellStyle name="Normal 45 2 2 2 2 3 5" xfId="7425" xr:uid="{00000000-0005-0000-0000-0000BB4A0000}"/>
    <cellStyle name="Normal 45 2 2 2 2 3 5 2" xfId="37760" xr:uid="{00000000-0005-0000-0000-0000BC4A0000}"/>
    <cellStyle name="Normal 45 2 2 2 2 3 5 3" xfId="22527" xr:uid="{00000000-0005-0000-0000-0000BD4A0000}"/>
    <cellStyle name="Normal 45 2 2 2 2 3 6" xfId="32748" xr:uid="{00000000-0005-0000-0000-0000BE4A0000}"/>
    <cellStyle name="Normal 45 2 2 2 2 3 7" xfId="17514" xr:uid="{00000000-0005-0000-0000-0000BF4A0000}"/>
    <cellStyle name="Normal 45 2 2 2 2 4" xfId="3207" xr:uid="{00000000-0005-0000-0000-0000C04A0000}"/>
    <cellStyle name="Normal 45 2 2 2 2 4 2" xfId="13281" xr:uid="{00000000-0005-0000-0000-0000C14A0000}"/>
    <cellStyle name="Normal 45 2 2 2 2 4 2 2" xfId="43612" xr:uid="{00000000-0005-0000-0000-0000C24A0000}"/>
    <cellStyle name="Normal 45 2 2 2 2 4 2 3" xfId="28379" xr:uid="{00000000-0005-0000-0000-0000C34A0000}"/>
    <cellStyle name="Normal 45 2 2 2 2 4 3" xfId="8261" xr:uid="{00000000-0005-0000-0000-0000C44A0000}"/>
    <cellStyle name="Normal 45 2 2 2 2 4 3 2" xfId="38595" xr:uid="{00000000-0005-0000-0000-0000C54A0000}"/>
    <cellStyle name="Normal 45 2 2 2 2 4 3 3" xfId="23362" xr:uid="{00000000-0005-0000-0000-0000C64A0000}"/>
    <cellStyle name="Normal 45 2 2 2 2 4 4" xfId="33582" xr:uid="{00000000-0005-0000-0000-0000C74A0000}"/>
    <cellStyle name="Normal 45 2 2 2 2 4 5" xfId="18349" xr:uid="{00000000-0005-0000-0000-0000C84A0000}"/>
    <cellStyle name="Normal 45 2 2 2 2 5" xfId="4900" xr:uid="{00000000-0005-0000-0000-0000C94A0000}"/>
    <cellStyle name="Normal 45 2 2 2 2 5 2" xfId="14952" xr:uid="{00000000-0005-0000-0000-0000CA4A0000}"/>
    <cellStyle name="Normal 45 2 2 2 2 5 2 2" xfId="45283" xr:uid="{00000000-0005-0000-0000-0000CB4A0000}"/>
    <cellStyle name="Normal 45 2 2 2 2 5 2 3" xfId="30050" xr:uid="{00000000-0005-0000-0000-0000CC4A0000}"/>
    <cellStyle name="Normal 45 2 2 2 2 5 3" xfId="9932" xr:uid="{00000000-0005-0000-0000-0000CD4A0000}"/>
    <cellStyle name="Normal 45 2 2 2 2 5 3 2" xfId="40266" xr:uid="{00000000-0005-0000-0000-0000CE4A0000}"/>
    <cellStyle name="Normal 45 2 2 2 2 5 3 3" xfId="25033" xr:uid="{00000000-0005-0000-0000-0000CF4A0000}"/>
    <cellStyle name="Normal 45 2 2 2 2 5 4" xfId="35253" xr:uid="{00000000-0005-0000-0000-0000D04A0000}"/>
    <cellStyle name="Normal 45 2 2 2 2 5 5" xfId="20020" xr:uid="{00000000-0005-0000-0000-0000D14A0000}"/>
    <cellStyle name="Normal 45 2 2 2 2 6" xfId="11610" xr:uid="{00000000-0005-0000-0000-0000D24A0000}"/>
    <cellStyle name="Normal 45 2 2 2 2 6 2" xfId="41941" xr:uid="{00000000-0005-0000-0000-0000D34A0000}"/>
    <cellStyle name="Normal 45 2 2 2 2 6 3" xfId="26708" xr:uid="{00000000-0005-0000-0000-0000D44A0000}"/>
    <cellStyle name="Normal 45 2 2 2 2 7" xfId="6589" xr:uid="{00000000-0005-0000-0000-0000D54A0000}"/>
    <cellStyle name="Normal 45 2 2 2 2 7 2" xfId="36924" xr:uid="{00000000-0005-0000-0000-0000D64A0000}"/>
    <cellStyle name="Normal 45 2 2 2 2 7 3" xfId="21691" xr:uid="{00000000-0005-0000-0000-0000D74A0000}"/>
    <cellStyle name="Normal 45 2 2 2 2 8" xfId="31912" xr:uid="{00000000-0005-0000-0000-0000D84A0000}"/>
    <cellStyle name="Normal 45 2 2 2 2 9" xfId="16678" xr:uid="{00000000-0005-0000-0000-0000D94A0000}"/>
    <cellStyle name="Normal 45 2 2 2 3" xfId="1725" xr:uid="{00000000-0005-0000-0000-0000DA4A0000}"/>
    <cellStyle name="Normal 45 2 2 2 3 2" xfId="2564" xr:uid="{00000000-0005-0000-0000-0000DB4A0000}"/>
    <cellStyle name="Normal 45 2 2 2 3 2 2" xfId="4254" xr:uid="{00000000-0005-0000-0000-0000DC4A0000}"/>
    <cellStyle name="Normal 45 2 2 2 3 2 2 2" xfId="14327" xr:uid="{00000000-0005-0000-0000-0000DD4A0000}"/>
    <cellStyle name="Normal 45 2 2 2 3 2 2 2 2" xfId="44658" xr:uid="{00000000-0005-0000-0000-0000DE4A0000}"/>
    <cellStyle name="Normal 45 2 2 2 3 2 2 2 3" xfId="29425" xr:uid="{00000000-0005-0000-0000-0000DF4A0000}"/>
    <cellStyle name="Normal 45 2 2 2 3 2 2 3" xfId="9307" xr:uid="{00000000-0005-0000-0000-0000E04A0000}"/>
    <cellStyle name="Normal 45 2 2 2 3 2 2 3 2" xfId="39641" xr:uid="{00000000-0005-0000-0000-0000E14A0000}"/>
    <cellStyle name="Normal 45 2 2 2 3 2 2 3 3" xfId="24408" xr:uid="{00000000-0005-0000-0000-0000E24A0000}"/>
    <cellStyle name="Normal 45 2 2 2 3 2 2 4" xfId="34628" xr:uid="{00000000-0005-0000-0000-0000E34A0000}"/>
    <cellStyle name="Normal 45 2 2 2 3 2 2 5" xfId="19395" xr:uid="{00000000-0005-0000-0000-0000E44A0000}"/>
    <cellStyle name="Normal 45 2 2 2 3 2 3" xfId="5946" xr:uid="{00000000-0005-0000-0000-0000E54A0000}"/>
    <cellStyle name="Normal 45 2 2 2 3 2 3 2" xfId="15998" xr:uid="{00000000-0005-0000-0000-0000E64A0000}"/>
    <cellStyle name="Normal 45 2 2 2 3 2 3 2 2" xfId="46329" xr:uid="{00000000-0005-0000-0000-0000E74A0000}"/>
    <cellStyle name="Normal 45 2 2 2 3 2 3 2 3" xfId="31096" xr:uid="{00000000-0005-0000-0000-0000E84A0000}"/>
    <cellStyle name="Normal 45 2 2 2 3 2 3 3" xfId="10978" xr:uid="{00000000-0005-0000-0000-0000E94A0000}"/>
    <cellStyle name="Normal 45 2 2 2 3 2 3 3 2" xfId="41312" xr:uid="{00000000-0005-0000-0000-0000EA4A0000}"/>
    <cellStyle name="Normal 45 2 2 2 3 2 3 3 3" xfId="26079" xr:uid="{00000000-0005-0000-0000-0000EB4A0000}"/>
    <cellStyle name="Normal 45 2 2 2 3 2 3 4" xfId="36299" xr:uid="{00000000-0005-0000-0000-0000EC4A0000}"/>
    <cellStyle name="Normal 45 2 2 2 3 2 3 5" xfId="21066" xr:uid="{00000000-0005-0000-0000-0000ED4A0000}"/>
    <cellStyle name="Normal 45 2 2 2 3 2 4" xfId="12656" xr:uid="{00000000-0005-0000-0000-0000EE4A0000}"/>
    <cellStyle name="Normal 45 2 2 2 3 2 4 2" xfId="42987" xr:uid="{00000000-0005-0000-0000-0000EF4A0000}"/>
    <cellStyle name="Normal 45 2 2 2 3 2 4 3" xfId="27754" xr:uid="{00000000-0005-0000-0000-0000F04A0000}"/>
    <cellStyle name="Normal 45 2 2 2 3 2 5" xfId="7635" xr:uid="{00000000-0005-0000-0000-0000F14A0000}"/>
    <cellStyle name="Normal 45 2 2 2 3 2 5 2" xfId="37970" xr:uid="{00000000-0005-0000-0000-0000F24A0000}"/>
    <cellStyle name="Normal 45 2 2 2 3 2 5 3" xfId="22737" xr:uid="{00000000-0005-0000-0000-0000F34A0000}"/>
    <cellStyle name="Normal 45 2 2 2 3 2 6" xfId="32958" xr:uid="{00000000-0005-0000-0000-0000F44A0000}"/>
    <cellStyle name="Normal 45 2 2 2 3 2 7" xfId="17724" xr:uid="{00000000-0005-0000-0000-0000F54A0000}"/>
    <cellStyle name="Normal 45 2 2 2 3 3" xfId="3417" xr:uid="{00000000-0005-0000-0000-0000F64A0000}"/>
    <cellStyle name="Normal 45 2 2 2 3 3 2" xfId="13491" xr:uid="{00000000-0005-0000-0000-0000F74A0000}"/>
    <cellStyle name="Normal 45 2 2 2 3 3 2 2" xfId="43822" xr:uid="{00000000-0005-0000-0000-0000F84A0000}"/>
    <cellStyle name="Normal 45 2 2 2 3 3 2 3" xfId="28589" xr:uid="{00000000-0005-0000-0000-0000F94A0000}"/>
    <cellStyle name="Normal 45 2 2 2 3 3 3" xfId="8471" xr:uid="{00000000-0005-0000-0000-0000FA4A0000}"/>
    <cellStyle name="Normal 45 2 2 2 3 3 3 2" xfId="38805" xr:uid="{00000000-0005-0000-0000-0000FB4A0000}"/>
    <cellStyle name="Normal 45 2 2 2 3 3 3 3" xfId="23572" xr:uid="{00000000-0005-0000-0000-0000FC4A0000}"/>
    <cellStyle name="Normal 45 2 2 2 3 3 4" xfId="33792" xr:uid="{00000000-0005-0000-0000-0000FD4A0000}"/>
    <cellStyle name="Normal 45 2 2 2 3 3 5" xfId="18559" xr:uid="{00000000-0005-0000-0000-0000FE4A0000}"/>
    <cellStyle name="Normal 45 2 2 2 3 4" xfId="5110" xr:uid="{00000000-0005-0000-0000-0000FF4A0000}"/>
    <cellStyle name="Normal 45 2 2 2 3 4 2" xfId="15162" xr:uid="{00000000-0005-0000-0000-0000004B0000}"/>
    <cellStyle name="Normal 45 2 2 2 3 4 2 2" xfId="45493" xr:uid="{00000000-0005-0000-0000-0000014B0000}"/>
    <cellStyle name="Normal 45 2 2 2 3 4 2 3" xfId="30260" xr:uid="{00000000-0005-0000-0000-0000024B0000}"/>
    <cellStyle name="Normal 45 2 2 2 3 4 3" xfId="10142" xr:uid="{00000000-0005-0000-0000-0000034B0000}"/>
    <cellStyle name="Normal 45 2 2 2 3 4 3 2" xfId="40476" xr:uid="{00000000-0005-0000-0000-0000044B0000}"/>
    <cellStyle name="Normal 45 2 2 2 3 4 3 3" xfId="25243" xr:uid="{00000000-0005-0000-0000-0000054B0000}"/>
    <cellStyle name="Normal 45 2 2 2 3 4 4" xfId="35463" xr:uid="{00000000-0005-0000-0000-0000064B0000}"/>
    <cellStyle name="Normal 45 2 2 2 3 4 5" xfId="20230" xr:uid="{00000000-0005-0000-0000-0000074B0000}"/>
    <cellStyle name="Normal 45 2 2 2 3 5" xfId="11820" xr:uid="{00000000-0005-0000-0000-0000084B0000}"/>
    <cellStyle name="Normal 45 2 2 2 3 5 2" xfId="42151" xr:uid="{00000000-0005-0000-0000-0000094B0000}"/>
    <cellStyle name="Normal 45 2 2 2 3 5 3" xfId="26918" xr:uid="{00000000-0005-0000-0000-00000A4B0000}"/>
    <cellStyle name="Normal 45 2 2 2 3 6" xfId="6799" xr:uid="{00000000-0005-0000-0000-00000B4B0000}"/>
    <cellStyle name="Normal 45 2 2 2 3 6 2" xfId="37134" xr:uid="{00000000-0005-0000-0000-00000C4B0000}"/>
    <cellStyle name="Normal 45 2 2 2 3 6 3" xfId="21901" xr:uid="{00000000-0005-0000-0000-00000D4B0000}"/>
    <cellStyle name="Normal 45 2 2 2 3 7" xfId="32122" xr:uid="{00000000-0005-0000-0000-00000E4B0000}"/>
    <cellStyle name="Normal 45 2 2 2 3 8" xfId="16888" xr:uid="{00000000-0005-0000-0000-00000F4B0000}"/>
    <cellStyle name="Normal 45 2 2 2 4" xfId="2146" xr:uid="{00000000-0005-0000-0000-0000104B0000}"/>
    <cellStyle name="Normal 45 2 2 2 4 2" xfId="3836" xr:uid="{00000000-0005-0000-0000-0000114B0000}"/>
    <cellStyle name="Normal 45 2 2 2 4 2 2" xfId="13909" xr:uid="{00000000-0005-0000-0000-0000124B0000}"/>
    <cellStyle name="Normal 45 2 2 2 4 2 2 2" xfId="44240" xr:uid="{00000000-0005-0000-0000-0000134B0000}"/>
    <cellStyle name="Normal 45 2 2 2 4 2 2 3" xfId="29007" xr:uid="{00000000-0005-0000-0000-0000144B0000}"/>
    <cellStyle name="Normal 45 2 2 2 4 2 3" xfId="8889" xr:uid="{00000000-0005-0000-0000-0000154B0000}"/>
    <cellStyle name="Normal 45 2 2 2 4 2 3 2" xfId="39223" xr:uid="{00000000-0005-0000-0000-0000164B0000}"/>
    <cellStyle name="Normal 45 2 2 2 4 2 3 3" xfId="23990" xr:uid="{00000000-0005-0000-0000-0000174B0000}"/>
    <cellStyle name="Normal 45 2 2 2 4 2 4" xfId="34210" xr:uid="{00000000-0005-0000-0000-0000184B0000}"/>
    <cellStyle name="Normal 45 2 2 2 4 2 5" xfId="18977" xr:uid="{00000000-0005-0000-0000-0000194B0000}"/>
    <cellStyle name="Normal 45 2 2 2 4 3" xfId="5528" xr:uid="{00000000-0005-0000-0000-00001A4B0000}"/>
    <cellStyle name="Normal 45 2 2 2 4 3 2" xfId="15580" xr:uid="{00000000-0005-0000-0000-00001B4B0000}"/>
    <cellStyle name="Normal 45 2 2 2 4 3 2 2" xfId="45911" xr:uid="{00000000-0005-0000-0000-00001C4B0000}"/>
    <cellStyle name="Normal 45 2 2 2 4 3 2 3" xfId="30678" xr:uid="{00000000-0005-0000-0000-00001D4B0000}"/>
    <cellStyle name="Normal 45 2 2 2 4 3 3" xfId="10560" xr:uid="{00000000-0005-0000-0000-00001E4B0000}"/>
    <cellStyle name="Normal 45 2 2 2 4 3 3 2" xfId="40894" xr:uid="{00000000-0005-0000-0000-00001F4B0000}"/>
    <cellStyle name="Normal 45 2 2 2 4 3 3 3" xfId="25661" xr:uid="{00000000-0005-0000-0000-0000204B0000}"/>
    <cellStyle name="Normal 45 2 2 2 4 3 4" xfId="35881" xr:uid="{00000000-0005-0000-0000-0000214B0000}"/>
    <cellStyle name="Normal 45 2 2 2 4 3 5" xfId="20648" xr:uid="{00000000-0005-0000-0000-0000224B0000}"/>
    <cellStyle name="Normal 45 2 2 2 4 4" xfId="12238" xr:uid="{00000000-0005-0000-0000-0000234B0000}"/>
    <cellStyle name="Normal 45 2 2 2 4 4 2" xfId="42569" xr:uid="{00000000-0005-0000-0000-0000244B0000}"/>
    <cellStyle name="Normal 45 2 2 2 4 4 3" xfId="27336" xr:uid="{00000000-0005-0000-0000-0000254B0000}"/>
    <cellStyle name="Normal 45 2 2 2 4 5" xfId="7217" xr:uid="{00000000-0005-0000-0000-0000264B0000}"/>
    <cellStyle name="Normal 45 2 2 2 4 5 2" xfId="37552" xr:uid="{00000000-0005-0000-0000-0000274B0000}"/>
    <cellStyle name="Normal 45 2 2 2 4 5 3" xfId="22319" xr:uid="{00000000-0005-0000-0000-0000284B0000}"/>
    <cellStyle name="Normal 45 2 2 2 4 6" xfId="32540" xr:uid="{00000000-0005-0000-0000-0000294B0000}"/>
    <cellStyle name="Normal 45 2 2 2 4 7" xfId="17306" xr:uid="{00000000-0005-0000-0000-00002A4B0000}"/>
    <cellStyle name="Normal 45 2 2 2 5" xfId="2999" xr:uid="{00000000-0005-0000-0000-00002B4B0000}"/>
    <cellStyle name="Normal 45 2 2 2 5 2" xfId="13073" xr:uid="{00000000-0005-0000-0000-00002C4B0000}"/>
    <cellStyle name="Normal 45 2 2 2 5 2 2" xfId="43404" xr:uid="{00000000-0005-0000-0000-00002D4B0000}"/>
    <cellStyle name="Normal 45 2 2 2 5 2 3" xfId="28171" xr:uid="{00000000-0005-0000-0000-00002E4B0000}"/>
    <cellStyle name="Normal 45 2 2 2 5 3" xfId="8053" xr:uid="{00000000-0005-0000-0000-00002F4B0000}"/>
    <cellStyle name="Normal 45 2 2 2 5 3 2" xfId="38387" xr:uid="{00000000-0005-0000-0000-0000304B0000}"/>
    <cellStyle name="Normal 45 2 2 2 5 3 3" xfId="23154" xr:uid="{00000000-0005-0000-0000-0000314B0000}"/>
    <cellStyle name="Normal 45 2 2 2 5 4" xfId="33374" xr:uid="{00000000-0005-0000-0000-0000324B0000}"/>
    <cellStyle name="Normal 45 2 2 2 5 5" xfId="18141" xr:uid="{00000000-0005-0000-0000-0000334B0000}"/>
    <cellStyle name="Normal 45 2 2 2 6" xfId="4692" xr:uid="{00000000-0005-0000-0000-0000344B0000}"/>
    <cellStyle name="Normal 45 2 2 2 6 2" xfId="14744" xr:uid="{00000000-0005-0000-0000-0000354B0000}"/>
    <cellStyle name="Normal 45 2 2 2 6 2 2" xfId="45075" xr:uid="{00000000-0005-0000-0000-0000364B0000}"/>
    <cellStyle name="Normal 45 2 2 2 6 2 3" xfId="29842" xr:uid="{00000000-0005-0000-0000-0000374B0000}"/>
    <cellStyle name="Normal 45 2 2 2 6 3" xfId="9724" xr:uid="{00000000-0005-0000-0000-0000384B0000}"/>
    <cellStyle name="Normal 45 2 2 2 6 3 2" xfId="40058" xr:uid="{00000000-0005-0000-0000-0000394B0000}"/>
    <cellStyle name="Normal 45 2 2 2 6 3 3" xfId="24825" xr:uid="{00000000-0005-0000-0000-00003A4B0000}"/>
    <cellStyle name="Normal 45 2 2 2 6 4" xfId="35045" xr:uid="{00000000-0005-0000-0000-00003B4B0000}"/>
    <cellStyle name="Normal 45 2 2 2 6 5" xfId="19812" xr:uid="{00000000-0005-0000-0000-00003C4B0000}"/>
    <cellStyle name="Normal 45 2 2 2 7" xfId="11402" xr:uid="{00000000-0005-0000-0000-00003D4B0000}"/>
    <cellStyle name="Normal 45 2 2 2 7 2" xfId="41733" xr:uid="{00000000-0005-0000-0000-00003E4B0000}"/>
    <cellStyle name="Normal 45 2 2 2 7 3" xfId="26500" xr:uid="{00000000-0005-0000-0000-00003F4B0000}"/>
    <cellStyle name="Normal 45 2 2 2 8" xfId="6381" xr:uid="{00000000-0005-0000-0000-0000404B0000}"/>
    <cellStyle name="Normal 45 2 2 2 8 2" xfId="36716" xr:uid="{00000000-0005-0000-0000-0000414B0000}"/>
    <cellStyle name="Normal 45 2 2 2 8 3" xfId="21483" xr:uid="{00000000-0005-0000-0000-0000424B0000}"/>
    <cellStyle name="Normal 45 2 2 2 9" xfId="31704" xr:uid="{00000000-0005-0000-0000-0000434B0000}"/>
    <cellStyle name="Normal 45 2 2 3" xfId="1408" xr:uid="{00000000-0005-0000-0000-0000444B0000}"/>
    <cellStyle name="Normal 45 2 2 3 2" xfId="1829" xr:uid="{00000000-0005-0000-0000-0000454B0000}"/>
    <cellStyle name="Normal 45 2 2 3 2 2" xfId="2668" xr:uid="{00000000-0005-0000-0000-0000464B0000}"/>
    <cellStyle name="Normal 45 2 2 3 2 2 2" xfId="4358" xr:uid="{00000000-0005-0000-0000-0000474B0000}"/>
    <cellStyle name="Normal 45 2 2 3 2 2 2 2" xfId="14431" xr:uid="{00000000-0005-0000-0000-0000484B0000}"/>
    <cellStyle name="Normal 45 2 2 3 2 2 2 2 2" xfId="44762" xr:uid="{00000000-0005-0000-0000-0000494B0000}"/>
    <cellStyle name="Normal 45 2 2 3 2 2 2 2 3" xfId="29529" xr:uid="{00000000-0005-0000-0000-00004A4B0000}"/>
    <cellStyle name="Normal 45 2 2 3 2 2 2 3" xfId="9411" xr:uid="{00000000-0005-0000-0000-00004B4B0000}"/>
    <cellStyle name="Normal 45 2 2 3 2 2 2 3 2" xfId="39745" xr:uid="{00000000-0005-0000-0000-00004C4B0000}"/>
    <cellStyle name="Normal 45 2 2 3 2 2 2 3 3" xfId="24512" xr:uid="{00000000-0005-0000-0000-00004D4B0000}"/>
    <cellStyle name="Normal 45 2 2 3 2 2 2 4" xfId="34732" xr:uid="{00000000-0005-0000-0000-00004E4B0000}"/>
    <cellStyle name="Normal 45 2 2 3 2 2 2 5" xfId="19499" xr:uid="{00000000-0005-0000-0000-00004F4B0000}"/>
    <cellStyle name="Normal 45 2 2 3 2 2 3" xfId="6050" xr:uid="{00000000-0005-0000-0000-0000504B0000}"/>
    <cellStyle name="Normal 45 2 2 3 2 2 3 2" xfId="16102" xr:uid="{00000000-0005-0000-0000-0000514B0000}"/>
    <cellStyle name="Normal 45 2 2 3 2 2 3 2 2" xfId="46433" xr:uid="{00000000-0005-0000-0000-0000524B0000}"/>
    <cellStyle name="Normal 45 2 2 3 2 2 3 2 3" xfId="31200" xr:uid="{00000000-0005-0000-0000-0000534B0000}"/>
    <cellStyle name="Normal 45 2 2 3 2 2 3 3" xfId="11082" xr:uid="{00000000-0005-0000-0000-0000544B0000}"/>
    <cellStyle name="Normal 45 2 2 3 2 2 3 3 2" xfId="41416" xr:uid="{00000000-0005-0000-0000-0000554B0000}"/>
    <cellStyle name="Normal 45 2 2 3 2 2 3 3 3" xfId="26183" xr:uid="{00000000-0005-0000-0000-0000564B0000}"/>
    <cellStyle name="Normal 45 2 2 3 2 2 3 4" xfId="36403" xr:uid="{00000000-0005-0000-0000-0000574B0000}"/>
    <cellStyle name="Normal 45 2 2 3 2 2 3 5" xfId="21170" xr:uid="{00000000-0005-0000-0000-0000584B0000}"/>
    <cellStyle name="Normal 45 2 2 3 2 2 4" xfId="12760" xr:uid="{00000000-0005-0000-0000-0000594B0000}"/>
    <cellStyle name="Normal 45 2 2 3 2 2 4 2" xfId="43091" xr:uid="{00000000-0005-0000-0000-00005A4B0000}"/>
    <cellStyle name="Normal 45 2 2 3 2 2 4 3" xfId="27858" xr:uid="{00000000-0005-0000-0000-00005B4B0000}"/>
    <cellStyle name="Normal 45 2 2 3 2 2 5" xfId="7739" xr:uid="{00000000-0005-0000-0000-00005C4B0000}"/>
    <cellStyle name="Normal 45 2 2 3 2 2 5 2" xfId="38074" xr:uid="{00000000-0005-0000-0000-00005D4B0000}"/>
    <cellStyle name="Normal 45 2 2 3 2 2 5 3" xfId="22841" xr:uid="{00000000-0005-0000-0000-00005E4B0000}"/>
    <cellStyle name="Normal 45 2 2 3 2 2 6" xfId="33062" xr:uid="{00000000-0005-0000-0000-00005F4B0000}"/>
    <cellStyle name="Normal 45 2 2 3 2 2 7" xfId="17828" xr:uid="{00000000-0005-0000-0000-0000604B0000}"/>
    <cellStyle name="Normal 45 2 2 3 2 3" xfId="3521" xr:uid="{00000000-0005-0000-0000-0000614B0000}"/>
    <cellStyle name="Normal 45 2 2 3 2 3 2" xfId="13595" xr:uid="{00000000-0005-0000-0000-0000624B0000}"/>
    <cellStyle name="Normal 45 2 2 3 2 3 2 2" xfId="43926" xr:uid="{00000000-0005-0000-0000-0000634B0000}"/>
    <cellStyle name="Normal 45 2 2 3 2 3 2 3" xfId="28693" xr:uid="{00000000-0005-0000-0000-0000644B0000}"/>
    <cellStyle name="Normal 45 2 2 3 2 3 3" xfId="8575" xr:uid="{00000000-0005-0000-0000-0000654B0000}"/>
    <cellStyle name="Normal 45 2 2 3 2 3 3 2" xfId="38909" xr:uid="{00000000-0005-0000-0000-0000664B0000}"/>
    <cellStyle name="Normal 45 2 2 3 2 3 3 3" xfId="23676" xr:uid="{00000000-0005-0000-0000-0000674B0000}"/>
    <cellStyle name="Normal 45 2 2 3 2 3 4" xfId="33896" xr:uid="{00000000-0005-0000-0000-0000684B0000}"/>
    <cellStyle name="Normal 45 2 2 3 2 3 5" xfId="18663" xr:uid="{00000000-0005-0000-0000-0000694B0000}"/>
    <cellStyle name="Normal 45 2 2 3 2 4" xfId="5214" xr:uid="{00000000-0005-0000-0000-00006A4B0000}"/>
    <cellStyle name="Normal 45 2 2 3 2 4 2" xfId="15266" xr:uid="{00000000-0005-0000-0000-00006B4B0000}"/>
    <cellStyle name="Normal 45 2 2 3 2 4 2 2" xfId="45597" xr:uid="{00000000-0005-0000-0000-00006C4B0000}"/>
    <cellStyle name="Normal 45 2 2 3 2 4 2 3" xfId="30364" xr:uid="{00000000-0005-0000-0000-00006D4B0000}"/>
    <cellStyle name="Normal 45 2 2 3 2 4 3" xfId="10246" xr:uid="{00000000-0005-0000-0000-00006E4B0000}"/>
    <cellStyle name="Normal 45 2 2 3 2 4 3 2" xfId="40580" xr:uid="{00000000-0005-0000-0000-00006F4B0000}"/>
    <cellStyle name="Normal 45 2 2 3 2 4 3 3" xfId="25347" xr:uid="{00000000-0005-0000-0000-0000704B0000}"/>
    <cellStyle name="Normal 45 2 2 3 2 4 4" xfId="35567" xr:uid="{00000000-0005-0000-0000-0000714B0000}"/>
    <cellStyle name="Normal 45 2 2 3 2 4 5" xfId="20334" xr:uid="{00000000-0005-0000-0000-0000724B0000}"/>
    <cellStyle name="Normal 45 2 2 3 2 5" xfId="11924" xr:uid="{00000000-0005-0000-0000-0000734B0000}"/>
    <cellStyle name="Normal 45 2 2 3 2 5 2" xfId="42255" xr:uid="{00000000-0005-0000-0000-0000744B0000}"/>
    <cellStyle name="Normal 45 2 2 3 2 5 3" xfId="27022" xr:uid="{00000000-0005-0000-0000-0000754B0000}"/>
    <cellStyle name="Normal 45 2 2 3 2 6" xfId="6903" xr:uid="{00000000-0005-0000-0000-0000764B0000}"/>
    <cellStyle name="Normal 45 2 2 3 2 6 2" xfId="37238" xr:uid="{00000000-0005-0000-0000-0000774B0000}"/>
    <cellStyle name="Normal 45 2 2 3 2 6 3" xfId="22005" xr:uid="{00000000-0005-0000-0000-0000784B0000}"/>
    <cellStyle name="Normal 45 2 2 3 2 7" xfId="32226" xr:uid="{00000000-0005-0000-0000-0000794B0000}"/>
    <cellStyle name="Normal 45 2 2 3 2 8" xfId="16992" xr:uid="{00000000-0005-0000-0000-00007A4B0000}"/>
    <cellStyle name="Normal 45 2 2 3 3" xfId="2250" xr:uid="{00000000-0005-0000-0000-00007B4B0000}"/>
    <cellStyle name="Normal 45 2 2 3 3 2" xfId="3940" xr:uid="{00000000-0005-0000-0000-00007C4B0000}"/>
    <cellStyle name="Normal 45 2 2 3 3 2 2" xfId="14013" xr:uid="{00000000-0005-0000-0000-00007D4B0000}"/>
    <cellStyle name="Normal 45 2 2 3 3 2 2 2" xfId="44344" xr:uid="{00000000-0005-0000-0000-00007E4B0000}"/>
    <cellStyle name="Normal 45 2 2 3 3 2 2 3" xfId="29111" xr:uid="{00000000-0005-0000-0000-00007F4B0000}"/>
    <cellStyle name="Normal 45 2 2 3 3 2 3" xfId="8993" xr:uid="{00000000-0005-0000-0000-0000804B0000}"/>
    <cellStyle name="Normal 45 2 2 3 3 2 3 2" xfId="39327" xr:uid="{00000000-0005-0000-0000-0000814B0000}"/>
    <cellStyle name="Normal 45 2 2 3 3 2 3 3" xfId="24094" xr:uid="{00000000-0005-0000-0000-0000824B0000}"/>
    <cellStyle name="Normal 45 2 2 3 3 2 4" xfId="34314" xr:uid="{00000000-0005-0000-0000-0000834B0000}"/>
    <cellStyle name="Normal 45 2 2 3 3 2 5" xfId="19081" xr:uid="{00000000-0005-0000-0000-0000844B0000}"/>
    <cellStyle name="Normal 45 2 2 3 3 3" xfId="5632" xr:uid="{00000000-0005-0000-0000-0000854B0000}"/>
    <cellStyle name="Normal 45 2 2 3 3 3 2" xfId="15684" xr:uid="{00000000-0005-0000-0000-0000864B0000}"/>
    <cellStyle name="Normal 45 2 2 3 3 3 2 2" xfId="46015" xr:uid="{00000000-0005-0000-0000-0000874B0000}"/>
    <cellStyle name="Normal 45 2 2 3 3 3 2 3" xfId="30782" xr:uid="{00000000-0005-0000-0000-0000884B0000}"/>
    <cellStyle name="Normal 45 2 2 3 3 3 3" xfId="10664" xr:uid="{00000000-0005-0000-0000-0000894B0000}"/>
    <cellStyle name="Normal 45 2 2 3 3 3 3 2" xfId="40998" xr:uid="{00000000-0005-0000-0000-00008A4B0000}"/>
    <cellStyle name="Normal 45 2 2 3 3 3 3 3" xfId="25765" xr:uid="{00000000-0005-0000-0000-00008B4B0000}"/>
    <cellStyle name="Normal 45 2 2 3 3 3 4" xfId="35985" xr:uid="{00000000-0005-0000-0000-00008C4B0000}"/>
    <cellStyle name="Normal 45 2 2 3 3 3 5" xfId="20752" xr:uid="{00000000-0005-0000-0000-00008D4B0000}"/>
    <cellStyle name="Normal 45 2 2 3 3 4" xfId="12342" xr:uid="{00000000-0005-0000-0000-00008E4B0000}"/>
    <cellStyle name="Normal 45 2 2 3 3 4 2" xfId="42673" xr:uid="{00000000-0005-0000-0000-00008F4B0000}"/>
    <cellStyle name="Normal 45 2 2 3 3 4 3" xfId="27440" xr:uid="{00000000-0005-0000-0000-0000904B0000}"/>
    <cellStyle name="Normal 45 2 2 3 3 5" xfId="7321" xr:uid="{00000000-0005-0000-0000-0000914B0000}"/>
    <cellStyle name="Normal 45 2 2 3 3 5 2" xfId="37656" xr:uid="{00000000-0005-0000-0000-0000924B0000}"/>
    <cellStyle name="Normal 45 2 2 3 3 5 3" xfId="22423" xr:uid="{00000000-0005-0000-0000-0000934B0000}"/>
    <cellStyle name="Normal 45 2 2 3 3 6" xfId="32644" xr:uid="{00000000-0005-0000-0000-0000944B0000}"/>
    <cellStyle name="Normal 45 2 2 3 3 7" xfId="17410" xr:uid="{00000000-0005-0000-0000-0000954B0000}"/>
    <cellStyle name="Normal 45 2 2 3 4" xfId="3103" xr:uid="{00000000-0005-0000-0000-0000964B0000}"/>
    <cellStyle name="Normal 45 2 2 3 4 2" xfId="13177" xr:uid="{00000000-0005-0000-0000-0000974B0000}"/>
    <cellStyle name="Normal 45 2 2 3 4 2 2" xfId="43508" xr:uid="{00000000-0005-0000-0000-0000984B0000}"/>
    <cellStyle name="Normal 45 2 2 3 4 2 3" xfId="28275" xr:uid="{00000000-0005-0000-0000-0000994B0000}"/>
    <cellStyle name="Normal 45 2 2 3 4 3" xfId="8157" xr:uid="{00000000-0005-0000-0000-00009A4B0000}"/>
    <cellStyle name="Normal 45 2 2 3 4 3 2" xfId="38491" xr:uid="{00000000-0005-0000-0000-00009B4B0000}"/>
    <cellStyle name="Normal 45 2 2 3 4 3 3" xfId="23258" xr:uid="{00000000-0005-0000-0000-00009C4B0000}"/>
    <cellStyle name="Normal 45 2 2 3 4 4" xfId="33478" xr:uid="{00000000-0005-0000-0000-00009D4B0000}"/>
    <cellStyle name="Normal 45 2 2 3 4 5" xfId="18245" xr:uid="{00000000-0005-0000-0000-00009E4B0000}"/>
    <cellStyle name="Normal 45 2 2 3 5" xfId="4796" xr:uid="{00000000-0005-0000-0000-00009F4B0000}"/>
    <cellStyle name="Normal 45 2 2 3 5 2" xfId="14848" xr:uid="{00000000-0005-0000-0000-0000A04B0000}"/>
    <cellStyle name="Normal 45 2 2 3 5 2 2" xfId="45179" xr:uid="{00000000-0005-0000-0000-0000A14B0000}"/>
    <cellStyle name="Normal 45 2 2 3 5 2 3" xfId="29946" xr:uid="{00000000-0005-0000-0000-0000A24B0000}"/>
    <cellStyle name="Normal 45 2 2 3 5 3" xfId="9828" xr:uid="{00000000-0005-0000-0000-0000A34B0000}"/>
    <cellStyle name="Normal 45 2 2 3 5 3 2" xfId="40162" xr:uid="{00000000-0005-0000-0000-0000A44B0000}"/>
    <cellStyle name="Normal 45 2 2 3 5 3 3" xfId="24929" xr:uid="{00000000-0005-0000-0000-0000A54B0000}"/>
    <cellStyle name="Normal 45 2 2 3 5 4" xfId="35149" xr:uid="{00000000-0005-0000-0000-0000A64B0000}"/>
    <cellStyle name="Normal 45 2 2 3 5 5" xfId="19916" xr:uid="{00000000-0005-0000-0000-0000A74B0000}"/>
    <cellStyle name="Normal 45 2 2 3 6" xfId="11506" xr:uid="{00000000-0005-0000-0000-0000A84B0000}"/>
    <cellStyle name="Normal 45 2 2 3 6 2" xfId="41837" xr:uid="{00000000-0005-0000-0000-0000A94B0000}"/>
    <cellStyle name="Normal 45 2 2 3 6 3" xfId="26604" xr:uid="{00000000-0005-0000-0000-0000AA4B0000}"/>
    <cellStyle name="Normal 45 2 2 3 7" xfId="6485" xr:uid="{00000000-0005-0000-0000-0000AB4B0000}"/>
    <cellStyle name="Normal 45 2 2 3 7 2" xfId="36820" xr:uid="{00000000-0005-0000-0000-0000AC4B0000}"/>
    <cellStyle name="Normal 45 2 2 3 7 3" xfId="21587" xr:uid="{00000000-0005-0000-0000-0000AD4B0000}"/>
    <cellStyle name="Normal 45 2 2 3 8" xfId="31808" xr:uid="{00000000-0005-0000-0000-0000AE4B0000}"/>
    <cellStyle name="Normal 45 2 2 3 9" xfId="16574" xr:uid="{00000000-0005-0000-0000-0000AF4B0000}"/>
    <cellStyle name="Normal 45 2 2 4" xfId="1621" xr:uid="{00000000-0005-0000-0000-0000B04B0000}"/>
    <cellStyle name="Normal 45 2 2 4 2" xfId="2460" xr:uid="{00000000-0005-0000-0000-0000B14B0000}"/>
    <cellStyle name="Normal 45 2 2 4 2 2" xfId="4150" xr:uid="{00000000-0005-0000-0000-0000B24B0000}"/>
    <cellStyle name="Normal 45 2 2 4 2 2 2" xfId="14223" xr:uid="{00000000-0005-0000-0000-0000B34B0000}"/>
    <cellStyle name="Normal 45 2 2 4 2 2 2 2" xfId="44554" xr:uid="{00000000-0005-0000-0000-0000B44B0000}"/>
    <cellStyle name="Normal 45 2 2 4 2 2 2 3" xfId="29321" xr:uid="{00000000-0005-0000-0000-0000B54B0000}"/>
    <cellStyle name="Normal 45 2 2 4 2 2 3" xfId="9203" xr:uid="{00000000-0005-0000-0000-0000B64B0000}"/>
    <cellStyle name="Normal 45 2 2 4 2 2 3 2" xfId="39537" xr:uid="{00000000-0005-0000-0000-0000B74B0000}"/>
    <cellStyle name="Normal 45 2 2 4 2 2 3 3" xfId="24304" xr:uid="{00000000-0005-0000-0000-0000B84B0000}"/>
    <cellStyle name="Normal 45 2 2 4 2 2 4" xfId="34524" xr:uid="{00000000-0005-0000-0000-0000B94B0000}"/>
    <cellStyle name="Normal 45 2 2 4 2 2 5" xfId="19291" xr:uid="{00000000-0005-0000-0000-0000BA4B0000}"/>
    <cellStyle name="Normal 45 2 2 4 2 3" xfId="5842" xr:uid="{00000000-0005-0000-0000-0000BB4B0000}"/>
    <cellStyle name="Normal 45 2 2 4 2 3 2" xfId="15894" xr:uid="{00000000-0005-0000-0000-0000BC4B0000}"/>
    <cellStyle name="Normal 45 2 2 4 2 3 2 2" xfId="46225" xr:uid="{00000000-0005-0000-0000-0000BD4B0000}"/>
    <cellStyle name="Normal 45 2 2 4 2 3 2 3" xfId="30992" xr:uid="{00000000-0005-0000-0000-0000BE4B0000}"/>
    <cellStyle name="Normal 45 2 2 4 2 3 3" xfId="10874" xr:uid="{00000000-0005-0000-0000-0000BF4B0000}"/>
    <cellStyle name="Normal 45 2 2 4 2 3 3 2" xfId="41208" xr:uid="{00000000-0005-0000-0000-0000C04B0000}"/>
    <cellStyle name="Normal 45 2 2 4 2 3 3 3" xfId="25975" xr:uid="{00000000-0005-0000-0000-0000C14B0000}"/>
    <cellStyle name="Normal 45 2 2 4 2 3 4" xfId="36195" xr:uid="{00000000-0005-0000-0000-0000C24B0000}"/>
    <cellStyle name="Normal 45 2 2 4 2 3 5" xfId="20962" xr:uid="{00000000-0005-0000-0000-0000C34B0000}"/>
    <cellStyle name="Normal 45 2 2 4 2 4" xfId="12552" xr:uid="{00000000-0005-0000-0000-0000C44B0000}"/>
    <cellStyle name="Normal 45 2 2 4 2 4 2" xfId="42883" xr:uid="{00000000-0005-0000-0000-0000C54B0000}"/>
    <cellStyle name="Normal 45 2 2 4 2 4 3" xfId="27650" xr:uid="{00000000-0005-0000-0000-0000C64B0000}"/>
    <cellStyle name="Normal 45 2 2 4 2 5" xfId="7531" xr:uid="{00000000-0005-0000-0000-0000C74B0000}"/>
    <cellStyle name="Normal 45 2 2 4 2 5 2" xfId="37866" xr:uid="{00000000-0005-0000-0000-0000C84B0000}"/>
    <cellStyle name="Normal 45 2 2 4 2 5 3" xfId="22633" xr:uid="{00000000-0005-0000-0000-0000C94B0000}"/>
    <cellStyle name="Normal 45 2 2 4 2 6" xfId="32854" xr:uid="{00000000-0005-0000-0000-0000CA4B0000}"/>
    <cellStyle name="Normal 45 2 2 4 2 7" xfId="17620" xr:uid="{00000000-0005-0000-0000-0000CB4B0000}"/>
    <cellStyle name="Normal 45 2 2 4 3" xfId="3313" xr:uid="{00000000-0005-0000-0000-0000CC4B0000}"/>
    <cellStyle name="Normal 45 2 2 4 3 2" xfId="13387" xr:uid="{00000000-0005-0000-0000-0000CD4B0000}"/>
    <cellStyle name="Normal 45 2 2 4 3 2 2" xfId="43718" xr:uid="{00000000-0005-0000-0000-0000CE4B0000}"/>
    <cellStyle name="Normal 45 2 2 4 3 2 3" xfId="28485" xr:uid="{00000000-0005-0000-0000-0000CF4B0000}"/>
    <cellStyle name="Normal 45 2 2 4 3 3" xfId="8367" xr:uid="{00000000-0005-0000-0000-0000D04B0000}"/>
    <cellStyle name="Normal 45 2 2 4 3 3 2" xfId="38701" xr:uid="{00000000-0005-0000-0000-0000D14B0000}"/>
    <cellStyle name="Normal 45 2 2 4 3 3 3" xfId="23468" xr:uid="{00000000-0005-0000-0000-0000D24B0000}"/>
    <cellStyle name="Normal 45 2 2 4 3 4" xfId="33688" xr:uid="{00000000-0005-0000-0000-0000D34B0000}"/>
    <cellStyle name="Normal 45 2 2 4 3 5" xfId="18455" xr:uid="{00000000-0005-0000-0000-0000D44B0000}"/>
    <cellStyle name="Normal 45 2 2 4 4" xfId="5006" xr:uid="{00000000-0005-0000-0000-0000D54B0000}"/>
    <cellStyle name="Normal 45 2 2 4 4 2" xfId="15058" xr:uid="{00000000-0005-0000-0000-0000D64B0000}"/>
    <cellStyle name="Normal 45 2 2 4 4 2 2" xfId="45389" xr:uid="{00000000-0005-0000-0000-0000D74B0000}"/>
    <cellStyle name="Normal 45 2 2 4 4 2 3" xfId="30156" xr:uid="{00000000-0005-0000-0000-0000D84B0000}"/>
    <cellStyle name="Normal 45 2 2 4 4 3" xfId="10038" xr:uid="{00000000-0005-0000-0000-0000D94B0000}"/>
    <cellStyle name="Normal 45 2 2 4 4 3 2" xfId="40372" xr:uid="{00000000-0005-0000-0000-0000DA4B0000}"/>
    <cellStyle name="Normal 45 2 2 4 4 3 3" xfId="25139" xr:uid="{00000000-0005-0000-0000-0000DB4B0000}"/>
    <cellStyle name="Normal 45 2 2 4 4 4" xfId="35359" xr:uid="{00000000-0005-0000-0000-0000DC4B0000}"/>
    <cellStyle name="Normal 45 2 2 4 4 5" xfId="20126" xr:uid="{00000000-0005-0000-0000-0000DD4B0000}"/>
    <cellStyle name="Normal 45 2 2 4 5" xfId="11716" xr:uid="{00000000-0005-0000-0000-0000DE4B0000}"/>
    <cellStyle name="Normal 45 2 2 4 5 2" xfId="42047" xr:uid="{00000000-0005-0000-0000-0000DF4B0000}"/>
    <cellStyle name="Normal 45 2 2 4 5 3" xfId="26814" xr:uid="{00000000-0005-0000-0000-0000E04B0000}"/>
    <cellStyle name="Normal 45 2 2 4 6" xfId="6695" xr:uid="{00000000-0005-0000-0000-0000E14B0000}"/>
    <cellStyle name="Normal 45 2 2 4 6 2" xfId="37030" xr:uid="{00000000-0005-0000-0000-0000E24B0000}"/>
    <cellStyle name="Normal 45 2 2 4 6 3" xfId="21797" xr:uid="{00000000-0005-0000-0000-0000E34B0000}"/>
    <cellStyle name="Normal 45 2 2 4 7" xfId="32018" xr:uid="{00000000-0005-0000-0000-0000E44B0000}"/>
    <cellStyle name="Normal 45 2 2 4 8" xfId="16784" xr:uid="{00000000-0005-0000-0000-0000E54B0000}"/>
    <cellStyle name="Normal 45 2 2 5" xfId="2042" xr:uid="{00000000-0005-0000-0000-0000E64B0000}"/>
    <cellStyle name="Normal 45 2 2 5 2" xfId="3732" xr:uid="{00000000-0005-0000-0000-0000E74B0000}"/>
    <cellStyle name="Normal 45 2 2 5 2 2" xfId="13805" xr:uid="{00000000-0005-0000-0000-0000E84B0000}"/>
    <cellStyle name="Normal 45 2 2 5 2 2 2" xfId="44136" xr:uid="{00000000-0005-0000-0000-0000E94B0000}"/>
    <cellStyle name="Normal 45 2 2 5 2 2 3" xfId="28903" xr:uid="{00000000-0005-0000-0000-0000EA4B0000}"/>
    <cellStyle name="Normal 45 2 2 5 2 3" xfId="8785" xr:uid="{00000000-0005-0000-0000-0000EB4B0000}"/>
    <cellStyle name="Normal 45 2 2 5 2 3 2" xfId="39119" xr:uid="{00000000-0005-0000-0000-0000EC4B0000}"/>
    <cellStyle name="Normal 45 2 2 5 2 3 3" xfId="23886" xr:uid="{00000000-0005-0000-0000-0000ED4B0000}"/>
    <cellStyle name="Normal 45 2 2 5 2 4" xfId="34106" xr:uid="{00000000-0005-0000-0000-0000EE4B0000}"/>
    <cellStyle name="Normal 45 2 2 5 2 5" xfId="18873" xr:uid="{00000000-0005-0000-0000-0000EF4B0000}"/>
    <cellStyle name="Normal 45 2 2 5 3" xfId="5424" xr:uid="{00000000-0005-0000-0000-0000F04B0000}"/>
    <cellStyle name="Normal 45 2 2 5 3 2" xfId="15476" xr:uid="{00000000-0005-0000-0000-0000F14B0000}"/>
    <cellStyle name="Normal 45 2 2 5 3 2 2" xfId="45807" xr:uid="{00000000-0005-0000-0000-0000F24B0000}"/>
    <cellStyle name="Normal 45 2 2 5 3 2 3" xfId="30574" xr:uid="{00000000-0005-0000-0000-0000F34B0000}"/>
    <cellStyle name="Normal 45 2 2 5 3 3" xfId="10456" xr:uid="{00000000-0005-0000-0000-0000F44B0000}"/>
    <cellStyle name="Normal 45 2 2 5 3 3 2" xfId="40790" xr:uid="{00000000-0005-0000-0000-0000F54B0000}"/>
    <cellStyle name="Normal 45 2 2 5 3 3 3" xfId="25557" xr:uid="{00000000-0005-0000-0000-0000F64B0000}"/>
    <cellStyle name="Normal 45 2 2 5 3 4" xfId="35777" xr:uid="{00000000-0005-0000-0000-0000F74B0000}"/>
    <cellStyle name="Normal 45 2 2 5 3 5" xfId="20544" xr:uid="{00000000-0005-0000-0000-0000F84B0000}"/>
    <cellStyle name="Normal 45 2 2 5 4" xfId="12134" xr:uid="{00000000-0005-0000-0000-0000F94B0000}"/>
    <cellStyle name="Normal 45 2 2 5 4 2" xfId="42465" xr:uid="{00000000-0005-0000-0000-0000FA4B0000}"/>
    <cellStyle name="Normal 45 2 2 5 4 3" xfId="27232" xr:uid="{00000000-0005-0000-0000-0000FB4B0000}"/>
    <cellStyle name="Normal 45 2 2 5 5" xfId="7113" xr:uid="{00000000-0005-0000-0000-0000FC4B0000}"/>
    <cellStyle name="Normal 45 2 2 5 5 2" xfId="37448" xr:uid="{00000000-0005-0000-0000-0000FD4B0000}"/>
    <cellStyle name="Normal 45 2 2 5 5 3" xfId="22215" xr:uid="{00000000-0005-0000-0000-0000FE4B0000}"/>
    <cellStyle name="Normal 45 2 2 5 6" xfId="32436" xr:uid="{00000000-0005-0000-0000-0000FF4B0000}"/>
    <cellStyle name="Normal 45 2 2 5 7" xfId="17202" xr:uid="{00000000-0005-0000-0000-0000004C0000}"/>
    <cellStyle name="Normal 45 2 2 6" xfId="2895" xr:uid="{00000000-0005-0000-0000-0000014C0000}"/>
    <cellStyle name="Normal 45 2 2 6 2" xfId="12969" xr:uid="{00000000-0005-0000-0000-0000024C0000}"/>
    <cellStyle name="Normal 45 2 2 6 2 2" xfId="43300" xr:uid="{00000000-0005-0000-0000-0000034C0000}"/>
    <cellStyle name="Normal 45 2 2 6 2 3" xfId="28067" xr:uid="{00000000-0005-0000-0000-0000044C0000}"/>
    <cellStyle name="Normal 45 2 2 6 3" xfId="7949" xr:uid="{00000000-0005-0000-0000-0000054C0000}"/>
    <cellStyle name="Normal 45 2 2 6 3 2" xfId="38283" xr:uid="{00000000-0005-0000-0000-0000064C0000}"/>
    <cellStyle name="Normal 45 2 2 6 3 3" xfId="23050" xr:uid="{00000000-0005-0000-0000-0000074C0000}"/>
    <cellStyle name="Normal 45 2 2 6 4" xfId="33270" xr:uid="{00000000-0005-0000-0000-0000084C0000}"/>
    <cellStyle name="Normal 45 2 2 6 5" xfId="18037" xr:uid="{00000000-0005-0000-0000-0000094C0000}"/>
    <cellStyle name="Normal 45 2 2 7" xfId="4588" xr:uid="{00000000-0005-0000-0000-00000A4C0000}"/>
    <cellStyle name="Normal 45 2 2 7 2" xfId="14640" xr:uid="{00000000-0005-0000-0000-00000B4C0000}"/>
    <cellStyle name="Normal 45 2 2 7 2 2" xfId="44971" xr:uid="{00000000-0005-0000-0000-00000C4C0000}"/>
    <cellStyle name="Normal 45 2 2 7 2 3" xfId="29738" xr:uid="{00000000-0005-0000-0000-00000D4C0000}"/>
    <cellStyle name="Normal 45 2 2 7 3" xfId="9620" xr:uid="{00000000-0005-0000-0000-00000E4C0000}"/>
    <cellStyle name="Normal 45 2 2 7 3 2" xfId="39954" xr:uid="{00000000-0005-0000-0000-00000F4C0000}"/>
    <cellStyle name="Normal 45 2 2 7 3 3" xfId="24721" xr:uid="{00000000-0005-0000-0000-0000104C0000}"/>
    <cellStyle name="Normal 45 2 2 7 4" xfId="34941" xr:uid="{00000000-0005-0000-0000-0000114C0000}"/>
    <cellStyle name="Normal 45 2 2 7 5" xfId="19708" xr:uid="{00000000-0005-0000-0000-0000124C0000}"/>
    <cellStyle name="Normal 45 2 2 8" xfId="11298" xr:uid="{00000000-0005-0000-0000-0000134C0000}"/>
    <cellStyle name="Normal 45 2 2 8 2" xfId="41629" xr:uid="{00000000-0005-0000-0000-0000144C0000}"/>
    <cellStyle name="Normal 45 2 2 8 3" xfId="26396" xr:uid="{00000000-0005-0000-0000-0000154C0000}"/>
    <cellStyle name="Normal 45 2 2 9" xfId="6277" xr:uid="{00000000-0005-0000-0000-0000164C0000}"/>
    <cellStyle name="Normal 45 2 2 9 2" xfId="36612" xr:uid="{00000000-0005-0000-0000-0000174C0000}"/>
    <cellStyle name="Normal 45 2 2 9 3" xfId="21379" xr:uid="{00000000-0005-0000-0000-0000184C0000}"/>
    <cellStyle name="Normal 45 2 3" xfId="1241" xr:uid="{00000000-0005-0000-0000-0000194C0000}"/>
    <cellStyle name="Normal 45 2 3 10" xfId="16418" xr:uid="{00000000-0005-0000-0000-00001A4C0000}"/>
    <cellStyle name="Normal 45 2 3 2" xfId="1460" xr:uid="{00000000-0005-0000-0000-00001B4C0000}"/>
    <cellStyle name="Normal 45 2 3 2 2" xfId="1881" xr:uid="{00000000-0005-0000-0000-00001C4C0000}"/>
    <cellStyle name="Normal 45 2 3 2 2 2" xfId="2720" xr:uid="{00000000-0005-0000-0000-00001D4C0000}"/>
    <cellStyle name="Normal 45 2 3 2 2 2 2" xfId="4410" xr:uid="{00000000-0005-0000-0000-00001E4C0000}"/>
    <cellStyle name="Normal 45 2 3 2 2 2 2 2" xfId="14483" xr:uid="{00000000-0005-0000-0000-00001F4C0000}"/>
    <cellStyle name="Normal 45 2 3 2 2 2 2 2 2" xfId="44814" xr:uid="{00000000-0005-0000-0000-0000204C0000}"/>
    <cellStyle name="Normal 45 2 3 2 2 2 2 2 3" xfId="29581" xr:uid="{00000000-0005-0000-0000-0000214C0000}"/>
    <cellStyle name="Normal 45 2 3 2 2 2 2 3" xfId="9463" xr:uid="{00000000-0005-0000-0000-0000224C0000}"/>
    <cellStyle name="Normal 45 2 3 2 2 2 2 3 2" xfId="39797" xr:uid="{00000000-0005-0000-0000-0000234C0000}"/>
    <cellStyle name="Normal 45 2 3 2 2 2 2 3 3" xfId="24564" xr:uid="{00000000-0005-0000-0000-0000244C0000}"/>
    <cellStyle name="Normal 45 2 3 2 2 2 2 4" xfId="34784" xr:uid="{00000000-0005-0000-0000-0000254C0000}"/>
    <cellStyle name="Normal 45 2 3 2 2 2 2 5" xfId="19551" xr:uid="{00000000-0005-0000-0000-0000264C0000}"/>
    <cellStyle name="Normal 45 2 3 2 2 2 3" xfId="6102" xr:uid="{00000000-0005-0000-0000-0000274C0000}"/>
    <cellStyle name="Normal 45 2 3 2 2 2 3 2" xfId="16154" xr:uid="{00000000-0005-0000-0000-0000284C0000}"/>
    <cellStyle name="Normal 45 2 3 2 2 2 3 2 2" xfId="46485" xr:uid="{00000000-0005-0000-0000-0000294C0000}"/>
    <cellStyle name="Normal 45 2 3 2 2 2 3 2 3" xfId="31252" xr:uid="{00000000-0005-0000-0000-00002A4C0000}"/>
    <cellStyle name="Normal 45 2 3 2 2 2 3 3" xfId="11134" xr:uid="{00000000-0005-0000-0000-00002B4C0000}"/>
    <cellStyle name="Normal 45 2 3 2 2 2 3 3 2" xfId="41468" xr:uid="{00000000-0005-0000-0000-00002C4C0000}"/>
    <cellStyle name="Normal 45 2 3 2 2 2 3 3 3" xfId="26235" xr:uid="{00000000-0005-0000-0000-00002D4C0000}"/>
    <cellStyle name="Normal 45 2 3 2 2 2 3 4" xfId="36455" xr:uid="{00000000-0005-0000-0000-00002E4C0000}"/>
    <cellStyle name="Normal 45 2 3 2 2 2 3 5" xfId="21222" xr:uid="{00000000-0005-0000-0000-00002F4C0000}"/>
    <cellStyle name="Normal 45 2 3 2 2 2 4" xfId="12812" xr:uid="{00000000-0005-0000-0000-0000304C0000}"/>
    <cellStyle name="Normal 45 2 3 2 2 2 4 2" xfId="43143" xr:uid="{00000000-0005-0000-0000-0000314C0000}"/>
    <cellStyle name="Normal 45 2 3 2 2 2 4 3" xfId="27910" xr:uid="{00000000-0005-0000-0000-0000324C0000}"/>
    <cellStyle name="Normal 45 2 3 2 2 2 5" xfId="7791" xr:uid="{00000000-0005-0000-0000-0000334C0000}"/>
    <cellStyle name="Normal 45 2 3 2 2 2 5 2" xfId="38126" xr:uid="{00000000-0005-0000-0000-0000344C0000}"/>
    <cellStyle name="Normal 45 2 3 2 2 2 5 3" xfId="22893" xr:uid="{00000000-0005-0000-0000-0000354C0000}"/>
    <cellStyle name="Normal 45 2 3 2 2 2 6" xfId="33114" xr:uid="{00000000-0005-0000-0000-0000364C0000}"/>
    <cellStyle name="Normal 45 2 3 2 2 2 7" xfId="17880" xr:uid="{00000000-0005-0000-0000-0000374C0000}"/>
    <cellStyle name="Normal 45 2 3 2 2 3" xfId="3573" xr:uid="{00000000-0005-0000-0000-0000384C0000}"/>
    <cellStyle name="Normal 45 2 3 2 2 3 2" xfId="13647" xr:uid="{00000000-0005-0000-0000-0000394C0000}"/>
    <cellStyle name="Normal 45 2 3 2 2 3 2 2" xfId="43978" xr:uid="{00000000-0005-0000-0000-00003A4C0000}"/>
    <cellStyle name="Normal 45 2 3 2 2 3 2 3" xfId="28745" xr:uid="{00000000-0005-0000-0000-00003B4C0000}"/>
    <cellStyle name="Normal 45 2 3 2 2 3 3" xfId="8627" xr:uid="{00000000-0005-0000-0000-00003C4C0000}"/>
    <cellStyle name="Normal 45 2 3 2 2 3 3 2" xfId="38961" xr:uid="{00000000-0005-0000-0000-00003D4C0000}"/>
    <cellStyle name="Normal 45 2 3 2 2 3 3 3" xfId="23728" xr:uid="{00000000-0005-0000-0000-00003E4C0000}"/>
    <cellStyle name="Normal 45 2 3 2 2 3 4" xfId="33948" xr:uid="{00000000-0005-0000-0000-00003F4C0000}"/>
    <cellStyle name="Normal 45 2 3 2 2 3 5" xfId="18715" xr:uid="{00000000-0005-0000-0000-0000404C0000}"/>
    <cellStyle name="Normal 45 2 3 2 2 4" xfId="5266" xr:uid="{00000000-0005-0000-0000-0000414C0000}"/>
    <cellStyle name="Normal 45 2 3 2 2 4 2" xfId="15318" xr:uid="{00000000-0005-0000-0000-0000424C0000}"/>
    <cellStyle name="Normal 45 2 3 2 2 4 2 2" xfId="45649" xr:uid="{00000000-0005-0000-0000-0000434C0000}"/>
    <cellStyle name="Normal 45 2 3 2 2 4 2 3" xfId="30416" xr:uid="{00000000-0005-0000-0000-0000444C0000}"/>
    <cellStyle name="Normal 45 2 3 2 2 4 3" xfId="10298" xr:uid="{00000000-0005-0000-0000-0000454C0000}"/>
    <cellStyle name="Normal 45 2 3 2 2 4 3 2" xfId="40632" xr:uid="{00000000-0005-0000-0000-0000464C0000}"/>
    <cellStyle name="Normal 45 2 3 2 2 4 3 3" xfId="25399" xr:uid="{00000000-0005-0000-0000-0000474C0000}"/>
    <cellStyle name="Normal 45 2 3 2 2 4 4" xfId="35619" xr:uid="{00000000-0005-0000-0000-0000484C0000}"/>
    <cellStyle name="Normal 45 2 3 2 2 4 5" xfId="20386" xr:uid="{00000000-0005-0000-0000-0000494C0000}"/>
    <cellStyle name="Normal 45 2 3 2 2 5" xfId="11976" xr:uid="{00000000-0005-0000-0000-00004A4C0000}"/>
    <cellStyle name="Normal 45 2 3 2 2 5 2" xfId="42307" xr:uid="{00000000-0005-0000-0000-00004B4C0000}"/>
    <cellStyle name="Normal 45 2 3 2 2 5 3" xfId="27074" xr:uid="{00000000-0005-0000-0000-00004C4C0000}"/>
    <cellStyle name="Normal 45 2 3 2 2 6" xfId="6955" xr:uid="{00000000-0005-0000-0000-00004D4C0000}"/>
    <cellStyle name="Normal 45 2 3 2 2 6 2" xfId="37290" xr:uid="{00000000-0005-0000-0000-00004E4C0000}"/>
    <cellStyle name="Normal 45 2 3 2 2 6 3" xfId="22057" xr:uid="{00000000-0005-0000-0000-00004F4C0000}"/>
    <cellStyle name="Normal 45 2 3 2 2 7" xfId="32278" xr:uid="{00000000-0005-0000-0000-0000504C0000}"/>
    <cellStyle name="Normal 45 2 3 2 2 8" xfId="17044" xr:uid="{00000000-0005-0000-0000-0000514C0000}"/>
    <cellStyle name="Normal 45 2 3 2 3" xfId="2302" xr:uid="{00000000-0005-0000-0000-0000524C0000}"/>
    <cellStyle name="Normal 45 2 3 2 3 2" xfId="3992" xr:uid="{00000000-0005-0000-0000-0000534C0000}"/>
    <cellStyle name="Normal 45 2 3 2 3 2 2" xfId="14065" xr:uid="{00000000-0005-0000-0000-0000544C0000}"/>
    <cellStyle name="Normal 45 2 3 2 3 2 2 2" xfId="44396" xr:uid="{00000000-0005-0000-0000-0000554C0000}"/>
    <cellStyle name="Normal 45 2 3 2 3 2 2 3" xfId="29163" xr:uid="{00000000-0005-0000-0000-0000564C0000}"/>
    <cellStyle name="Normal 45 2 3 2 3 2 3" xfId="9045" xr:uid="{00000000-0005-0000-0000-0000574C0000}"/>
    <cellStyle name="Normal 45 2 3 2 3 2 3 2" xfId="39379" xr:uid="{00000000-0005-0000-0000-0000584C0000}"/>
    <cellStyle name="Normal 45 2 3 2 3 2 3 3" xfId="24146" xr:uid="{00000000-0005-0000-0000-0000594C0000}"/>
    <cellStyle name="Normal 45 2 3 2 3 2 4" xfId="34366" xr:uid="{00000000-0005-0000-0000-00005A4C0000}"/>
    <cellStyle name="Normal 45 2 3 2 3 2 5" xfId="19133" xr:uid="{00000000-0005-0000-0000-00005B4C0000}"/>
    <cellStyle name="Normal 45 2 3 2 3 3" xfId="5684" xr:uid="{00000000-0005-0000-0000-00005C4C0000}"/>
    <cellStyle name="Normal 45 2 3 2 3 3 2" xfId="15736" xr:uid="{00000000-0005-0000-0000-00005D4C0000}"/>
    <cellStyle name="Normal 45 2 3 2 3 3 2 2" xfId="46067" xr:uid="{00000000-0005-0000-0000-00005E4C0000}"/>
    <cellStyle name="Normal 45 2 3 2 3 3 2 3" xfId="30834" xr:uid="{00000000-0005-0000-0000-00005F4C0000}"/>
    <cellStyle name="Normal 45 2 3 2 3 3 3" xfId="10716" xr:uid="{00000000-0005-0000-0000-0000604C0000}"/>
    <cellStyle name="Normal 45 2 3 2 3 3 3 2" xfId="41050" xr:uid="{00000000-0005-0000-0000-0000614C0000}"/>
    <cellStyle name="Normal 45 2 3 2 3 3 3 3" xfId="25817" xr:uid="{00000000-0005-0000-0000-0000624C0000}"/>
    <cellStyle name="Normal 45 2 3 2 3 3 4" xfId="36037" xr:uid="{00000000-0005-0000-0000-0000634C0000}"/>
    <cellStyle name="Normal 45 2 3 2 3 3 5" xfId="20804" xr:uid="{00000000-0005-0000-0000-0000644C0000}"/>
    <cellStyle name="Normal 45 2 3 2 3 4" xfId="12394" xr:uid="{00000000-0005-0000-0000-0000654C0000}"/>
    <cellStyle name="Normal 45 2 3 2 3 4 2" xfId="42725" xr:uid="{00000000-0005-0000-0000-0000664C0000}"/>
    <cellStyle name="Normal 45 2 3 2 3 4 3" xfId="27492" xr:uid="{00000000-0005-0000-0000-0000674C0000}"/>
    <cellStyle name="Normal 45 2 3 2 3 5" xfId="7373" xr:uid="{00000000-0005-0000-0000-0000684C0000}"/>
    <cellStyle name="Normal 45 2 3 2 3 5 2" xfId="37708" xr:uid="{00000000-0005-0000-0000-0000694C0000}"/>
    <cellStyle name="Normal 45 2 3 2 3 5 3" xfId="22475" xr:uid="{00000000-0005-0000-0000-00006A4C0000}"/>
    <cellStyle name="Normal 45 2 3 2 3 6" xfId="32696" xr:uid="{00000000-0005-0000-0000-00006B4C0000}"/>
    <cellStyle name="Normal 45 2 3 2 3 7" xfId="17462" xr:uid="{00000000-0005-0000-0000-00006C4C0000}"/>
    <cellStyle name="Normal 45 2 3 2 4" xfId="3155" xr:uid="{00000000-0005-0000-0000-00006D4C0000}"/>
    <cellStyle name="Normal 45 2 3 2 4 2" xfId="13229" xr:uid="{00000000-0005-0000-0000-00006E4C0000}"/>
    <cellStyle name="Normal 45 2 3 2 4 2 2" xfId="43560" xr:uid="{00000000-0005-0000-0000-00006F4C0000}"/>
    <cellStyle name="Normal 45 2 3 2 4 2 3" xfId="28327" xr:uid="{00000000-0005-0000-0000-0000704C0000}"/>
    <cellStyle name="Normal 45 2 3 2 4 3" xfId="8209" xr:uid="{00000000-0005-0000-0000-0000714C0000}"/>
    <cellStyle name="Normal 45 2 3 2 4 3 2" xfId="38543" xr:uid="{00000000-0005-0000-0000-0000724C0000}"/>
    <cellStyle name="Normal 45 2 3 2 4 3 3" xfId="23310" xr:uid="{00000000-0005-0000-0000-0000734C0000}"/>
    <cellStyle name="Normal 45 2 3 2 4 4" xfId="33530" xr:uid="{00000000-0005-0000-0000-0000744C0000}"/>
    <cellStyle name="Normal 45 2 3 2 4 5" xfId="18297" xr:uid="{00000000-0005-0000-0000-0000754C0000}"/>
    <cellStyle name="Normal 45 2 3 2 5" xfId="4848" xr:uid="{00000000-0005-0000-0000-0000764C0000}"/>
    <cellStyle name="Normal 45 2 3 2 5 2" xfId="14900" xr:uid="{00000000-0005-0000-0000-0000774C0000}"/>
    <cellStyle name="Normal 45 2 3 2 5 2 2" xfId="45231" xr:uid="{00000000-0005-0000-0000-0000784C0000}"/>
    <cellStyle name="Normal 45 2 3 2 5 2 3" xfId="29998" xr:uid="{00000000-0005-0000-0000-0000794C0000}"/>
    <cellStyle name="Normal 45 2 3 2 5 3" xfId="9880" xr:uid="{00000000-0005-0000-0000-00007A4C0000}"/>
    <cellStyle name="Normal 45 2 3 2 5 3 2" xfId="40214" xr:uid="{00000000-0005-0000-0000-00007B4C0000}"/>
    <cellStyle name="Normal 45 2 3 2 5 3 3" xfId="24981" xr:uid="{00000000-0005-0000-0000-00007C4C0000}"/>
    <cellStyle name="Normal 45 2 3 2 5 4" xfId="35201" xr:uid="{00000000-0005-0000-0000-00007D4C0000}"/>
    <cellStyle name="Normal 45 2 3 2 5 5" xfId="19968" xr:uid="{00000000-0005-0000-0000-00007E4C0000}"/>
    <cellStyle name="Normal 45 2 3 2 6" xfId="11558" xr:uid="{00000000-0005-0000-0000-00007F4C0000}"/>
    <cellStyle name="Normal 45 2 3 2 6 2" xfId="41889" xr:uid="{00000000-0005-0000-0000-0000804C0000}"/>
    <cellStyle name="Normal 45 2 3 2 6 3" xfId="26656" xr:uid="{00000000-0005-0000-0000-0000814C0000}"/>
    <cellStyle name="Normal 45 2 3 2 7" xfId="6537" xr:uid="{00000000-0005-0000-0000-0000824C0000}"/>
    <cellStyle name="Normal 45 2 3 2 7 2" xfId="36872" xr:uid="{00000000-0005-0000-0000-0000834C0000}"/>
    <cellStyle name="Normal 45 2 3 2 7 3" xfId="21639" xr:uid="{00000000-0005-0000-0000-0000844C0000}"/>
    <cellStyle name="Normal 45 2 3 2 8" xfId="31860" xr:uid="{00000000-0005-0000-0000-0000854C0000}"/>
    <cellStyle name="Normal 45 2 3 2 9" xfId="16626" xr:uid="{00000000-0005-0000-0000-0000864C0000}"/>
    <cellStyle name="Normal 45 2 3 3" xfId="1673" xr:uid="{00000000-0005-0000-0000-0000874C0000}"/>
    <cellStyle name="Normal 45 2 3 3 2" xfId="2512" xr:uid="{00000000-0005-0000-0000-0000884C0000}"/>
    <cellStyle name="Normal 45 2 3 3 2 2" xfId="4202" xr:uid="{00000000-0005-0000-0000-0000894C0000}"/>
    <cellStyle name="Normal 45 2 3 3 2 2 2" xfId="14275" xr:uid="{00000000-0005-0000-0000-00008A4C0000}"/>
    <cellStyle name="Normal 45 2 3 3 2 2 2 2" xfId="44606" xr:uid="{00000000-0005-0000-0000-00008B4C0000}"/>
    <cellStyle name="Normal 45 2 3 3 2 2 2 3" xfId="29373" xr:uid="{00000000-0005-0000-0000-00008C4C0000}"/>
    <cellStyle name="Normal 45 2 3 3 2 2 3" xfId="9255" xr:uid="{00000000-0005-0000-0000-00008D4C0000}"/>
    <cellStyle name="Normal 45 2 3 3 2 2 3 2" xfId="39589" xr:uid="{00000000-0005-0000-0000-00008E4C0000}"/>
    <cellStyle name="Normal 45 2 3 3 2 2 3 3" xfId="24356" xr:uid="{00000000-0005-0000-0000-00008F4C0000}"/>
    <cellStyle name="Normal 45 2 3 3 2 2 4" xfId="34576" xr:uid="{00000000-0005-0000-0000-0000904C0000}"/>
    <cellStyle name="Normal 45 2 3 3 2 2 5" xfId="19343" xr:uid="{00000000-0005-0000-0000-0000914C0000}"/>
    <cellStyle name="Normal 45 2 3 3 2 3" xfId="5894" xr:uid="{00000000-0005-0000-0000-0000924C0000}"/>
    <cellStyle name="Normal 45 2 3 3 2 3 2" xfId="15946" xr:uid="{00000000-0005-0000-0000-0000934C0000}"/>
    <cellStyle name="Normal 45 2 3 3 2 3 2 2" xfId="46277" xr:uid="{00000000-0005-0000-0000-0000944C0000}"/>
    <cellStyle name="Normal 45 2 3 3 2 3 2 3" xfId="31044" xr:uid="{00000000-0005-0000-0000-0000954C0000}"/>
    <cellStyle name="Normal 45 2 3 3 2 3 3" xfId="10926" xr:uid="{00000000-0005-0000-0000-0000964C0000}"/>
    <cellStyle name="Normal 45 2 3 3 2 3 3 2" xfId="41260" xr:uid="{00000000-0005-0000-0000-0000974C0000}"/>
    <cellStyle name="Normal 45 2 3 3 2 3 3 3" xfId="26027" xr:uid="{00000000-0005-0000-0000-0000984C0000}"/>
    <cellStyle name="Normal 45 2 3 3 2 3 4" xfId="36247" xr:uid="{00000000-0005-0000-0000-0000994C0000}"/>
    <cellStyle name="Normal 45 2 3 3 2 3 5" xfId="21014" xr:uid="{00000000-0005-0000-0000-00009A4C0000}"/>
    <cellStyle name="Normal 45 2 3 3 2 4" xfId="12604" xr:uid="{00000000-0005-0000-0000-00009B4C0000}"/>
    <cellStyle name="Normal 45 2 3 3 2 4 2" xfId="42935" xr:uid="{00000000-0005-0000-0000-00009C4C0000}"/>
    <cellStyle name="Normal 45 2 3 3 2 4 3" xfId="27702" xr:uid="{00000000-0005-0000-0000-00009D4C0000}"/>
    <cellStyle name="Normal 45 2 3 3 2 5" xfId="7583" xr:uid="{00000000-0005-0000-0000-00009E4C0000}"/>
    <cellStyle name="Normal 45 2 3 3 2 5 2" xfId="37918" xr:uid="{00000000-0005-0000-0000-00009F4C0000}"/>
    <cellStyle name="Normal 45 2 3 3 2 5 3" xfId="22685" xr:uid="{00000000-0005-0000-0000-0000A04C0000}"/>
    <cellStyle name="Normal 45 2 3 3 2 6" xfId="32906" xr:uid="{00000000-0005-0000-0000-0000A14C0000}"/>
    <cellStyle name="Normal 45 2 3 3 2 7" xfId="17672" xr:uid="{00000000-0005-0000-0000-0000A24C0000}"/>
    <cellStyle name="Normal 45 2 3 3 3" xfId="3365" xr:uid="{00000000-0005-0000-0000-0000A34C0000}"/>
    <cellStyle name="Normal 45 2 3 3 3 2" xfId="13439" xr:uid="{00000000-0005-0000-0000-0000A44C0000}"/>
    <cellStyle name="Normal 45 2 3 3 3 2 2" xfId="43770" xr:uid="{00000000-0005-0000-0000-0000A54C0000}"/>
    <cellStyle name="Normal 45 2 3 3 3 2 3" xfId="28537" xr:uid="{00000000-0005-0000-0000-0000A64C0000}"/>
    <cellStyle name="Normal 45 2 3 3 3 3" xfId="8419" xr:uid="{00000000-0005-0000-0000-0000A74C0000}"/>
    <cellStyle name="Normal 45 2 3 3 3 3 2" xfId="38753" xr:uid="{00000000-0005-0000-0000-0000A84C0000}"/>
    <cellStyle name="Normal 45 2 3 3 3 3 3" xfId="23520" xr:uid="{00000000-0005-0000-0000-0000A94C0000}"/>
    <cellStyle name="Normal 45 2 3 3 3 4" xfId="33740" xr:uid="{00000000-0005-0000-0000-0000AA4C0000}"/>
    <cellStyle name="Normal 45 2 3 3 3 5" xfId="18507" xr:uid="{00000000-0005-0000-0000-0000AB4C0000}"/>
    <cellStyle name="Normal 45 2 3 3 4" xfId="5058" xr:uid="{00000000-0005-0000-0000-0000AC4C0000}"/>
    <cellStyle name="Normal 45 2 3 3 4 2" xfId="15110" xr:uid="{00000000-0005-0000-0000-0000AD4C0000}"/>
    <cellStyle name="Normal 45 2 3 3 4 2 2" xfId="45441" xr:uid="{00000000-0005-0000-0000-0000AE4C0000}"/>
    <cellStyle name="Normal 45 2 3 3 4 2 3" xfId="30208" xr:uid="{00000000-0005-0000-0000-0000AF4C0000}"/>
    <cellStyle name="Normal 45 2 3 3 4 3" xfId="10090" xr:uid="{00000000-0005-0000-0000-0000B04C0000}"/>
    <cellStyle name="Normal 45 2 3 3 4 3 2" xfId="40424" xr:uid="{00000000-0005-0000-0000-0000B14C0000}"/>
    <cellStyle name="Normal 45 2 3 3 4 3 3" xfId="25191" xr:uid="{00000000-0005-0000-0000-0000B24C0000}"/>
    <cellStyle name="Normal 45 2 3 3 4 4" xfId="35411" xr:uid="{00000000-0005-0000-0000-0000B34C0000}"/>
    <cellStyle name="Normal 45 2 3 3 4 5" xfId="20178" xr:uid="{00000000-0005-0000-0000-0000B44C0000}"/>
    <cellStyle name="Normal 45 2 3 3 5" xfId="11768" xr:uid="{00000000-0005-0000-0000-0000B54C0000}"/>
    <cellStyle name="Normal 45 2 3 3 5 2" xfId="42099" xr:uid="{00000000-0005-0000-0000-0000B64C0000}"/>
    <cellStyle name="Normal 45 2 3 3 5 3" xfId="26866" xr:uid="{00000000-0005-0000-0000-0000B74C0000}"/>
    <cellStyle name="Normal 45 2 3 3 6" xfId="6747" xr:uid="{00000000-0005-0000-0000-0000B84C0000}"/>
    <cellStyle name="Normal 45 2 3 3 6 2" xfId="37082" xr:uid="{00000000-0005-0000-0000-0000B94C0000}"/>
    <cellStyle name="Normal 45 2 3 3 6 3" xfId="21849" xr:uid="{00000000-0005-0000-0000-0000BA4C0000}"/>
    <cellStyle name="Normal 45 2 3 3 7" xfId="32070" xr:uid="{00000000-0005-0000-0000-0000BB4C0000}"/>
    <cellStyle name="Normal 45 2 3 3 8" xfId="16836" xr:uid="{00000000-0005-0000-0000-0000BC4C0000}"/>
    <cellStyle name="Normal 45 2 3 4" xfId="2094" xr:uid="{00000000-0005-0000-0000-0000BD4C0000}"/>
    <cellStyle name="Normal 45 2 3 4 2" xfId="3784" xr:uid="{00000000-0005-0000-0000-0000BE4C0000}"/>
    <cellStyle name="Normal 45 2 3 4 2 2" xfId="13857" xr:uid="{00000000-0005-0000-0000-0000BF4C0000}"/>
    <cellStyle name="Normal 45 2 3 4 2 2 2" xfId="44188" xr:uid="{00000000-0005-0000-0000-0000C04C0000}"/>
    <cellStyle name="Normal 45 2 3 4 2 2 3" xfId="28955" xr:uid="{00000000-0005-0000-0000-0000C14C0000}"/>
    <cellStyle name="Normal 45 2 3 4 2 3" xfId="8837" xr:uid="{00000000-0005-0000-0000-0000C24C0000}"/>
    <cellStyle name="Normal 45 2 3 4 2 3 2" xfId="39171" xr:uid="{00000000-0005-0000-0000-0000C34C0000}"/>
    <cellStyle name="Normal 45 2 3 4 2 3 3" xfId="23938" xr:uid="{00000000-0005-0000-0000-0000C44C0000}"/>
    <cellStyle name="Normal 45 2 3 4 2 4" xfId="34158" xr:uid="{00000000-0005-0000-0000-0000C54C0000}"/>
    <cellStyle name="Normal 45 2 3 4 2 5" xfId="18925" xr:uid="{00000000-0005-0000-0000-0000C64C0000}"/>
    <cellStyle name="Normal 45 2 3 4 3" xfId="5476" xr:uid="{00000000-0005-0000-0000-0000C74C0000}"/>
    <cellStyle name="Normal 45 2 3 4 3 2" xfId="15528" xr:uid="{00000000-0005-0000-0000-0000C84C0000}"/>
    <cellStyle name="Normal 45 2 3 4 3 2 2" xfId="45859" xr:uid="{00000000-0005-0000-0000-0000C94C0000}"/>
    <cellStyle name="Normal 45 2 3 4 3 2 3" xfId="30626" xr:uid="{00000000-0005-0000-0000-0000CA4C0000}"/>
    <cellStyle name="Normal 45 2 3 4 3 3" xfId="10508" xr:uid="{00000000-0005-0000-0000-0000CB4C0000}"/>
    <cellStyle name="Normal 45 2 3 4 3 3 2" xfId="40842" xr:uid="{00000000-0005-0000-0000-0000CC4C0000}"/>
    <cellStyle name="Normal 45 2 3 4 3 3 3" xfId="25609" xr:uid="{00000000-0005-0000-0000-0000CD4C0000}"/>
    <cellStyle name="Normal 45 2 3 4 3 4" xfId="35829" xr:uid="{00000000-0005-0000-0000-0000CE4C0000}"/>
    <cellStyle name="Normal 45 2 3 4 3 5" xfId="20596" xr:uid="{00000000-0005-0000-0000-0000CF4C0000}"/>
    <cellStyle name="Normal 45 2 3 4 4" xfId="12186" xr:uid="{00000000-0005-0000-0000-0000D04C0000}"/>
    <cellStyle name="Normal 45 2 3 4 4 2" xfId="42517" xr:uid="{00000000-0005-0000-0000-0000D14C0000}"/>
    <cellStyle name="Normal 45 2 3 4 4 3" xfId="27284" xr:uid="{00000000-0005-0000-0000-0000D24C0000}"/>
    <cellStyle name="Normal 45 2 3 4 5" xfId="7165" xr:uid="{00000000-0005-0000-0000-0000D34C0000}"/>
    <cellStyle name="Normal 45 2 3 4 5 2" xfId="37500" xr:uid="{00000000-0005-0000-0000-0000D44C0000}"/>
    <cellStyle name="Normal 45 2 3 4 5 3" xfId="22267" xr:uid="{00000000-0005-0000-0000-0000D54C0000}"/>
    <cellStyle name="Normal 45 2 3 4 6" xfId="32488" xr:uid="{00000000-0005-0000-0000-0000D64C0000}"/>
    <cellStyle name="Normal 45 2 3 4 7" xfId="17254" xr:uid="{00000000-0005-0000-0000-0000D74C0000}"/>
    <cellStyle name="Normal 45 2 3 5" xfId="2947" xr:uid="{00000000-0005-0000-0000-0000D84C0000}"/>
    <cellStyle name="Normal 45 2 3 5 2" xfId="13021" xr:uid="{00000000-0005-0000-0000-0000D94C0000}"/>
    <cellStyle name="Normal 45 2 3 5 2 2" xfId="43352" xr:uid="{00000000-0005-0000-0000-0000DA4C0000}"/>
    <cellStyle name="Normal 45 2 3 5 2 3" xfId="28119" xr:uid="{00000000-0005-0000-0000-0000DB4C0000}"/>
    <cellStyle name="Normal 45 2 3 5 3" xfId="8001" xr:uid="{00000000-0005-0000-0000-0000DC4C0000}"/>
    <cellStyle name="Normal 45 2 3 5 3 2" xfId="38335" xr:uid="{00000000-0005-0000-0000-0000DD4C0000}"/>
    <cellStyle name="Normal 45 2 3 5 3 3" xfId="23102" xr:uid="{00000000-0005-0000-0000-0000DE4C0000}"/>
    <cellStyle name="Normal 45 2 3 5 4" xfId="33322" xr:uid="{00000000-0005-0000-0000-0000DF4C0000}"/>
    <cellStyle name="Normal 45 2 3 5 5" xfId="18089" xr:uid="{00000000-0005-0000-0000-0000E04C0000}"/>
    <cellStyle name="Normal 45 2 3 6" xfId="4640" xr:uid="{00000000-0005-0000-0000-0000E14C0000}"/>
    <cellStyle name="Normal 45 2 3 6 2" xfId="14692" xr:uid="{00000000-0005-0000-0000-0000E24C0000}"/>
    <cellStyle name="Normal 45 2 3 6 2 2" xfId="45023" xr:uid="{00000000-0005-0000-0000-0000E34C0000}"/>
    <cellStyle name="Normal 45 2 3 6 2 3" xfId="29790" xr:uid="{00000000-0005-0000-0000-0000E44C0000}"/>
    <cellStyle name="Normal 45 2 3 6 3" xfId="9672" xr:uid="{00000000-0005-0000-0000-0000E54C0000}"/>
    <cellStyle name="Normal 45 2 3 6 3 2" xfId="40006" xr:uid="{00000000-0005-0000-0000-0000E64C0000}"/>
    <cellStyle name="Normal 45 2 3 6 3 3" xfId="24773" xr:uid="{00000000-0005-0000-0000-0000E74C0000}"/>
    <cellStyle name="Normal 45 2 3 6 4" xfId="34993" xr:uid="{00000000-0005-0000-0000-0000E84C0000}"/>
    <cellStyle name="Normal 45 2 3 6 5" xfId="19760" xr:uid="{00000000-0005-0000-0000-0000E94C0000}"/>
    <cellStyle name="Normal 45 2 3 7" xfId="11350" xr:uid="{00000000-0005-0000-0000-0000EA4C0000}"/>
    <cellStyle name="Normal 45 2 3 7 2" xfId="41681" xr:uid="{00000000-0005-0000-0000-0000EB4C0000}"/>
    <cellStyle name="Normal 45 2 3 7 3" xfId="26448" xr:uid="{00000000-0005-0000-0000-0000EC4C0000}"/>
    <cellStyle name="Normal 45 2 3 8" xfId="6329" xr:uid="{00000000-0005-0000-0000-0000ED4C0000}"/>
    <cellStyle name="Normal 45 2 3 8 2" xfId="36664" xr:uid="{00000000-0005-0000-0000-0000EE4C0000}"/>
    <cellStyle name="Normal 45 2 3 8 3" xfId="21431" xr:uid="{00000000-0005-0000-0000-0000EF4C0000}"/>
    <cellStyle name="Normal 45 2 3 9" xfId="31653" xr:uid="{00000000-0005-0000-0000-0000F04C0000}"/>
    <cellStyle name="Normal 45 2 4" xfId="1354" xr:uid="{00000000-0005-0000-0000-0000F14C0000}"/>
    <cellStyle name="Normal 45 2 4 2" xfId="1777" xr:uid="{00000000-0005-0000-0000-0000F24C0000}"/>
    <cellStyle name="Normal 45 2 4 2 2" xfId="2616" xr:uid="{00000000-0005-0000-0000-0000F34C0000}"/>
    <cellStyle name="Normal 45 2 4 2 2 2" xfId="4306" xr:uid="{00000000-0005-0000-0000-0000F44C0000}"/>
    <cellStyle name="Normal 45 2 4 2 2 2 2" xfId="14379" xr:uid="{00000000-0005-0000-0000-0000F54C0000}"/>
    <cellStyle name="Normal 45 2 4 2 2 2 2 2" xfId="44710" xr:uid="{00000000-0005-0000-0000-0000F64C0000}"/>
    <cellStyle name="Normal 45 2 4 2 2 2 2 3" xfId="29477" xr:uid="{00000000-0005-0000-0000-0000F74C0000}"/>
    <cellStyle name="Normal 45 2 4 2 2 2 3" xfId="9359" xr:uid="{00000000-0005-0000-0000-0000F84C0000}"/>
    <cellStyle name="Normal 45 2 4 2 2 2 3 2" xfId="39693" xr:uid="{00000000-0005-0000-0000-0000F94C0000}"/>
    <cellStyle name="Normal 45 2 4 2 2 2 3 3" xfId="24460" xr:uid="{00000000-0005-0000-0000-0000FA4C0000}"/>
    <cellStyle name="Normal 45 2 4 2 2 2 4" xfId="34680" xr:uid="{00000000-0005-0000-0000-0000FB4C0000}"/>
    <cellStyle name="Normal 45 2 4 2 2 2 5" xfId="19447" xr:uid="{00000000-0005-0000-0000-0000FC4C0000}"/>
    <cellStyle name="Normal 45 2 4 2 2 3" xfId="5998" xr:uid="{00000000-0005-0000-0000-0000FD4C0000}"/>
    <cellStyle name="Normal 45 2 4 2 2 3 2" xfId="16050" xr:uid="{00000000-0005-0000-0000-0000FE4C0000}"/>
    <cellStyle name="Normal 45 2 4 2 2 3 2 2" xfId="46381" xr:uid="{00000000-0005-0000-0000-0000FF4C0000}"/>
    <cellStyle name="Normal 45 2 4 2 2 3 2 3" xfId="31148" xr:uid="{00000000-0005-0000-0000-0000004D0000}"/>
    <cellStyle name="Normal 45 2 4 2 2 3 3" xfId="11030" xr:uid="{00000000-0005-0000-0000-0000014D0000}"/>
    <cellStyle name="Normal 45 2 4 2 2 3 3 2" xfId="41364" xr:uid="{00000000-0005-0000-0000-0000024D0000}"/>
    <cellStyle name="Normal 45 2 4 2 2 3 3 3" xfId="26131" xr:uid="{00000000-0005-0000-0000-0000034D0000}"/>
    <cellStyle name="Normal 45 2 4 2 2 3 4" xfId="36351" xr:uid="{00000000-0005-0000-0000-0000044D0000}"/>
    <cellStyle name="Normal 45 2 4 2 2 3 5" xfId="21118" xr:uid="{00000000-0005-0000-0000-0000054D0000}"/>
    <cellStyle name="Normal 45 2 4 2 2 4" xfId="12708" xr:uid="{00000000-0005-0000-0000-0000064D0000}"/>
    <cellStyle name="Normal 45 2 4 2 2 4 2" xfId="43039" xr:uid="{00000000-0005-0000-0000-0000074D0000}"/>
    <cellStyle name="Normal 45 2 4 2 2 4 3" xfId="27806" xr:uid="{00000000-0005-0000-0000-0000084D0000}"/>
    <cellStyle name="Normal 45 2 4 2 2 5" xfId="7687" xr:uid="{00000000-0005-0000-0000-0000094D0000}"/>
    <cellStyle name="Normal 45 2 4 2 2 5 2" xfId="38022" xr:uid="{00000000-0005-0000-0000-00000A4D0000}"/>
    <cellStyle name="Normal 45 2 4 2 2 5 3" xfId="22789" xr:uid="{00000000-0005-0000-0000-00000B4D0000}"/>
    <cellStyle name="Normal 45 2 4 2 2 6" xfId="33010" xr:uid="{00000000-0005-0000-0000-00000C4D0000}"/>
    <cellStyle name="Normal 45 2 4 2 2 7" xfId="17776" xr:uid="{00000000-0005-0000-0000-00000D4D0000}"/>
    <cellStyle name="Normal 45 2 4 2 3" xfId="3469" xr:uid="{00000000-0005-0000-0000-00000E4D0000}"/>
    <cellStyle name="Normal 45 2 4 2 3 2" xfId="13543" xr:uid="{00000000-0005-0000-0000-00000F4D0000}"/>
    <cellStyle name="Normal 45 2 4 2 3 2 2" xfId="43874" xr:uid="{00000000-0005-0000-0000-0000104D0000}"/>
    <cellStyle name="Normal 45 2 4 2 3 2 3" xfId="28641" xr:uid="{00000000-0005-0000-0000-0000114D0000}"/>
    <cellStyle name="Normal 45 2 4 2 3 3" xfId="8523" xr:uid="{00000000-0005-0000-0000-0000124D0000}"/>
    <cellStyle name="Normal 45 2 4 2 3 3 2" xfId="38857" xr:uid="{00000000-0005-0000-0000-0000134D0000}"/>
    <cellStyle name="Normal 45 2 4 2 3 3 3" xfId="23624" xr:uid="{00000000-0005-0000-0000-0000144D0000}"/>
    <cellStyle name="Normal 45 2 4 2 3 4" xfId="33844" xr:uid="{00000000-0005-0000-0000-0000154D0000}"/>
    <cellStyle name="Normal 45 2 4 2 3 5" xfId="18611" xr:uid="{00000000-0005-0000-0000-0000164D0000}"/>
    <cellStyle name="Normal 45 2 4 2 4" xfId="5162" xr:uid="{00000000-0005-0000-0000-0000174D0000}"/>
    <cellStyle name="Normal 45 2 4 2 4 2" xfId="15214" xr:uid="{00000000-0005-0000-0000-0000184D0000}"/>
    <cellStyle name="Normal 45 2 4 2 4 2 2" xfId="45545" xr:uid="{00000000-0005-0000-0000-0000194D0000}"/>
    <cellStyle name="Normal 45 2 4 2 4 2 3" xfId="30312" xr:uid="{00000000-0005-0000-0000-00001A4D0000}"/>
    <cellStyle name="Normal 45 2 4 2 4 3" xfId="10194" xr:uid="{00000000-0005-0000-0000-00001B4D0000}"/>
    <cellStyle name="Normal 45 2 4 2 4 3 2" xfId="40528" xr:uid="{00000000-0005-0000-0000-00001C4D0000}"/>
    <cellStyle name="Normal 45 2 4 2 4 3 3" xfId="25295" xr:uid="{00000000-0005-0000-0000-00001D4D0000}"/>
    <cellStyle name="Normal 45 2 4 2 4 4" xfId="35515" xr:uid="{00000000-0005-0000-0000-00001E4D0000}"/>
    <cellStyle name="Normal 45 2 4 2 4 5" xfId="20282" xr:uid="{00000000-0005-0000-0000-00001F4D0000}"/>
    <cellStyle name="Normal 45 2 4 2 5" xfId="11872" xr:uid="{00000000-0005-0000-0000-0000204D0000}"/>
    <cellStyle name="Normal 45 2 4 2 5 2" xfId="42203" xr:uid="{00000000-0005-0000-0000-0000214D0000}"/>
    <cellStyle name="Normal 45 2 4 2 5 3" xfId="26970" xr:uid="{00000000-0005-0000-0000-0000224D0000}"/>
    <cellStyle name="Normal 45 2 4 2 6" xfId="6851" xr:uid="{00000000-0005-0000-0000-0000234D0000}"/>
    <cellStyle name="Normal 45 2 4 2 6 2" xfId="37186" xr:uid="{00000000-0005-0000-0000-0000244D0000}"/>
    <cellStyle name="Normal 45 2 4 2 6 3" xfId="21953" xr:uid="{00000000-0005-0000-0000-0000254D0000}"/>
    <cellStyle name="Normal 45 2 4 2 7" xfId="32174" xr:uid="{00000000-0005-0000-0000-0000264D0000}"/>
    <cellStyle name="Normal 45 2 4 2 8" xfId="16940" xr:uid="{00000000-0005-0000-0000-0000274D0000}"/>
    <cellStyle name="Normal 45 2 4 3" xfId="2198" xr:uid="{00000000-0005-0000-0000-0000284D0000}"/>
    <cellStyle name="Normal 45 2 4 3 2" xfId="3888" xr:uid="{00000000-0005-0000-0000-0000294D0000}"/>
    <cellStyle name="Normal 45 2 4 3 2 2" xfId="13961" xr:uid="{00000000-0005-0000-0000-00002A4D0000}"/>
    <cellStyle name="Normal 45 2 4 3 2 2 2" xfId="44292" xr:uid="{00000000-0005-0000-0000-00002B4D0000}"/>
    <cellStyle name="Normal 45 2 4 3 2 2 3" xfId="29059" xr:uid="{00000000-0005-0000-0000-00002C4D0000}"/>
    <cellStyle name="Normal 45 2 4 3 2 3" xfId="8941" xr:uid="{00000000-0005-0000-0000-00002D4D0000}"/>
    <cellStyle name="Normal 45 2 4 3 2 3 2" xfId="39275" xr:uid="{00000000-0005-0000-0000-00002E4D0000}"/>
    <cellStyle name="Normal 45 2 4 3 2 3 3" xfId="24042" xr:uid="{00000000-0005-0000-0000-00002F4D0000}"/>
    <cellStyle name="Normal 45 2 4 3 2 4" xfId="34262" xr:uid="{00000000-0005-0000-0000-0000304D0000}"/>
    <cellStyle name="Normal 45 2 4 3 2 5" xfId="19029" xr:uid="{00000000-0005-0000-0000-0000314D0000}"/>
    <cellStyle name="Normal 45 2 4 3 3" xfId="5580" xr:uid="{00000000-0005-0000-0000-0000324D0000}"/>
    <cellStyle name="Normal 45 2 4 3 3 2" xfId="15632" xr:uid="{00000000-0005-0000-0000-0000334D0000}"/>
    <cellStyle name="Normal 45 2 4 3 3 2 2" xfId="45963" xr:uid="{00000000-0005-0000-0000-0000344D0000}"/>
    <cellStyle name="Normal 45 2 4 3 3 2 3" xfId="30730" xr:uid="{00000000-0005-0000-0000-0000354D0000}"/>
    <cellStyle name="Normal 45 2 4 3 3 3" xfId="10612" xr:uid="{00000000-0005-0000-0000-0000364D0000}"/>
    <cellStyle name="Normal 45 2 4 3 3 3 2" xfId="40946" xr:uid="{00000000-0005-0000-0000-0000374D0000}"/>
    <cellStyle name="Normal 45 2 4 3 3 3 3" xfId="25713" xr:uid="{00000000-0005-0000-0000-0000384D0000}"/>
    <cellStyle name="Normal 45 2 4 3 3 4" xfId="35933" xr:uid="{00000000-0005-0000-0000-0000394D0000}"/>
    <cellStyle name="Normal 45 2 4 3 3 5" xfId="20700" xr:uid="{00000000-0005-0000-0000-00003A4D0000}"/>
    <cellStyle name="Normal 45 2 4 3 4" xfId="12290" xr:uid="{00000000-0005-0000-0000-00003B4D0000}"/>
    <cellStyle name="Normal 45 2 4 3 4 2" xfId="42621" xr:uid="{00000000-0005-0000-0000-00003C4D0000}"/>
    <cellStyle name="Normal 45 2 4 3 4 3" xfId="27388" xr:uid="{00000000-0005-0000-0000-00003D4D0000}"/>
    <cellStyle name="Normal 45 2 4 3 5" xfId="7269" xr:uid="{00000000-0005-0000-0000-00003E4D0000}"/>
    <cellStyle name="Normal 45 2 4 3 5 2" xfId="37604" xr:uid="{00000000-0005-0000-0000-00003F4D0000}"/>
    <cellStyle name="Normal 45 2 4 3 5 3" xfId="22371" xr:uid="{00000000-0005-0000-0000-0000404D0000}"/>
    <cellStyle name="Normal 45 2 4 3 6" xfId="32592" xr:uid="{00000000-0005-0000-0000-0000414D0000}"/>
    <cellStyle name="Normal 45 2 4 3 7" xfId="17358" xr:uid="{00000000-0005-0000-0000-0000424D0000}"/>
    <cellStyle name="Normal 45 2 4 4" xfId="3051" xr:uid="{00000000-0005-0000-0000-0000434D0000}"/>
    <cellStyle name="Normal 45 2 4 4 2" xfId="13125" xr:uid="{00000000-0005-0000-0000-0000444D0000}"/>
    <cellStyle name="Normal 45 2 4 4 2 2" xfId="43456" xr:uid="{00000000-0005-0000-0000-0000454D0000}"/>
    <cellStyle name="Normal 45 2 4 4 2 3" xfId="28223" xr:uid="{00000000-0005-0000-0000-0000464D0000}"/>
    <cellStyle name="Normal 45 2 4 4 3" xfId="8105" xr:uid="{00000000-0005-0000-0000-0000474D0000}"/>
    <cellStyle name="Normal 45 2 4 4 3 2" xfId="38439" xr:uid="{00000000-0005-0000-0000-0000484D0000}"/>
    <cellStyle name="Normal 45 2 4 4 3 3" xfId="23206" xr:uid="{00000000-0005-0000-0000-0000494D0000}"/>
    <cellStyle name="Normal 45 2 4 4 4" xfId="33426" xr:uid="{00000000-0005-0000-0000-00004A4D0000}"/>
    <cellStyle name="Normal 45 2 4 4 5" xfId="18193" xr:uid="{00000000-0005-0000-0000-00004B4D0000}"/>
    <cellStyle name="Normal 45 2 4 5" xfId="4744" xr:uid="{00000000-0005-0000-0000-00004C4D0000}"/>
    <cellStyle name="Normal 45 2 4 5 2" xfId="14796" xr:uid="{00000000-0005-0000-0000-00004D4D0000}"/>
    <cellStyle name="Normal 45 2 4 5 2 2" xfId="45127" xr:uid="{00000000-0005-0000-0000-00004E4D0000}"/>
    <cellStyle name="Normal 45 2 4 5 2 3" xfId="29894" xr:uid="{00000000-0005-0000-0000-00004F4D0000}"/>
    <cellStyle name="Normal 45 2 4 5 3" xfId="9776" xr:uid="{00000000-0005-0000-0000-0000504D0000}"/>
    <cellStyle name="Normal 45 2 4 5 3 2" xfId="40110" xr:uid="{00000000-0005-0000-0000-0000514D0000}"/>
    <cellStyle name="Normal 45 2 4 5 3 3" xfId="24877" xr:uid="{00000000-0005-0000-0000-0000524D0000}"/>
    <cellStyle name="Normal 45 2 4 5 4" xfId="35097" xr:uid="{00000000-0005-0000-0000-0000534D0000}"/>
    <cellStyle name="Normal 45 2 4 5 5" xfId="19864" xr:uid="{00000000-0005-0000-0000-0000544D0000}"/>
    <cellStyle name="Normal 45 2 4 6" xfId="11454" xr:uid="{00000000-0005-0000-0000-0000554D0000}"/>
    <cellStyle name="Normal 45 2 4 6 2" xfId="41785" xr:uid="{00000000-0005-0000-0000-0000564D0000}"/>
    <cellStyle name="Normal 45 2 4 6 3" xfId="26552" xr:uid="{00000000-0005-0000-0000-0000574D0000}"/>
    <cellStyle name="Normal 45 2 4 7" xfId="6433" xr:uid="{00000000-0005-0000-0000-0000584D0000}"/>
    <cellStyle name="Normal 45 2 4 7 2" xfId="36768" xr:uid="{00000000-0005-0000-0000-0000594D0000}"/>
    <cellStyle name="Normal 45 2 4 7 3" xfId="21535" xr:uid="{00000000-0005-0000-0000-00005A4D0000}"/>
    <cellStyle name="Normal 45 2 4 8" xfId="31756" xr:uid="{00000000-0005-0000-0000-00005B4D0000}"/>
    <cellStyle name="Normal 45 2 4 9" xfId="16522" xr:uid="{00000000-0005-0000-0000-00005C4D0000}"/>
    <cellStyle name="Normal 45 2 5" xfId="1567" xr:uid="{00000000-0005-0000-0000-00005D4D0000}"/>
    <cellStyle name="Normal 45 2 5 2" xfId="2408" xr:uid="{00000000-0005-0000-0000-00005E4D0000}"/>
    <cellStyle name="Normal 45 2 5 2 2" xfId="4098" xr:uid="{00000000-0005-0000-0000-00005F4D0000}"/>
    <cellStyle name="Normal 45 2 5 2 2 2" xfId="14171" xr:uid="{00000000-0005-0000-0000-0000604D0000}"/>
    <cellStyle name="Normal 45 2 5 2 2 2 2" xfId="44502" xr:uid="{00000000-0005-0000-0000-0000614D0000}"/>
    <cellStyle name="Normal 45 2 5 2 2 2 3" xfId="29269" xr:uid="{00000000-0005-0000-0000-0000624D0000}"/>
    <cellStyle name="Normal 45 2 5 2 2 3" xfId="9151" xr:uid="{00000000-0005-0000-0000-0000634D0000}"/>
    <cellStyle name="Normal 45 2 5 2 2 3 2" xfId="39485" xr:uid="{00000000-0005-0000-0000-0000644D0000}"/>
    <cellStyle name="Normal 45 2 5 2 2 3 3" xfId="24252" xr:uid="{00000000-0005-0000-0000-0000654D0000}"/>
    <cellStyle name="Normal 45 2 5 2 2 4" xfId="34472" xr:uid="{00000000-0005-0000-0000-0000664D0000}"/>
    <cellStyle name="Normal 45 2 5 2 2 5" xfId="19239" xr:uid="{00000000-0005-0000-0000-0000674D0000}"/>
    <cellStyle name="Normal 45 2 5 2 3" xfId="5790" xr:uid="{00000000-0005-0000-0000-0000684D0000}"/>
    <cellStyle name="Normal 45 2 5 2 3 2" xfId="15842" xr:uid="{00000000-0005-0000-0000-0000694D0000}"/>
    <cellStyle name="Normal 45 2 5 2 3 2 2" xfId="46173" xr:uid="{00000000-0005-0000-0000-00006A4D0000}"/>
    <cellStyle name="Normal 45 2 5 2 3 2 3" xfId="30940" xr:uid="{00000000-0005-0000-0000-00006B4D0000}"/>
    <cellStyle name="Normal 45 2 5 2 3 3" xfId="10822" xr:uid="{00000000-0005-0000-0000-00006C4D0000}"/>
    <cellStyle name="Normal 45 2 5 2 3 3 2" xfId="41156" xr:uid="{00000000-0005-0000-0000-00006D4D0000}"/>
    <cellStyle name="Normal 45 2 5 2 3 3 3" xfId="25923" xr:uid="{00000000-0005-0000-0000-00006E4D0000}"/>
    <cellStyle name="Normal 45 2 5 2 3 4" xfId="36143" xr:uid="{00000000-0005-0000-0000-00006F4D0000}"/>
    <cellStyle name="Normal 45 2 5 2 3 5" xfId="20910" xr:uid="{00000000-0005-0000-0000-0000704D0000}"/>
    <cellStyle name="Normal 45 2 5 2 4" xfId="12500" xr:uid="{00000000-0005-0000-0000-0000714D0000}"/>
    <cellStyle name="Normal 45 2 5 2 4 2" xfId="42831" xr:uid="{00000000-0005-0000-0000-0000724D0000}"/>
    <cellStyle name="Normal 45 2 5 2 4 3" xfId="27598" xr:uid="{00000000-0005-0000-0000-0000734D0000}"/>
    <cellStyle name="Normal 45 2 5 2 5" xfId="7479" xr:uid="{00000000-0005-0000-0000-0000744D0000}"/>
    <cellStyle name="Normal 45 2 5 2 5 2" xfId="37814" xr:uid="{00000000-0005-0000-0000-0000754D0000}"/>
    <cellStyle name="Normal 45 2 5 2 5 3" xfId="22581" xr:uid="{00000000-0005-0000-0000-0000764D0000}"/>
    <cellStyle name="Normal 45 2 5 2 6" xfId="32802" xr:uid="{00000000-0005-0000-0000-0000774D0000}"/>
    <cellStyle name="Normal 45 2 5 2 7" xfId="17568" xr:uid="{00000000-0005-0000-0000-0000784D0000}"/>
    <cellStyle name="Normal 45 2 5 3" xfId="3261" xr:uid="{00000000-0005-0000-0000-0000794D0000}"/>
    <cellStyle name="Normal 45 2 5 3 2" xfId="13335" xr:uid="{00000000-0005-0000-0000-00007A4D0000}"/>
    <cellStyle name="Normal 45 2 5 3 2 2" xfId="43666" xr:uid="{00000000-0005-0000-0000-00007B4D0000}"/>
    <cellStyle name="Normal 45 2 5 3 2 3" xfId="28433" xr:uid="{00000000-0005-0000-0000-00007C4D0000}"/>
    <cellStyle name="Normal 45 2 5 3 3" xfId="8315" xr:uid="{00000000-0005-0000-0000-00007D4D0000}"/>
    <cellStyle name="Normal 45 2 5 3 3 2" xfId="38649" xr:uid="{00000000-0005-0000-0000-00007E4D0000}"/>
    <cellStyle name="Normal 45 2 5 3 3 3" xfId="23416" xr:uid="{00000000-0005-0000-0000-00007F4D0000}"/>
    <cellStyle name="Normal 45 2 5 3 4" xfId="33636" xr:uid="{00000000-0005-0000-0000-0000804D0000}"/>
    <cellStyle name="Normal 45 2 5 3 5" xfId="18403" xr:uid="{00000000-0005-0000-0000-0000814D0000}"/>
    <cellStyle name="Normal 45 2 5 4" xfId="4954" xr:uid="{00000000-0005-0000-0000-0000824D0000}"/>
    <cellStyle name="Normal 45 2 5 4 2" xfId="15006" xr:uid="{00000000-0005-0000-0000-0000834D0000}"/>
    <cellStyle name="Normal 45 2 5 4 2 2" xfId="45337" xr:uid="{00000000-0005-0000-0000-0000844D0000}"/>
    <cellStyle name="Normal 45 2 5 4 2 3" xfId="30104" xr:uid="{00000000-0005-0000-0000-0000854D0000}"/>
    <cellStyle name="Normal 45 2 5 4 3" xfId="9986" xr:uid="{00000000-0005-0000-0000-0000864D0000}"/>
    <cellStyle name="Normal 45 2 5 4 3 2" xfId="40320" xr:uid="{00000000-0005-0000-0000-0000874D0000}"/>
    <cellStyle name="Normal 45 2 5 4 3 3" xfId="25087" xr:uid="{00000000-0005-0000-0000-0000884D0000}"/>
    <cellStyle name="Normal 45 2 5 4 4" xfId="35307" xr:uid="{00000000-0005-0000-0000-0000894D0000}"/>
    <cellStyle name="Normal 45 2 5 4 5" xfId="20074" xr:uid="{00000000-0005-0000-0000-00008A4D0000}"/>
    <cellStyle name="Normal 45 2 5 5" xfId="11664" xr:uid="{00000000-0005-0000-0000-00008B4D0000}"/>
    <cellStyle name="Normal 45 2 5 5 2" xfId="41995" xr:uid="{00000000-0005-0000-0000-00008C4D0000}"/>
    <cellStyle name="Normal 45 2 5 5 3" xfId="26762" xr:uid="{00000000-0005-0000-0000-00008D4D0000}"/>
    <cellStyle name="Normal 45 2 5 6" xfId="6643" xr:uid="{00000000-0005-0000-0000-00008E4D0000}"/>
    <cellStyle name="Normal 45 2 5 6 2" xfId="36978" xr:uid="{00000000-0005-0000-0000-00008F4D0000}"/>
    <cellStyle name="Normal 45 2 5 6 3" xfId="21745" xr:uid="{00000000-0005-0000-0000-0000904D0000}"/>
    <cellStyle name="Normal 45 2 5 7" xfId="31966" xr:uid="{00000000-0005-0000-0000-0000914D0000}"/>
    <cellStyle name="Normal 45 2 5 8" xfId="16732" xr:uid="{00000000-0005-0000-0000-0000924D0000}"/>
    <cellStyle name="Normal 45 2 6" xfId="1988" xr:uid="{00000000-0005-0000-0000-0000934D0000}"/>
    <cellStyle name="Normal 45 2 6 2" xfId="3680" xr:uid="{00000000-0005-0000-0000-0000944D0000}"/>
    <cellStyle name="Normal 45 2 6 2 2" xfId="13753" xr:uid="{00000000-0005-0000-0000-0000954D0000}"/>
    <cellStyle name="Normal 45 2 6 2 2 2" xfId="44084" xr:uid="{00000000-0005-0000-0000-0000964D0000}"/>
    <cellStyle name="Normal 45 2 6 2 2 3" xfId="28851" xr:uid="{00000000-0005-0000-0000-0000974D0000}"/>
    <cellStyle name="Normal 45 2 6 2 3" xfId="8733" xr:uid="{00000000-0005-0000-0000-0000984D0000}"/>
    <cellStyle name="Normal 45 2 6 2 3 2" xfId="39067" xr:uid="{00000000-0005-0000-0000-0000994D0000}"/>
    <cellStyle name="Normal 45 2 6 2 3 3" xfId="23834" xr:uid="{00000000-0005-0000-0000-00009A4D0000}"/>
    <cellStyle name="Normal 45 2 6 2 4" xfId="34054" xr:uid="{00000000-0005-0000-0000-00009B4D0000}"/>
    <cellStyle name="Normal 45 2 6 2 5" xfId="18821" xr:uid="{00000000-0005-0000-0000-00009C4D0000}"/>
    <cellStyle name="Normal 45 2 6 3" xfId="5372" xr:uid="{00000000-0005-0000-0000-00009D4D0000}"/>
    <cellStyle name="Normal 45 2 6 3 2" xfId="15424" xr:uid="{00000000-0005-0000-0000-00009E4D0000}"/>
    <cellStyle name="Normal 45 2 6 3 2 2" xfId="45755" xr:uid="{00000000-0005-0000-0000-00009F4D0000}"/>
    <cellStyle name="Normal 45 2 6 3 2 3" xfId="30522" xr:uid="{00000000-0005-0000-0000-0000A04D0000}"/>
    <cellStyle name="Normal 45 2 6 3 3" xfId="10404" xr:uid="{00000000-0005-0000-0000-0000A14D0000}"/>
    <cellStyle name="Normal 45 2 6 3 3 2" xfId="40738" xr:uid="{00000000-0005-0000-0000-0000A24D0000}"/>
    <cellStyle name="Normal 45 2 6 3 3 3" xfId="25505" xr:uid="{00000000-0005-0000-0000-0000A34D0000}"/>
    <cellStyle name="Normal 45 2 6 3 4" xfId="35725" xr:uid="{00000000-0005-0000-0000-0000A44D0000}"/>
    <cellStyle name="Normal 45 2 6 3 5" xfId="20492" xr:uid="{00000000-0005-0000-0000-0000A54D0000}"/>
    <cellStyle name="Normal 45 2 6 4" xfId="12082" xr:uid="{00000000-0005-0000-0000-0000A64D0000}"/>
    <cellStyle name="Normal 45 2 6 4 2" xfId="42413" xr:uid="{00000000-0005-0000-0000-0000A74D0000}"/>
    <cellStyle name="Normal 45 2 6 4 3" xfId="27180" xr:uid="{00000000-0005-0000-0000-0000A84D0000}"/>
    <cellStyle name="Normal 45 2 6 5" xfId="7061" xr:uid="{00000000-0005-0000-0000-0000A94D0000}"/>
    <cellStyle name="Normal 45 2 6 5 2" xfId="37396" xr:uid="{00000000-0005-0000-0000-0000AA4D0000}"/>
    <cellStyle name="Normal 45 2 6 5 3" xfId="22163" xr:uid="{00000000-0005-0000-0000-0000AB4D0000}"/>
    <cellStyle name="Normal 45 2 6 6" xfId="32384" xr:uid="{00000000-0005-0000-0000-0000AC4D0000}"/>
    <cellStyle name="Normal 45 2 6 7" xfId="17150" xr:uid="{00000000-0005-0000-0000-0000AD4D0000}"/>
    <cellStyle name="Normal 45 2 7" xfId="2839" xr:uid="{00000000-0005-0000-0000-0000AE4D0000}"/>
    <cellStyle name="Normal 45 2 7 2" xfId="12917" xr:uid="{00000000-0005-0000-0000-0000AF4D0000}"/>
    <cellStyle name="Normal 45 2 7 2 2" xfId="43248" xr:uid="{00000000-0005-0000-0000-0000B04D0000}"/>
    <cellStyle name="Normal 45 2 7 2 3" xfId="28015" xr:uid="{00000000-0005-0000-0000-0000B14D0000}"/>
    <cellStyle name="Normal 45 2 7 3" xfId="7897" xr:uid="{00000000-0005-0000-0000-0000B24D0000}"/>
    <cellStyle name="Normal 45 2 7 3 2" xfId="38231" xr:uid="{00000000-0005-0000-0000-0000B34D0000}"/>
    <cellStyle name="Normal 45 2 7 3 3" xfId="22998" xr:uid="{00000000-0005-0000-0000-0000B44D0000}"/>
    <cellStyle name="Normal 45 2 7 4" xfId="33218" xr:uid="{00000000-0005-0000-0000-0000B54D0000}"/>
    <cellStyle name="Normal 45 2 7 5" xfId="17985" xr:uid="{00000000-0005-0000-0000-0000B64D0000}"/>
    <cellStyle name="Normal 45 2 8" xfId="4533" xr:uid="{00000000-0005-0000-0000-0000B74D0000}"/>
    <cellStyle name="Normal 45 2 8 2" xfId="14588" xr:uid="{00000000-0005-0000-0000-0000B84D0000}"/>
    <cellStyle name="Normal 45 2 8 2 2" xfId="44919" xr:uid="{00000000-0005-0000-0000-0000B94D0000}"/>
    <cellStyle name="Normal 45 2 8 2 3" xfId="29686" xr:uid="{00000000-0005-0000-0000-0000BA4D0000}"/>
    <cellStyle name="Normal 45 2 8 3" xfId="9568" xr:uid="{00000000-0005-0000-0000-0000BB4D0000}"/>
    <cellStyle name="Normal 45 2 8 3 2" xfId="39902" xr:uid="{00000000-0005-0000-0000-0000BC4D0000}"/>
    <cellStyle name="Normal 45 2 8 3 3" xfId="24669" xr:uid="{00000000-0005-0000-0000-0000BD4D0000}"/>
    <cellStyle name="Normal 45 2 8 4" xfId="34889" xr:uid="{00000000-0005-0000-0000-0000BE4D0000}"/>
    <cellStyle name="Normal 45 2 8 5" xfId="19656" xr:uid="{00000000-0005-0000-0000-0000BF4D0000}"/>
    <cellStyle name="Normal 45 2 9" xfId="11244" xr:uid="{00000000-0005-0000-0000-0000C04D0000}"/>
    <cellStyle name="Normal 45 2 9 2" xfId="41577" xr:uid="{00000000-0005-0000-0000-0000C14D0000}"/>
    <cellStyle name="Normal 45 2 9 3" xfId="26344" xr:uid="{00000000-0005-0000-0000-0000C24D0000}"/>
    <cellStyle name="Normal 46" xfId="353" xr:uid="{00000000-0005-0000-0000-0000C34D0000}"/>
    <cellStyle name="Normal 46 2" xfId="860" xr:uid="{00000000-0005-0000-0000-0000C44D0000}"/>
    <cellStyle name="Normal 46 2 10" xfId="6224" xr:uid="{00000000-0005-0000-0000-0000C54D0000}"/>
    <cellStyle name="Normal 46 2 10 2" xfId="36561" xr:uid="{00000000-0005-0000-0000-0000C64D0000}"/>
    <cellStyle name="Normal 46 2 10 3" xfId="21328" xr:uid="{00000000-0005-0000-0000-0000C74D0000}"/>
    <cellStyle name="Normal 46 2 11" xfId="31552" xr:uid="{00000000-0005-0000-0000-0000C84D0000}"/>
    <cellStyle name="Normal 46 2 12" xfId="16313" xr:uid="{00000000-0005-0000-0000-0000C94D0000}"/>
    <cellStyle name="Normal 46 2 2" xfId="1188" xr:uid="{00000000-0005-0000-0000-0000CA4D0000}"/>
    <cellStyle name="Normal 46 2 2 10" xfId="31604" xr:uid="{00000000-0005-0000-0000-0000CB4D0000}"/>
    <cellStyle name="Normal 46 2 2 11" xfId="16367" xr:uid="{00000000-0005-0000-0000-0000CC4D0000}"/>
    <cellStyle name="Normal 46 2 2 2" xfId="1296" xr:uid="{00000000-0005-0000-0000-0000CD4D0000}"/>
    <cellStyle name="Normal 46 2 2 2 10" xfId="16471" xr:uid="{00000000-0005-0000-0000-0000CE4D0000}"/>
    <cellStyle name="Normal 46 2 2 2 2" xfId="1513" xr:uid="{00000000-0005-0000-0000-0000CF4D0000}"/>
    <cellStyle name="Normal 46 2 2 2 2 2" xfId="1934" xr:uid="{00000000-0005-0000-0000-0000D04D0000}"/>
    <cellStyle name="Normal 46 2 2 2 2 2 2" xfId="2773" xr:uid="{00000000-0005-0000-0000-0000D14D0000}"/>
    <cellStyle name="Normal 46 2 2 2 2 2 2 2" xfId="4463" xr:uid="{00000000-0005-0000-0000-0000D24D0000}"/>
    <cellStyle name="Normal 46 2 2 2 2 2 2 2 2" xfId="14536" xr:uid="{00000000-0005-0000-0000-0000D34D0000}"/>
    <cellStyle name="Normal 46 2 2 2 2 2 2 2 2 2" xfId="44867" xr:uid="{00000000-0005-0000-0000-0000D44D0000}"/>
    <cellStyle name="Normal 46 2 2 2 2 2 2 2 2 3" xfId="29634" xr:uid="{00000000-0005-0000-0000-0000D54D0000}"/>
    <cellStyle name="Normal 46 2 2 2 2 2 2 2 3" xfId="9516" xr:uid="{00000000-0005-0000-0000-0000D64D0000}"/>
    <cellStyle name="Normal 46 2 2 2 2 2 2 2 3 2" xfId="39850" xr:uid="{00000000-0005-0000-0000-0000D74D0000}"/>
    <cellStyle name="Normal 46 2 2 2 2 2 2 2 3 3" xfId="24617" xr:uid="{00000000-0005-0000-0000-0000D84D0000}"/>
    <cellStyle name="Normal 46 2 2 2 2 2 2 2 4" xfId="34837" xr:uid="{00000000-0005-0000-0000-0000D94D0000}"/>
    <cellStyle name="Normal 46 2 2 2 2 2 2 2 5" xfId="19604" xr:uid="{00000000-0005-0000-0000-0000DA4D0000}"/>
    <cellStyle name="Normal 46 2 2 2 2 2 2 3" xfId="6155" xr:uid="{00000000-0005-0000-0000-0000DB4D0000}"/>
    <cellStyle name="Normal 46 2 2 2 2 2 2 3 2" xfId="16207" xr:uid="{00000000-0005-0000-0000-0000DC4D0000}"/>
    <cellStyle name="Normal 46 2 2 2 2 2 2 3 2 2" xfId="46538" xr:uid="{00000000-0005-0000-0000-0000DD4D0000}"/>
    <cellStyle name="Normal 46 2 2 2 2 2 2 3 2 3" xfId="31305" xr:uid="{00000000-0005-0000-0000-0000DE4D0000}"/>
    <cellStyle name="Normal 46 2 2 2 2 2 2 3 3" xfId="11187" xr:uid="{00000000-0005-0000-0000-0000DF4D0000}"/>
    <cellStyle name="Normal 46 2 2 2 2 2 2 3 3 2" xfId="41521" xr:uid="{00000000-0005-0000-0000-0000E04D0000}"/>
    <cellStyle name="Normal 46 2 2 2 2 2 2 3 3 3" xfId="26288" xr:uid="{00000000-0005-0000-0000-0000E14D0000}"/>
    <cellStyle name="Normal 46 2 2 2 2 2 2 3 4" xfId="36508" xr:uid="{00000000-0005-0000-0000-0000E24D0000}"/>
    <cellStyle name="Normal 46 2 2 2 2 2 2 3 5" xfId="21275" xr:uid="{00000000-0005-0000-0000-0000E34D0000}"/>
    <cellStyle name="Normal 46 2 2 2 2 2 2 4" xfId="12865" xr:uid="{00000000-0005-0000-0000-0000E44D0000}"/>
    <cellStyle name="Normal 46 2 2 2 2 2 2 4 2" xfId="43196" xr:uid="{00000000-0005-0000-0000-0000E54D0000}"/>
    <cellStyle name="Normal 46 2 2 2 2 2 2 4 3" xfId="27963" xr:uid="{00000000-0005-0000-0000-0000E64D0000}"/>
    <cellStyle name="Normal 46 2 2 2 2 2 2 5" xfId="7844" xr:uid="{00000000-0005-0000-0000-0000E74D0000}"/>
    <cellStyle name="Normal 46 2 2 2 2 2 2 5 2" xfId="38179" xr:uid="{00000000-0005-0000-0000-0000E84D0000}"/>
    <cellStyle name="Normal 46 2 2 2 2 2 2 5 3" xfId="22946" xr:uid="{00000000-0005-0000-0000-0000E94D0000}"/>
    <cellStyle name="Normal 46 2 2 2 2 2 2 6" xfId="33167" xr:uid="{00000000-0005-0000-0000-0000EA4D0000}"/>
    <cellStyle name="Normal 46 2 2 2 2 2 2 7" xfId="17933" xr:uid="{00000000-0005-0000-0000-0000EB4D0000}"/>
    <cellStyle name="Normal 46 2 2 2 2 2 3" xfId="3626" xr:uid="{00000000-0005-0000-0000-0000EC4D0000}"/>
    <cellStyle name="Normal 46 2 2 2 2 2 3 2" xfId="13700" xr:uid="{00000000-0005-0000-0000-0000ED4D0000}"/>
    <cellStyle name="Normal 46 2 2 2 2 2 3 2 2" xfId="44031" xr:uid="{00000000-0005-0000-0000-0000EE4D0000}"/>
    <cellStyle name="Normal 46 2 2 2 2 2 3 2 3" xfId="28798" xr:uid="{00000000-0005-0000-0000-0000EF4D0000}"/>
    <cellStyle name="Normal 46 2 2 2 2 2 3 3" xfId="8680" xr:uid="{00000000-0005-0000-0000-0000F04D0000}"/>
    <cellStyle name="Normal 46 2 2 2 2 2 3 3 2" xfId="39014" xr:uid="{00000000-0005-0000-0000-0000F14D0000}"/>
    <cellStyle name="Normal 46 2 2 2 2 2 3 3 3" xfId="23781" xr:uid="{00000000-0005-0000-0000-0000F24D0000}"/>
    <cellStyle name="Normal 46 2 2 2 2 2 3 4" xfId="34001" xr:uid="{00000000-0005-0000-0000-0000F34D0000}"/>
    <cellStyle name="Normal 46 2 2 2 2 2 3 5" xfId="18768" xr:uid="{00000000-0005-0000-0000-0000F44D0000}"/>
    <cellStyle name="Normal 46 2 2 2 2 2 4" xfId="5319" xr:uid="{00000000-0005-0000-0000-0000F54D0000}"/>
    <cellStyle name="Normal 46 2 2 2 2 2 4 2" xfId="15371" xr:uid="{00000000-0005-0000-0000-0000F64D0000}"/>
    <cellStyle name="Normal 46 2 2 2 2 2 4 2 2" xfId="45702" xr:uid="{00000000-0005-0000-0000-0000F74D0000}"/>
    <cellStyle name="Normal 46 2 2 2 2 2 4 2 3" xfId="30469" xr:uid="{00000000-0005-0000-0000-0000F84D0000}"/>
    <cellStyle name="Normal 46 2 2 2 2 2 4 3" xfId="10351" xr:uid="{00000000-0005-0000-0000-0000F94D0000}"/>
    <cellStyle name="Normal 46 2 2 2 2 2 4 3 2" xfId="40685" xr:uid="{00000000-0005-0000-0000-0000FA4D0000}"/>
    <cellStyle name="Normal 46 2 2 2 2 2 4 3 3" xfId="25452" xr:uid="{00000000-0005-0000-0000-0000FB4D0000}"/>
    <cellStyle name="Normal 46 2 2 2 2 2 4 4" xfId="35672" xr:uid="{00000000-0005-0000-0000-0000FC4D0000}"/>
    <cellStyle name="Normal 46 2 2 2 2 2 4 5" xfId="20439" xr:uid="{00000000-0005-0000-0000-0000FD4D0000}"/>
    <cellStyle name="Normal 46 2 2 2 2 2 5" xfId="12029" xr:uid="{00000000-0005-0000-0000-0000FE4D0000}"/>
    <cellStyle name="Normal 46 2 2 2 2 2 5 2" xfId="42360" xr:uid="{00000000-0005-0000-0000-0000FF4D0000}"/>
    <cellStyle name="Normal 46 2 2 2 2 2 5 3" xfId="27127" xr:uid="{00000000-0005-0000-0000-0000004E0000}"/>
    <cellStyle name="Normal 46 2 2 2 2 2 6" xfId="7008" xr:uid="{00000000-0005-0000-0000-0000014E0000}"/>
    <cellStyle name="Normal 46 2 2 2 2 2 6 2" xfId="37343" xr:uid="{00000000-0005-0000-0000-0000024E0000}"/>
    <cellStyle name="Normal 46 2 2 2 2 2 6 3" xfId="22110" xr:uid="{00000000-0005-0000-0000-0000034E0000}"/>
    <cellStyle name="Normal 46 2 2 2 2 2 7" xfId="32331" xr:uid="{00000000-0005-0000-0000-0000044E0000}"/>
    <cellStyle name="Normal 46 2 2 2 2 2 8" xfId="17097" xr:uid="{00000000-0005-0000-0000-0000054E0000}"/>
    <cellStyle name="Normal 46 2 2 2 2 3" xfId="2355" xr:uid="{00000000-0005-0000-0000-0000064E0000}"/>
    <cellStyle name="Normal 46 2 2 2 2 3 2" xfId="4045" xr:uid="{00000000-0005-0000-0000-0000074E0000}"/>
    <cellStyle name="Normal 46 2 2 2 2 3 2 2" xfId="14118" xr:uid="{00000000-0005-0000-0000-0000084E0000}"/>
    <cellStyle name="Normal 46 2 2 2 2 3 2 2 2" xfId="44449" xr:uid="{00000000-0005-0000-0000-0000094E0000}"/>
    <cellStyle name="Normal 46 2 2 2 2 3 2 2 3" xfId="29216" xr:uid="{00000000-0005-0000-0000-00000A4E0000}"/>
    <cellStyle name="Normal 46 2 2 2 2 3 2 3" xfId="9098" xr:uid="{00000000-0005-0000-0000-00000B4E0000}"/>
    <cellStyle name="Normal 46 2 2 2 2 3 2 3 2" xfId="39432" xr:uid="{00000000-0005-0000-0000-00000C4E0000}"/>
    <cellStyle name="Normal 46 2 2 2 2 3 2 3 3" xfId="24199" xr:uid="{00000000-0005-0000-0000-00000D4E0000}"/>
    <cellStyle name="Normal 46 2 2 2 2 3 2 4" xfId="34419" xr:uid="{00000000-0005-0000-0000-00000E4E0000}"/>
    <cellStyle name="Normal 46 2 2 2 2 3 2 5" xfId="19186" xr:uid="{00000000-0005-0000-0000-00000F4E0000}"/>
    <cellStyle name="Normal 46 2 2 2 2 3 3" xfId="5737" xr:uid="{00000000-0005-0000-0000-0000104E0000}"/>
    <cellStyle name="Normal 46 2 2 2 2 3 3 2" xfId="15789" xr:uid="{00000000-0005-0000-0000-0000114E0000}"/>
    <cellStyle name="Normal 46 2 2 2 2 3 3 2 2" xfId="46120" xr:uid="{00000000-0005-0000-0000-0000124E0000}"/>
    <cellStyle name="Normal 46 2 2 2 2 3 3 2 3" xfId="30887" xr:uid="{00000000-0005-0000-0000-0000134E0000}"/>
    <cellStyle name="Normal 46 2 2 2 2 3 3 3" xfId="10769" xr:uid="{00000000-0005-0000-0000-0000144E0000}"/>
    <cellStyle name="Normal 46 2 2 2 2 3 3 3 2" xfId="41103" xr:uid="{00000000-0005-0000-0000-0000154E0000}"/>
    <cellStyle name="Normal 46 2 2 2 2 3 3 3 3" xfId="25870" xr:uid="{00000000-0005-0000-0000-0000164E0000}"/>
    <cellStyle name="Normal 46 2 2 2 2 3 3 4" xfId="36090" xr:uid="{00000000-0005-0000-0000-0000174E0000}"/>
    <cellStyle name="Normal 46 2 2 2 2 3 3 5" xfId="20857" xr:uid="{00000000-0005-0000-0000-0000184E0000}"/>
    <cellStyle name="Normal 46 2 2 2 2 3 4" xfId="12447" xr:uid="{00000000-0005-0000-0000-0000194E0000}"/>
    <cellStyle name="Normal 46 2 2 2 2 3 4 2" xfId="42778" xr:uid="{00000000-0005-0000-0000-00001A4E0000}"/>
    <cellStyle name="Normal 46 2 2 2 2 3 4 3" xfId="27545" xr:uid="{00000000-0005-0000-0000-00001B4E0000}"/>
    <cellStyle name="Normal 46 2 2 2 2 3 5" xfId="7426" xr:uid="{00000000-0005-0000-0000-00001C4E0000}"/>
    <cellStyle name="Normal 46 2 2 2 2 3 5 2" xfId="37761" xr:uid="{00000000-0005-0000-0000-00001D4E0000}"/>
    <cellStyle name="Normal 46 2 2 2 2 3 5 3" xfId="22528" xr:uid="{00000000-0005-0000-0000-00001E4E0000}"/>
    <cellStyle name="Normal 46 2 2 2 2 3 6" xfId="32749" xr:uid="{00000000-0005-0000-0000-00001F4E0000}"/>
    <cellStyle name="Normal 46 2 2 2 2 3 7" xfId="17515" xr:uid="{00000000-0005-0000-0000-0000204E0000}"/>
    <cellStyle name="Normal 46 2 2 2 2 4" xfId="3208" xr:uid="{00000000-0005-0000-0000-0000214E0000}"/>
    <cellStyle name="Normal 46 2 2 2 2 4 2" xfId="13282" xr:uid="{00000000-0005-0000-0000-0000224E0000}"/>
    <cellStyle name="Normal 46 2 2 2 2 4 2 2" xfId="43613" xr:uid="{00000000-0005-0000-0000-0000234E0000}"/>
    <cellStyle name="Normal 46 2 2 2 2 4 2 3" xfId="28380" xr:uid="{00000000-0005-0000-0000-0000244E0000}"/>
    <cellStyle name="Normal 46 2 2 2 2 4 3" xfId="8262" xr:uid="{00000000-0005-0000-0000-0000254E0000}"/>
    <cellStyle name="Normal 46 2 2 2 2 4 3 2" xfId="38596" xr:uid="{00000000-0005-0000-0000-0000264E0000}"/>
    <cellStyle name="Normal 46 2 2 2 2 4 3 3" xfId="23363" xr:uid="{00000000-0005-0000-0000-0000274E0000}"/>
    <cellStyle name="Normal 46 2 2 2 2 4 4" xfId="33583" xr:uid="{00000000-0005-0000-0000-0000284E0000}"/>
    <cellStyle name="Normal 46 2 2 2 2 4 5" xfId="18350" xr:uid="{00000000-0005-0000-0000-0000294E0000}"/>
    <cellStyle name="Normal 46 2 2 2 2 5" xfId="4901" xr:uid="{00000000-0005-0000-0000-00002A4E0000}"/>
    <cellStyle name="Normal 46 2 2 2 2 5 2" xfId="14953" xr:uid="{00000000-0005-0000-0000-00002B4E0000}"/>
    <cellStyle name="Normal 46 2 2 2 2 5 2 2" xfId="45284" xr:uid="{00000000-0005-0000-0000-00002C4E0000}"/>
    <cellStyle name="Normal 46 2 2 2 2 5 2 3" xfId="30051" xr:uid="{00000000-0005-0000-0000-00002D4E0000}"/>
    <cellStyle name="Normal 46 2 2 2 2 5 3" xfId="9933" xr:uid="{00000000-0005-0000-0000-00002E4E0000}"/>
    <cellStyle name="Normal 46 2 2 2 2 5 3 2" xfId="40267" xr:uid="{00000000-0005-0000-0000-00002F4E0000}"/>
    <cellStyle name="Normal 46 2 2 2 2 5 3 3" xfId="25034" xr:uid="{00000000-0005-0000-0000-0000304E0000}"/>
    <cellStyle name="Normal 46 2 2 2 2 5 4" xfId="35254" xr:uid="{00000000-0005-0000-0000-0000314E0000}"/>
    <cellStyle name="Normal 46 2 2 2 2 5 5" xfId="20021" xr:uid="{00000000-0005-0000-0000-0000324E0000}"/>
    <cellStyle name="Normal 46 2 2 2 2 6" xfId="11611" xr:uid="{00000000-0005-0000-0000-0000334E0000}"/>
    <cellStyle name="Normal 46 2 2 2 2 6 2" xfId="41942" xr:uid="{00000000-0005-0000-0000-0000344E0000}"/>
    <cellStyle name="Normal 46 2 2 2 2 6 3" xfId="26709" xr:uid="{00000000-0005-0000-0000-0000354E0000}"/>
    <cellStyle name="Normal 46 2 2 2 2 7" xfId="6590" xr:uid="{00000000-0005-0000-0000-0000364E0000}"/>
    <cellStyle name="Normal 46 2 2 2 2 7 2" xfId="36925" xr:uid="{00000000-0005-0000-0000-0000374E0000}"/>
    <cellStyle name="Normal 46 2 2 2 2 7 3" xfId="21692" xr:uid="{00000000-0005-0000-0000-0000384E0000}"/>
    <cellStyle name="Normal 46 2 2 2 2 8" xfId="31913" xr:uid="{00000000-0005-0000-0000-0000394E0000}"/>
    <cellStyle name="Normal 46 2 2 2 2 9" xfId="16679" xr:uid="{00000000-0005-0000-0000-00003A4E0000}"/>
    <cellStyle name="Normal 46 2 2 2 3" xfId="1726" xr:uid="{00000000-0005-0000-0000-00003B4E0000}"/>
    <cellStyle name="Normal 46 2 2 2 3 2" xfId="2565" xr:uid="{00000000-0005-0000-0000-00003C4E0000}"/>
    <cellStyle name="Normal 46 2 2 2 3 2 2" xfId="4255" xr:uid="{00000000-0005-0000-0000-00003D4E0000}"/>
    <cellStyle name="Normal 46 2 2 2 3 2 2 2" xfId="14328" xr:uid="{00000000-0005-0000-0000-00003E4E0000}"/>
    <cellStyle name="Normal 46 2 2 2 3 2 2 2 2" xfId="44659" xr:uid="{00000000-0005-0000-0000-00003F4E0000}"/>
    <cellStyle name="Normal 46 2 2 2 3 2 2 2 3" xfId="29426" xr:uid="{00000000-0005-0000-0000-0000404E0000}"/>
    <cellStyle name="Normal 46 2 2 2 3 2 2 3" xfId="9308" xr:uid="{00000000-0005-0000-0000-0000414E0000}"/>
    <cellStyle name="Normal 46 2 2 2 3 2 2 3 2" xfId="39642" xr:uid="{00000000-0005-0000-0000-0000424E0000}"/>
    <cellStyle name="Normal 46 2 2 2 3 2 2 3 3" xfId="24409" xr:uid="{00000000-0005-0000-0000-0000434E0000}"/>
    <cellStyle name="Normal 46 2 2 2 3 2 2 4" xfId="34629" xr:uid="{00000000-0005-0000-0000-0000444E0000}"/>
    <cellStyle name="Normal 46 2 2 2 3 2 2 5" xfId="19396" xr:uid="{00000000-0005-0000-0000-0000454E0000}"/>
    <cellStyle name="Normal 46 2 2 2 3 2 3" xfId="5947" xr:uid="{00000000-0005-0000-0000-0000464E0000}"/>
    <cellStyle name="Normal 46 2 2 2 3 2 3 2" xfId="15999" xr:uid="{00000000-0005-0000-0000-0000474E0000}"/>
    <cellStyle name="Normal 46 2 2 2 3 2 3 2 2" xfId="46330" xr:uid="{00000000-0005-0000-0000-0000484E0000}"/>
    <cellStyle name="Normal 46 2 2 2 3 2 3 2 3" xfId="31097" xr:uid="{00000000-0005-0000-0000-0000494E0000}"/>
    <cellStyle name="Normal 46 2 2 2 3 2 3 3" xfId="10979" xr:uid="{00000000-0005-0000-0000-00004A4E0000}"/>
    <cellStyle name="Normal 46 2 2 2 3 2 3 3 2" xfId="41313" xr:uid="{00000000-0005-0000-0000-00004B4E0000}"/>
    <cellStyle name="Normal 46 2 2 2 3 2 3 3 3" xfId="26080" xr:uid="{00000000-0005-0000-0000-00004C4E0000}"/>
    <cellStyle name="Normal 46 2 2 2 3 2 3 4" xfId="36300" xr:uid="{00000000-0005-0000-0000-00004D4E0000}"/>
    <cellStyle name="Normal 46 2 2 2 3 2 3 5" xfId="21067" xr:uid="{00000000-0005-0000-0000-00004E4E0000}"/>
    <cellStyle name="Normal 46 2 2 2 3 2 4" xfId="12657" xr:uid="{00000000-0005-0000-0000-00004F4E0000}"/>
    <cellStyle name="Normal 46 2 2 2 3 2 4 2" xfId="42988" xr:uid="{00000000-0005-0000-0000-0000504E0000}"/>
    <cellStyle name="Normal 46 2 2 2 3 2 4 3" xfId="27755" xr:uid="{00000000-0005-0000-0000-0000514E0000}"/>
    <cellStyle name="Normal 46 2 2 2 3 2 5" xfId="7636" xr:uid="{00000000-0005-0000-0000-0000524E0000}"/>
    <cellStyle name="Normal 46 2 2 2 3 2 5 2" xfId="37971" xr:uid="{00000000-0005-0000-0000-0000534E0000}"/>
    <cellStyle name="Normal 46 2 2 2 3 2 5 3" xfId="22738" xr:uid="{00000000-0005-0000-0000-0000544E0000}"/>
    <cellStyle name="Normal 46 2 2 2 3 2 6" xfId="32959" xr:uid="{00000000-0005-0000-0000-0000554E0000}"/>
    <cellStyle name="Normal 46 2 2 2 3 2 7" xfId="17725" xr:uid="{00000000-0005-0000-0000-0000564E0000}"/>
    <cellStyle name="Normal 46 2 2 2 3 3" xfId="3418" xr:uid="{00000000-0005-0000-0000-0000574E0000}"/>
    <cellStyle name="Normal 46 2 2 2 3 3 2" xfId="13492" xr:uid="{00000000-0005-0000-0000-0000584E0000}"/>
    <cellStyle name="Normal 46 2 2 2 3 3 2 2" xfId="43823" xr:uid="{00000000-0005-0000-0000-0000594E0000}"/>
    <cellStyle name="Normal 46 2 2 2 3 3 2 3" xfId="28590" xr:uid="{00000000-0005-0000-0000-00005A4E0000}"/>
    <cellStyle name="Normal 46 2 2 2 3 3 3" xfId="8472" xr:uid="{00000000-0005-0000-0000-00005B4E0000}"/>
    <cellStyle name="Normal 46 2 2 2 3 3 3 2" xfId="38806" xr:uid="{00000000-0005-0000-0000-00005C4E0000}"/>
    <cellStyle name="Normal 46 2 2 2 3 3 3 3" xfId="23573" xr:uid="{00000000-0005-0000-0000-00005D4E0000}"/>
    <cellStyle name="Normal 46 2 2 2 3 3 4" xfId="33793" xr:uid="{00000000-0005-0000-0000-00005E4E0000}"/>
    <cellStyle name="Normal 46 2 2 2 3 3 5" xfId="18560" xr:uid="{00000000-0005-0000-0000-00005F4E0000}"/>
    <cellStyle name="Normal 46 2 2 2 3 4" xfId="5111" xr:uid="{00000000-0005-0000-0000-0000604E0000}"/>
    <cellStyle name="Normal 46 2 2 2 3 4 2" xfId="15163" xr:uid="{00000000-0005-0000-0000-0000614E0000}"/>
    <cellStyle name="Normal 46 2 2 2 3 4 2 2" xfId="45494" xr:uid="{00000000-0005-0000-0000-0000624E0000}"/>
    <cellStyle name="Normal 46 2 2 2 3 4 2 3" xfId="30261" xr:uid="{00000000-0005-0000-0000-0000634E0000}"/>
    <cellStyle name="Normal 46 2 2 2 3 4 3" xfId="10143" xr:uid="{00000000-0005-0000-0000-0000644E0000}"/>
    <cellStyle name="Normal 46 2 2 2 3 4 3 2" xfId="40477" xr:uid="{00000000-0005-0000-0000-0000654E0000}"/>
    <cellStyle name="Normal 46 2 2 2 3 4 3 3" xfId="25244" xr:uid="{00000000-0005-0000-0000-0000664E0000}"/>
    <cellStyle name="Normal 46 2 2 2 3 4 4" xfId="35464" xr:uid="{00000000-0005-0000-0000-0000674E0000}"/>
    <cellStyle name="Normal 46 2 2 2 3 4 5" xfId="20231" xr:uid="{00000000-0005-0000-0000-0000684E0000}"/>
    <cellStyle name="Normal 46 2 2 2 3 5" xfId="11821" xr:uid="{00000000-0005-0000-0000-0000694E0000}"/>
    <cellStyle name="Normal 46 2 2 2 3 5 2" xfId="42152" xr:uid="{00000000-0005-0000-0000-00006A4E0000}"/>
    <cellStyle name="Normal 46 2 2 2 3 5 3" xfId="26919" xr:uid="{00000000-0005-0000-0000-00006B4E0000}"/>
    <cellStyle name="Normal 46 2 2 2 3 6" xfId="6800" xr:uid="{00000000-0005-0000-0000-00006C4E0000}"/>
    <cellStyle name="Normal 46 2 2 2 3 6 2" xfId="37135" xr:uid="{00000000-0005-0000-0000-00006D4E0000}"/>
    <cellStyle name="Normal 46 2 2 2 3 6 3" xfId="21902" xr:uid="{00000000-0005-0000-0000-00006E4E0000}"/>
    <cellStyle name="Normal 46 2 2 2 3 7" xfId="32123" xr:uid="{00000000-0005-0000-0000-00006F4E0000}"/>
    <cellStyle name="Normal 46 2 2 2 3 8" xfId="16889" xr:uid="{00000000-0005-0000-0000-0000704E0000}"/>
    <cellStyle name="Normal 46 2 2 2 4" xfId="2147" xr:uid="{00000000-0005-0000-0000-0000714E0000}"/>
    <cellStyle name="Normal 46 2 2 2 4 2" xfId="3837" xr:uid="{00000000-0005-0000-0000-0000724E0000}"/>
    <cellStyle name="Normal 46 2 2 2 4 2 2" xfId="13910" xr:uid="{00000000-0005-0000-0000-0000734E0000}"/>
    <cellStyle name="Normal 46 2 2 2 4 2 2 2" xfId="44241" xr:uid="{00000000-0005-0000-0000-0000744E0000}"/>
    <cellStyle name="Normal 46 2 2 2 4 2 2 3" xfId="29008" xr:uid="{00000000-0005-0000-0000-0000754E0000}"/>
    <cellStyle name="Normal 46 2 2 2 4 2 3" xfId="8890" xr:uid="{00000000-0005-0000-0000-0000764E0000}"/>
    <cellStyle name="Normal 46 2 2 2 4 2 3 2" xfId="39224" xr:uid="{00000000-0005-0000-0000-0000774E0000}"/>
    <cellStyle name="Normal 46 2 2 2 4 2 3 3" xfId="23991" xr:uid="{00000000-0005-0000-0000-0000784E0000}"/>
    <cellStyle name="Normal 46 2 2 2 4 2 4" xfId="34211" xr:uid="{00000000-0005-0000-0000-0000794E0000}"/>
    <cellStyle name="Normal 46 2 2 2 4 2 5" xfId="18978" xr:uid="{00000000-0005-0000-0000-00007A4E0000}"/>
    <cellStyle name="Normal 46 2 2 2 4 3" xfId="5529" xr:uid="{00000000-0005-0000-0000-00007B4E0000}"/>
    <cellStyle name="Normal 46 2 2 2 4 3 2" xfId="15581" xr:uid="{00000000-0005-0000-0000-00007C4E0000}"/>
    <cellStyle name="Normal 46 2 2 2 4 3 2 2" xfId="45912" xr:uid="{00000000-0005-0000-0000-00007D4E0000}"/>
    <cellStyle name="Normal 46 2 2 2 4 3 2 3" xfId="30679" xr:uid="{00000000-0005-0000-0000-00007E4E0000}"/>
    <cellStyle name="Normal 46 2 2 2 4 3 3" xfId="10561" xr:uid="{00000000-0005-0000-0000-00007F4E0000}"/>
    <cellStyle name="Normal 46 2 2 2 4 3 3 2" xfId="40895" xr:uid="{00000000-0005-0000-0000-0000804E0000}"/>
    <cellStyle name="Normal 46 2 2 2 4 3 3 3" xfId="25662" xr:uid="{00000000-0005-0000-0000-0000814E0000}"/>
    <cellStyle name="Normal 46 2 2 2 4 3 4" xfId="35882" xr:uid="{00000000-0005-0000-0000-0000824E0000}"/>
    <cellStyle name="Normal 46 2 2 2 4 3 5" xfId="20649" xr:uid="{00000000-0005-0000-0000-0000834E0000}"/>
    <cellStyle name="Normal 46 2 2 2 4 4" xfId="12239" xr:uid="{00000000-0005-0000-0000-0000844E0000}"/>
    <cellStyle name="Normal 46 2 2 2 4 4 2" xfId="42570" xr:uid="{00000000-0005-0000-0000-0000854E0000}"/>
    <cellStyle name="Normal 46 2 2 2 4 4 3" xfId="27337" xr:uid="{00000000-0005-0000-0000-0000864E0000}"/>
    <cellStyle name="Normal 46 2 2 2 4 5" xfId="7218" xr:uid="{00000000-0005-0000-0000-0000874E0000}"/>
    <cellStyle name="Normal 46 2 2 2 4 5 2" xfId="37553" xr:uid="{00000000-0005-0000-0000-0000884E0000}"/>
    <cellStyle name="Normal 46 2 2 2 4 5 3" xfId="22320" xr:uid="{00000000-0005-0000-0000-0000894E0000}"/>
    <cellStyle name="Normal 46 2 2 2 4 6" xfId="32541" xr:uid="{00000000-0005-0000-0000-00008A4E0000}"/>
    <cellStyle name="Normal 46 2 2 2 4 7" xfId="17307" xr:uid="{00000000-0005-0000-0000-00008B4E0000}"/>
    <cellStyle name="Normal 46 2 2 2 5" xfId="3000" xr:uid="{00000000-0005-0000-0000-00008C4E0000}"/>
    <cellStyle name="Normal 46 2 2 2 5 2" xfId="13074" xr:uid="{00000000-0005-0000-0000-00008D4E0000}"/>
    <cellStyle name="Normal 46 2 2 2 5 2 2" xfId="43405" xr:uid="{00000000-0005-0000-0000-00008E4E0000}"/>
    <cellStyle name="Normal 46 2 2 2 5 2 3" xfId="28172" xr:uid="{00000000-0005-0000-0000-00008F4E0000}"/>
    <cellStyle name="Normal 46 2 2 2 5 3" xfId="8054" xr:uid="{00000000-0005-0000-0000-0000904E0000}"/>
    <cellStyle name="Normal 46 2 2 2 5 3 2" xfId="38388" xr:uid="{00000000-0005-0000-0000-0000914E0000}"/>
    <cellStyle name="Normal 46 2 2 2 5 3 3" xfId="23155" xr:uid="{00000000-0005-0000-0000-0000924E0000}"/>
    <cellStyle name="Normal 46 2 2 2 5 4" xfId="33375" xr:uid="{00000000-0005-0000-0000-0000934E0000}"/>
    <cellStyle name="Normal 46 2 2 2 5 5" xfId="18142" xr:uid="{00000000-0005-0000-0000-0000944E0000}"/>
    <cellStyle name="Normal 46 2 2 2 6" xfId="4693" xr:uid="{00000000-0005-0000-0000-0000954E0000}"/>
    <cellStyle name="Normal 46 2 2 2 6 2" xfId="14745" xr:uid="{00000000-0005-0000-0000-0000964E0000}"/>
    <cellStyle name="Normal 46 2 2 2 6 2 2" xfId="45076" xr:uid="{00000000-0005-0000-0000-0000974E0000}"/>
    <cellStyle name="Normal 46 2 2 2 6 2 3" xfId="29843" xr:uid="{00000000-0005-0000-0000-0000984E0000}"/>
    <cellStyle name="Normal 46 2 2 2 6 3" xfId="9725" xr:uid="{00000000-0005-0000-0000-0000994E0000}"/>
    <cellStyle name="Normal 46 2 2 2 6 3 2" xfId="40059" xr:uid="{00000000-0005-0000-0000-00009A4E0000}"/>
    <cellStyle name="Normal 46 2 2 2 6 3 3" xfId="24826" xr:uid="{00000000-0005-0000-0000-00009B4E0000}"/>
    <cellStyle name="Normal 46 2 2 2 6 4" xfId="35046" xr:uid="{00000000-0005-0000-0000-00009C4E0000}"/>
    <cellStyle name="Normal 46 2 2 2 6 5" xfId="19813" xr:uid="{00000000-0005-0000-0000-00009D4E0000}"/>
    <cellStyle name="Normal 46 2 2 2 7" xfId="11403" xr:uid="{00000000-0005-0000-0000-00009E4E0000}"/>
    <cellStyle name="Normal 46 2 2 2 7 2" xfId="41734" xr:uid="{00000000-0005-0000-0000-00009F4E0000}"/>
    <cellStyle name="Normal 46 2 2 2 7 3" xfId="26501" xr:uid="{00000000-0005-0000-0000-0000A04E0000}"/>
    <cellStyle name="Normal 46 2 2 2 8" xfId="6382" xr:uid="{00000000-0005-0000-0000-0000A14E0000}"/>
    <cellStyle name="Normal 46 2 2 2 8 2" xfId="36717" xr:uid="{00000000-0005-0000-0000-0000A24E0000}"/>
    <cellStyle name="Normal 46 2 2 2 8 3" xfId="21484" xr:uid="{00000000-0005-0000-0000-0000A34E0000}"/>
    <cellStyle name="Normal 46 2 2 2 9" xfId="31705" xr:uid="{00000000-0005-0000-0000-0000A44E0000}"/>
    <cellStyle name="Normal 46 2 2 3" xfId="1409" xr:uid="{00000000-0005-0000-0000-0000A54E0000}"/>
    <cellStyle name="Normal 46 2 2 3 2" xfId="1830" xr:uid="{00000000-0005-0000-0000-0000A64E0000}"/>
    <cellStyle name="Normal 46 2 2 3 2 2" xfId="2669" xr:uid="{00000000-0005-0000-0000-0000A74E0000}"/>
    <cellStyle name="Normal 46 2 2 3 2 2 2" xfId="4359" xr:uid="{00000000-0005-0000-0000-0000A84E0000}"/>
    <cellStyle name="Normal 46 2 2 3 2 2 2 2" xfId="14432" xr:uid="{00000000-0005-0000-0000-0000A94E0000}"/>
    <cellStyle name="Normal 46 2 2 3 2 2 2 2 2" xfId="44763" xr:uid="{00000000-0005-0000-0000-0000AA4E0000}"/>
    <cellStyle name="Normal 46 2 2 3 2 2 2 2 3" xfId="29530" xr:uid="{00000000-0005-0000-0000-0000AB4E0000}"/>
    <cellStyle name="Normal 46 2 2 3 2 2 2 3" xfId="9412" xr:uid="{00000000-0005-0000-0000-0000AC4E0000}"/>
    <cellStyle name="Normal 46 2 2 3 2 2 2 3 2" xfId="39746" xr:uid="{00000000-0005-0000-0000-0000AD4E0000}"/>
    <cellStyle name="Normal 46 2 2 3 2 2 2 3 3" xfId="24513" xr:uid="{00000000-0005-0000-0000-0000AE4E0000}"/>
    <cellStyle name="Normal 46 2 2 3 2 2 2 4" xfId="34733" xr:uid="{00000000-0005-0000-0000-0000AF4E0000}"/>
    <cellStyle name="Normal 46 2 2 3 2 2 2 5" xfId="19500" xr:uid="{00000000-0005-0000-0000-0000B04E0000}"/>
    <cellStyle name="Normal 46 2 2 3 2 2 3" xfId="6051" xr:uid="{00000000-0005-0000-0000-0000B14E0000}"/>
    <cellStyle name="Normal 46 2 2 3 2 2 3 2" xfId="16103" xr:uid="{00000000-0005-0000-0000-0000B24E0000}"/>
    <cellStyle name="Normal 46 2 2 3 2 2 3 2 2" xfId="46434" xr:uid="{00000000-0005-0000-0000-0000B34E0000}"/>
    <cellStyle name="Normal 46 2 2 3 2 2 3 2 3" xfId="31201" xr:uid="{00000000-0005-0000-0000-0000B44E0000}"/>
    <cellStyle name="Normal 46 2 2 3 2 2 3 3" xfId="11083" xr:uid="{00000000-0005-0000-0000-0000B54E0000}"/>
    <cellStyle name="Normal 46 2 2 3 2 2 3 3 2" xfId="41417" xr:uid="{00000000-0005-0000-0000-0000B64E0000}"/>
    <cellStyle name="Normal 46 2 2 3 2 2 3 3 3" xfId="26184" xr:uid="{00000000-0005-0000-0000-0000B74E0000}"/>
    <cellStyle name="Normal 46 2 2 3 2 2 3 4" xfId="36404" xr:uid="{00000000-0005-0000-0000-0000B84E0000}"/>
    <cellStyle name="Normal 46 2 2 3 2 2 3 5" xfId="21171" xr:uid="{00000000-0005-0000-0000-0000B94E0000}"/>
    <cellStyle name="Normal 46 2 2 3 2 2 4" xfId="12761" xr:uid="{00000000-0005-0000-0000-0000BA4E0000}"/>
    <cellStyle name="Normal 46 2 2 3 2 2 4 2" xfId="43092" xr:uid="{00000000-0005-0000-0000-0000BB4E0000}"/>
    <cellStyle name="Normal 46 2 2 3 2 2 4 3" xfId="27859" xr:uid="{00000000-0005-0000-0000-0000BC4E0000}"/>
    <cellStyle name="Normal 46 2 2 3 2 2 5" xfId="7740" xr:uid="{00000000-0005-0000-0000-0000BD4E0000}"/>
    <cellStyle name="Normal 46 2 2 3 2 2 5 2" xfId="38075" xr:uid="{00000000-0005-0000-0000-0000BE4E0000}"/>
    <cellStyle name="Normal 46 2 2 3 2 2 5 3" xfId="22842" xr:uid="{00000000-0005-0000-0000-0000BF4E0000}"/>
    <cellStyle name="Normal 46 2 2 3 2 2 6" xfId="33063" xr:uid="{00000000-0005-0000-0000-0000C04E0000}"/>
    <cellStyle name="Normal 46 2 2 3 2 2 7" xfId="17829" xr:uid="{00000000-0005-0000-0000-0000C14E0000}"/>
    <cellStyle name="Normal 46 2 2 3 2 3" xfId="3522" xr:uid="{00000000-0005-0000-0000-0000C24E0000}"/>
    <cellStyle name="Normal 46 2 2 3 2 3 2" xfId="13596" xr:uid="{00000000-0005-0000-0000-0000C34E0000}"/>
    <cellStyle name="Normal 46 2 2 3 2 3 2 2" xfId="43927" xr:uid="{00000000-0005-0000-0000-0000C44E0000}"/>
    <cellStyle name="Normal 46 2 2 3 2 3 2 3" xfId="28694" xr:uid="{00000000-0005-0000-0000-0000C54E0000}"/>
    <cellStyle name="Normal 46 2 2 3 2 3 3" xfId="8576" xr:uid="{00000000-0005-0000-0000-0000C64E0000}"/>
    <cellStyle name="Normal 46 2 2 3 2 3 3 2" xfId="38910" xr:uid="{00000000-0005-0000-0000-0000C74E0000}"/>
    <cellStyle name="Normal 46 2 2 3 2 3 3 3" xfId="23677" xr:uid="{00000000-0005-0000-0000-0000C84E0000}"/>
    <cellStyle name="Normal 46 2 2 3 2 3 4" xfId="33897" xr:uid="{00000000-0005-0000-0000-0000C94E0000}"/>
    <cellStyle name="Normal 46 2 2 3 2 3 5" xfId="18664" xr:uid="{00000000-0005-0000-0000-0000CA4E0000}"/>
    <cellStyle name="Normal 46 2 2 3 2 4" xfId="5215" xr:uid="{00000000-0005-0000-0000-0000CB4E0000}"/>
    <cellStyle name="Normal 46 2 2 3 2 4 2" xfId="15267" xr:uid="{00000000-0005-0000-0000-0000CC4E0000}"/>
    <cellStyle name="Normal 46 2 2 3 2 4 2 2" xfId="45598" xr:uid="{00000000-0005-0000-0000-0000CD4E0000}"/>
    <cellStyle name="Normal 46 2 2 3 2 4 2 3" xfId="30365" xr:uid="{00000000-0005-0000-0000-0000CE4E0000}"/>
    <cellStyle name="Normal 46 2 2 3 2 4 3" xfId="10247" xr:uid="{00000000-0005-0000-0000-0000CF4E0000}"/>
    <cellStyle name="Normal 46 2 2 3 2 4 3 2" xfId="40581" xr:uid="{00000000-0005-0000-0000-0000D04E0000}"/>
    <cellStyle name="Normal 46 2 2 3 2 4 3 3" xfId="25348" xr:uid="{00000000-0005-0000-0000-0000D14E0000}"/>
    <cellStyle name="Normal 46 2 2 3 2 4 4" xfId="35568" xr:uid="{00000000-0005-0000-0000-0000D24E0000}"/>
    <cellStyle name="Normal 46 2 2 3 2 4 5" xfId="20335" xr:uid="{00000000-0005-0000-0000-0000D34E0000}"/>
    <cellStyle name="Normal 46 2 2 3 2 5" xfId="11925" xr:uid="{00000000-0005-0000-0000-0000D44E0000}"/>
    <cellStyle name="Normal 46 2 2 3 2 5 2" xfId="42256" xr:uid="{00000000-0005-0000-0000-0000D54E0000}"/>
    <cellStyle name="Normal 46 2 2 3 2 5 3" xfId="27023" xr:uid="{00000000-0005-0000-0000-0000D64E0000}"/>
    <cellStyle name="Normal 46 2 2 3 2 6" xfId="6904" xr:uid="{00000000-0005-0000-0000-0000D74E0000}"/>
    <cellStyle name="Normal 46 2 2 3 2 6 2" xfId="37239" xr:uid="{00000000-0005-0000-0000-0000D84E0000}"/>
    <cellStyle name="Normal 46 2 2 3 2 6 3" xfId="22006" xr:uid="{00000000-0005-0000-0000-0000D94E0000}"/>
    <cellStyle name="Normal 46 2 2 3 2 7" xfId="32227" xr:uid="{00000000-0005-0000-0000-0000DA4E0000}"/>
    <cellStyle name="Normal 46 2 2 3 2 8" xfId="16993" xr:uid="{00000000-0005-0000-0000-0000DB4E0000}"/>
    <cellStyle name="Normal 46 2 2 3 3" xfId="2251" xr:uid="{00000000-0005-0000-0000-0000DC4E0000}"/>
    <cellStyle name="Normal 46 2 2 3 3 2" xfId="3941" xr:uid="{00000000-0005-0000-0000-0000DD4E0000}"/>
    <cellStyle name="Normal 46 2 2 3 3 2 2" xfId="14014" xr:uid="{00000000-0005-0000-0000-0000DE4E0000}"/>
    <cellStyle name="Normal 46 2 2 3 3 2 2 2" xfId="44345" xr:uid="{00000000-0005-0000-0000-0000DF4E0000}"/>
    <cellStyle name="Normal 46 2 2 3 3 2 2 3" xfId="29112" xr:uid="{00000000-0005-0000-0000-0000E04E0000}"/>
    <cellStyle name="Normal 46 2 2 3 3 2 3" xfId="8994" xr:uid="{00000000-0005-0000-0000-0000E14E0000}"/>
    <cellStyle name="Normal 46 2 2 3 3 2 3 2" xfId="39328" xr:uid="{00000000-0005-0000-0000-0000E24E0000}"/>
    <cellStyle name="Normal 46 2 2 3 3 2 3 3" xfId="24095" xr:uid="{00000000-0005-0000-0000-0000E34E0000}"/>
    <cellStyle name="Normal 46 2 2 3 3 2 4" xfId="34315" xr:uid="{00000000-0005-0000-0000-0000E44E0000}"/>
    <cellStyle name="Normal 46 2 2 3 3 2 5" xfId="19082" xr:uid="{00000000-0005-0000-0000-0000E54E0000}"/>
    <cellStyle name="Normal 46 2 2 3 3 3" xfId="5633" xr:uid="{00000000-0005-0000-0000-0000E64E0000}"/>
    <cellStyle name="Normal 46 2 2 3 3 3 2" xfId="15685" xr:uid="{00000000-0005-0000-0000-0000E74E0000}"/>
    <cellStyle name="Normal 46 2 2 3 3 3 2 2" xfId="46016" xr:uid="{00000000-0005-0000-0000-0000E84E0000}"/>
    <cellStyle name="Normal 46 2 2 3 3 3 2 3" xfId="30783" xr:uid="{00000000-0005-0000-0000-0000E94E0000}"/>
    <cellStyle name="Normal 46 2 2 3 3 3 3" xfId="10665" xr:uid="{00000000-0005-0000-0000-0000EA4E0000}"/>
    <cellStyle name="Normal 46 2 2 3 3 3 3 2" xfId="40999" xr:uid="{00000000-0005-0000-0000-0000EB4E0000}"/>
    <cellStyle name="Normal 46 2 2 3 3 3 3 3" xfId="25766" xr:uid="{00000000-0005-0000-0000-0000EC4E0000}"/>
    <cellStyle name="Normal 46 2 2 3 3 3 4" xfId="35986" xr:uid="{00000000-0005-0000-0000-0000ED4E0000}"/>
    <cellStyle name="Normal 46 2 2 3 3 3 5" xfId="20753" xr:uid="{00000000-0005-0000-0000-0000EE4E0000}"/>
    <cellStyle name="Normal 46 2 2 3 3 4" xfId="12343" xr:uid="{00000000-0005-0000-0000-0000EF4E0000}"/>
    <cellStyle name="Normal 46 2 2 3 3 4 2" xfId="42674" xr:uid="{00000000-0005-0000-0000-0000F04E0000}"/>
    <cellStyle name="Normal 46 2 2 3 3 4 3" xfId="27441" xr:uid="{00000000-0005-0000-0000-0000F14E0000}"/>
    <cellStyle name="Normal 46 2 2 3 3 5" xfId="7322" xr:uid="{00000000-0005-0000-0000-0000F24E0000}"/>
    <cellStyle name="Normal 46 2 2 3 3 5 2" xfId="37657" xr:uid="{00000000-0005-0000-0000-0000F34E0000}"/>
    <cellStyle name="Normal 46 2 2 3 3 5 3" xfId="22424" xr:uid="{00000000-0005-0000-0000-0000F44E0000}"/>
    <cellStyle name="Normal 46 2 2 3 3 6" xfId="32645" xr:uid="{00000000-0005-0000-0000-0000F54E0000}"/>
    <cellStyle name="Normal 46 2 2 3 3 7" xfId="17411" xr:uid="{00000000-0005-0000-0000-0000F64E0000}"/>
    <cellStyle name="Normal 46 2 2 3 4" xfId="3104" xr:uid="{00000000-0005-0000-0000-0000F74E0000}"/>
    <cellStyle name="Normal 46 2 2 3 4 2" xfId="13178" xr:uid="{00000000-0005-0000-0000-0000F84E0000}"/>
    <cellStyle name="Normal 46 2 2 3 4 2 2" xfId="43509" xr:uid="{00000000-0005-0000-0000-0000F94E0000}"/>
    <cellStyle name="Normal 46 2 2 3 4 2 3" xfId="28276" xr:uid="{00000000-0005-0000-0000-0000FA4E0000}"/>
    <cellStyle name="Normal 46 2 2 3 4 3" xfId="8158" xr:uid="{00000000-0005-0000-0000-0000FB4E0000}"/>
    <cellStyle name="Normal 46 2 2 3 4 3 2" xfId="38492" xr:uid="{00000000-0005-0000-0000-0000FC4E0000}"/>
    <cellStyle name="Normal 46 2 2 3 4 3 3" xfId="23259" xr:uid="{00000000-0005-0000-0000-0000FD4E0000}"/>
    <cellStyle name="Normal 46 2 2 3 4 4" xfId="33479" xr:uid="{00000000-0005-0000-0000-0000FE4E0000}"/>
    <cellStyle name="Normal 46 2 2 3 4 5" xfId="18246" xr:uid="{00000000-0005-0000-0000-0000FF4E0000}"/>
    <cellStyle name="Normal 46 2 2 3 5" xfId="4797" xr:uid="{00000000-0005-0000-0000-0000004F0000}"/>
    <cellStyle name="Normal 46 2 2 3 5 2" xfId="14849" xr:uid="{00000000-0005-0000-0000-0000014F0000}"/>
    <cellStyle name="Normal 46 2 2 3 5 2 2" xfId="45180" xr:uid="{00000000-0005-0000-0000-0000024F0000}"/>
    <cellStyle name="Normal 46 2 2 3 5 2 3" xfId="29947" xr:uid="{00000000-0005-0000-0000-0000034F0000}"/>
    <cellStyle name="Normal 46 2 2 3 5 3" xfId="9829" xr:uid="{00000000-0005-0000-0000-0000044F0000}"/>
    <cellStyle name="Normal 46 2 2 3 5 3 2" xfId="40163" xr:uid="{00000000-0005-0000-0000-0000054F0000}"/>
    <cellStyle name="Normal 46 2 2 3 5 3 3" xfId="24930" xr:uid="{00000000-0005-0000-0000-0000064F0000}"/>
    <cellStyle name="Normal 46 2 2 3 5 4" xfId="35150" xr:uid="{00000000-0005-0000-0000-0000074F0000}"/>
    <cellStyle name="Normal 46 2 2 3 5 5" xfId="19917" xr:uid="{00000000-0005-0000-0000-0000084F0000}"/>
    <cellStyle name="Normal 46 2 2 3 6" xfId="11507" xr:uid="{00000000-0005-0000-0000-0000094F0000}"/>
    <cellStyle name="Normal 46 2 2 3 6 2" xfId="41838" xr:uid="{00000000-0005-0000-0000-00000A4F0000}"/>
    <cellStyle name="Normal 46 2 2 3 6 3" xfId="26605" xr:uid="{00000000-0005-0000-0000-00000B4F0000}"/>
    <cellStyle name="Normal 46 2 2 3 7" xfId="6486" xr:uid="{00000000-0005-0000-0000-00000C4F0000}"/>
    <cellStyle name="Normal 46 2 2 3 7 2" xfId="36821" xr:uid="{00000000-0005-0000-0000-00000D4F0000}"/>
    <cellStyle name="Normal 46 2 2 3 7 3" xfId="21588" xr:uid="{00000000-0005-0000-0000-00000E4F0000}"/>
    <cellStyle name="Normal 46 2 2 3 8" xfId="31809" xr:uid="{00000000-0005-0000-0000-00000F4F0000}"/>
    <cellStyle name="Normal 46 2 2 3 9" xfId="16575" xr:uid="{00000000-0005-0000-0000-0000104F0000}"/>
    <cellStyle name="Normal 46 2 2 4" xfId="1622" xr:uid="{00000000-0005-0000-0000-0000114F0000}"/>
    <cellStyle name="Normal 46 2 2 4 2" xfId="2461" xr:uid="{00000000-0005-0000-0000-0000124F0000}"/>
    <cellStyle name="Normal 46 2 2 4 2 2" xfId="4151" xr:uid="{00000000-0005-0000-0000-0000134F0000}"/>
    <cellStyle name="Normal 46 2 2 4 2 2 2" xfId="14224" xr:uid="{00000000-0005-0000-0000-0000144F0000}"/>
    <cellStyle name="Normal 46 2 2 4 2 2 2 2" xfId="44555" xr:uid="{00000000-0005-0000-0000-0000154F0000}"/>
    <cellStyle name="Normal 46 2 2 4 2 2 2 3" xfId="29322" xr:uid="{00000000-0005-0000-0000-0000164F0000}"/>
    <cellStyle name="Normal 46 2 2 4 2 2 3" xfId="9204" xr:uid="{00000000-0005-0000-0000-0000174F0000}"/>
    <cellStyle name="Normal 46 2 2 4 2 2 3 2" xfId="39538" xr:uid="{00000000-0005-0000-0000-0000184F0000}"/>
    <cellStyle name="Normal 46 2 2 4 2 2 3 3" xfId="24305" xr:uid="{00000000-0005-0000-0000-0000194F0000}"/>
    <cellStyle name="Normal 46 2 2 4 2 2 4" xfId="34525" xr:uid="{00000000-0005-0000-0000-00001A4F0000}"/>
    <cellStyle name="Normal 46 2 2 4 2 2 5" xfId="19292" xr:uid="{00000000-0005-0000-0000-00001B4F0000}"/>
    <cellStyle name="Normal 46 2 2 4 2 3" xfId="5843" xr:uid="{00000000-0005-0000-0000-00001C4F0000}"/>
    <cellStyle name="Normal 46 2 2 4 2 3 2" xfId="15895" xr:uid="{00000000-0005-0000-0000-00001D4F0000}"/>
    <cellStyle name="Normal 46 2 2 4 2 3 2 2" xfId="46226" xr:uid="{00000000-0005-0000-0000-00001E4F0000}"/>
    <cellStyle name="Normal 46 2 2 4 2 3 2 3" xfId="30993" xr:uid="{00000000-0005-0000-0000-00001F4F0000}"/>
    <cellStyle name="Normal 46 2 2 4 2 3 3" xfId="10875" xr:uid="{00000000-0005-0000-0000-0000204F0000}"/>
    <cellStyle name="Normal 46 2 2 4 2 3 3 2" xfId="41209" xr:uid="{00000000-0005-0000-0000-0000214F0000}"/>
    <cellStyle name="Normal 46 2 2 4 2 3 3 3" xfId="25976" xr:uid="{00000000-0005-0000-0000-0000224F0000}"/>
    <cellStyle name="Normal 46 2 2 4 2 3 4" xfId="36196" xr:uid="{00000000-0005-0000-0000-0000234F0000}"/>
    <cellStyle name="Normal 46 2 2 4 2 3 5" xfId="20963" xr:uid="{00000000-0005-0000-0000-0000244F0000}"/>
    <cellStyle name="Normal 46 2 2 4 2 4" xfId="12553" xr:uid="{00000000-0005-0000-0000-0000254F0000}"/>
    <cellStyle name="Normal 46 2 2 4 2 4 2" xfId="42884" xr:uid="{00000000-0005-0000-0000-0000264F0000}"/>
    <cellStyle name="Normal 46 2 2 4 2 4 3" xfId="27651" xr:uid="{00000000-0005-0000-0000-0000274F0000}"/>
    <cellStyle name="Normal 46 2 2 4 2 5" xfId="7532" xr:uid="{00000000-0005-0000-0000-0000284F0000}"/>
    <cellStyle name="Normal 46 2 2 4 2 5 2" xfId="37867" xr:uid="{00000000-0005-0000-0000-0000294F0000}"/>
    <cellStyle name="Normal 46 2 2 4 2 5 3" xfId="22634" xr:uid="{00000000-0005-0000-0000-00002A4F0000}"/>
    <cellStyle name="Normal 46 2 2 4 2 6" xfId="32855" xr:uid="{00000000-0005-0000-0000-00002B4F0000}"/>
    <cellStyle name="Normal 46 2 2 4 2 7" xfId="17621" xr:uid="{00000000-0005-0000-0000-00002C4F0000}"/>
    <cellStyle name="Normal 46 2 2 4 3" xfId="3314" xr:uid="{00000000-0005-0000-0000-00002D4F0000}"/>
    <cellStyle name="Normal 46 2 2 4 3 2" xfId="13388" xr:uid="{00000000-0005-0000-0000-00002E4F0000}"/>
    <cellStyle name="Normal 46 2 2 4 3 2 2" xfId="43719" xr:uid="{00000000-0005-0000-0000-00002F4F0000}"/>
    <cellStyle name="Normal 46 2 2 4 3 2 3" xfId="28486" xr:uid="{00000000-0005-0000-0000-0000304F0000}"/>
    <cellStyle name="Normal 46 2 2 4 3 3" xfId="8368" xr:uid="{00000000-0005-0000-0000-0000314F0000}"/>
    <cellStyle name="Normal 46 2 2 4 3 3 2" xfId="38702" xr:uid="{00000000-0005-0000-0000-0000324F0000}"/>
    <cellStyle name="Normal 46 2 2 4 3 3 3" xfId="23469" xr:uid="{00000000-0005-0000-0000-0000334F0000}"/>
    <cellStyle name="Normal 46 2 2 4 3 4" xfId="33689" xr:uid="{00000000-0005-0000-0000-0000344F0000}"/>
    <cellStyle name="Normal 46 2 2 4 3 5" xfId="18456" xr:uid="{00000000-0005-0000-0000-0000354F0000}"/>
    <cellStyle name="Normal 46 2 2 4 4" xfId="5007" xr:uid="{00000000-0005-0000-0000-0000364F0000}"/>
    <cellStyle name="Normal 46 2 2 4 4 2" xfId="15059" xr:uid="{00000000-0005-0000-0000-0000374F0000}"/>
    <cellStyle name="Normal 46 2 2 4 4 2 2" xfId="45390" xr:uid="{00000000-0005-0000-0000-0000384F0000}"/>
    <cellStyle name="Normal 46 2 2 4 4 2 3" xfId="30157" xr:uid="{00000000-0005-0000-0000-0000394F0000}"/>
    <cellStyle name="Normal 46 2 2 4 4 3" xfId="10039" xr:uid="{00000000-0005-0000-0000-00003A4F0000}"/>
    <cellStyle name="Normal 46 2 2 4 4 3 2" xfId="40373" xr:uid="{00000000-0005-0000-0000-00003B4F0000}"/>
    <cellStyle name="Normal 46 2 2 4 4 3 3" xfId="25140" xr:uid="{00000000-0005-0000-0000-00003C4F0000}"/>
    <cellStyle name="Normal 46 2 2 4 4 4" xfId="35360" xr:uid="{00000000-0005-0000-0000-00003D4F0000}"/>
    <cellStyle name="Normal 46 2 2 4 4 5" xfId="20127" xr:uid="{00000000-0005-0000-0000-00003E4F0000}"/>
    <cellStyle name="Normal 46 2 2 4 5" xfId="11717" xr:uid="{00000000-0005-0000-0000-00003F4F0000}"/>
    <cellStyle name="Normal 46 2 2 4 5 2" xfId="42048" xr:uid="{00000000-0005-0000-0000-0000404F0000}"/>
    <cellStyle name="Normal 46 2 2 4 5 3" xfId="26815" xr:uid="{00000000-0005-0000-0000-0000414F0000}"/>
    <cellStyle name="Normal 46 2 2 4 6" xfId="6696" xr:uid="{00000000-0005-0000-0000-0000424F0000}"/>
    <cellStyle name="Normal 46 2 2 4 6 2" xfId="37031" xr:uid="{00000000-0005-0000-0000-0000434F0000}"/>
    <cellStyle name="Normal 46 2 2 4 6 3" xfId="21798" xr:uid="{00000000-0005-0000-0000-0000444F0000}"/>
    <cellStyle name="Normal 46 2 2 4 7" xfId="32019" xr:uid="{00000000-0005-0000-0000-0000454F0000}"/>
    <cellStyle name="Normal 46 2 2 4 8" xfId="16785" xr:uid="{00000000-0005-0000-0000-0000464F0000}"/>
    <cellStyle name="Normal 46 2 2 5" xfId="2043" xr:uid="{00000000-0005-0000-0000-0000474F0000}"/>
    <cellStyle name="Normal 46 2 2 5 2" xfId="3733" xr:uid="{00000000-0005-0000-0000-0000484F0000}"/>
    <cellStyle name="Normal 46 2 2 5 2 2" xfId="13806" xr:uid="{00000000-0005-0000-0000-0000494F0000}"/>
    <cellStyle name="Normal 46 2 2 5 2 2 2" xfId="44137" xr:uid="{00000000-0005-0000-0000-00004A4F0000}"/>
    <cellStyle name="Normal 46 2 2 5 2 2 3" xfId="28904" xr:uid="{00000000-0005-0000-0000-00004B4F0000}"/>
    <cellStyle name="Normal 46 2 2 5 2 3" xfId="8786" xr:uid="{00000000-0005-0000-0000-00004C4F0000}"/>
    <cellStyle name="Normal 46 2 2 5 2 3 2" xfId="39120" xr:uid="{00000000-0005-0000-0000-00004D4F0000}"/>
    <cellStyle name="Normal 46 2 2 5 2 3 3" xfId="23887" xr:uid="{00000000-0005-0000-0000-00004E4F0000}"/>
    <cellStyle name="Normal 46 2 2 5 2 4" xfId="34107" xr:uid="{00000000-0005-0000-0000-00004F4F0000}"/>
    <cellStyle name="Normal 46 2 2 5 2 5" xfId="18874" xr:uid="{00000000-0005-0000-0000-0000504F0000}"/>
    <cellStyle name="Normal 46 2 2 5 3" xfId="5425" xr:uid="{00000000-0005-0000-0000-0000514F0000}"/>
    <cellStyle name="Normal 46 2 2 5 3 2" xfId="15477" xr:uid="{00000000-0005-0000-0000-0000524F0000}"/>
    <cellStyle name="Normal 46 2 2 5 3 2 2" xfId="45808" xr:uid="{00000000-0005-0000-0000-0000534F0000}"/>
    <cellStyle name="Normal 46 2 2 5 3 2 3" xfId="30575" xr:uid="{00000000-0005-0000-0000-0000544F0000}"/>
    <cellStyle name="Normal 46 2 2 5 3 3" xfId="10457" xr:uid="{00000000-0005-0000-0000-0000554F0000}"/>
    <cellStyle name="Normal 46 2 2 5 3 3 2" xfId="40791" xr:uid="{00000000-0005-0000-0000-0000564F0000}"/>
    <cellStyle name="Normal 46 2 2 5 3 3 3" xfId="25558" xr:uid="{00000000-0005-0000-0000-0000574F0000}"/>
    <cellStyle name="Normal 46 2 2 5 3 4" xfId="35778" xr:uid="{00000000-0005-0000-0000-0000584F0000}"/>
    <cellStyle name="Normal 46 2 2 5 3 5" xfId="20545" xr:uid="{00000000-0005-0000-0000-0000594F0000}"/>
    <cellStyle name="Normal 46 2 2 5 4" xfId="12135" xr:uid="{00000000-0005-0000-0000-00005A4F0000}"/>
    <cellStyle name="Normal 46 2 2 5 4 2" xfId="42466" xr:uid="{00000000-0005-0000-0000-00005B4F0000}"/>
    <cellStyle name="Normal 46 2 2 5 4 3" xfId="27233" xr:uid="{00000000-0005-0000-0000-00005C4F0000}"/>
    <cellStyle name="Normal 46 2 2 5 5" xfId="7114" xr:uid="{00000000-0005-0000-0000-00005D4F0000}"/>
    <cellStyle name="Normal 46 2 2 5 5 2" xfId="37449" xr:uid="{00000000-0005-0000-0000-00005E4F0000}"/>
    <cellStyle name="Normal 46 2 2 5 5 3" xfId="22216" xr:uid="{00000000-0005-0000-0000-00005F4F0000}"/>
    <cellStyle name="Normal 46 2 2 5 6" xfId="32437" xr:uid="{00000000-0005-0000-0000-0000604F0000}"/>
    <cellStyle name="Normal 46 2 2 5 7" xfId="17203" xr:uid="{00000000-0005-0000-0000-0000614F0000}"/>
    <cellStyle name="Normal 46 2 2 6" xfId="2896" xr:uid="{00000000-0005-0000-0000-0000624F0000}"/>
    <cellStyle name="Normal 46 2 2 6 2" xfId="12970" xr:uid="{00000000-0005-0000-0000-0000634F0000}"/>
    <cellStyle name="Normal 46 2 2 6 2 2" xfId="43301" xr:uid="{00000000-0005-0000-0000-0000644F0000}"/>
    <cellStyle name="Normal 46 2 2 6 2 3" xfId="28068" xr:uid="{00000000-0005-0000-0000-0000654F0000}"/>
    <cellStyle name="Normal 46 2 2 6 3" xfId="7950" xr:uid="{00000000-0005-0000-0000-0000664F0000}"/>
    <cellStyle name="Normal 46 2 2 6 3 2" xfId="38284" xr:uid="{00000000-0005-0000-0000-0000674F0000}"/>
    <cellStyle name="Normal 46 2 2 6 3 3" xfId="23051" xr:uid="{00000000-0005-0000-0000-0000684F0000}"/>
    <cellStyle name="Normal 46 2 2 6 4" xfId="33271" xr:uid="{00000000-0005-0000-0000-0000694F0000}"/>
    <cellStyle name="Normal 46 2 2 6 5" xfId="18038" xr:uid="{00000000-0005-0000-0000-00006A4F0000}"/>
    <cellStyle name="Normal 46 2 2 7" xfId="4589" xr:uid="{00000000-0005-0000-0000-00006B4F0000}"/>
    <cellStyle name="Normal 46 2 2 7 2" xfId="14641" xr:uid="{00000000-0005-0000-0000-00006C4F0000}"/>
    <cellStyle name="Normal 46 2 2 7 2 2" xfId="44972" xr:uid="{00000000-0005-0000-0000-00006D4F0000}"/>
    <cellStyle name="Normal 46 2 2 7 2 3" xfId="29739" xr:uid="{00000000-0005-0000-0000-00006E4F0000}"/>
    <cellStyle name="Normal 46 2 2 7 3" xfId="9621" xr:uid="{00000000-0005-0000-0000-00006F4F0000}"/>
    <cellStyle name="Normal 46 2 2 7 3 2" xfId="39955" xr:uid="{00000000-0005-0000-0000-0000704F0000}"/>
    <cellStyle name="Normal 46 2 2 7 3 3" xfId="24722" xr:uid="{00000000-0005-0000-0000-0000714F0000}"/>
    <cellStyle name="Normal 46 2 2 7 4" xfId="34942" xr:uid="{00000000-0005-0000-0000-0000724F0000}"/>
    <cellStyle name="Normal 46 2 2 7 5" xfId="19709" xr:uid="{00000000-0005-0000-0000-0000734F0000}"/>
    <cellStyle name="Normal 46 2 2 8" xfId="11299" xr:uid="{00000000-0005-0000-0000-0000744F0000}"/>
    <cellStyle name="Normal 46 2 2 8 2" xfId="41630" xr:uid="{00000000-0005-0000-0000-0000754F0000}"/>
    <cellStyle name="Normal 46 2 2 8 3" xfId="26397" xr:uid="{00000000-0005-0000-0000-0000764F0000}"/>
    <cellStyle name="Normal 46 2 2 9" xfId="6278" xr:uid="{00000000-0005-0000-0000-0000774F0000}"/>
    <cellStyle name="Normal 46 2 2 9 2" xfId="36613" xr:uid="{00000000-0005-0000-0000-0000784F0000}"/>
    <cellStyle name="Normal 46 2 2 9 3" xfId="21380" xr:uid="{00000000-0005-0000-0000-0000794F0000}"/>
    <cellStyle name="Normal 46 2 3" xfId="1242" xr:uid="{00000000-0005-0000-0000-00007A4F0000}"/>
    <cellStyle name="Normal 46 2 3 10" xfId="16419" xr:uid="{00000000-0005-0000-0000-00007B4F0000}"/>
    <cellStyle name="Normal 46 2 3 2" xfId="1461" xr:uid="{00000000-0005-0000-0000-00007C4F0000}"/>
    <cellStyle name="Normal 46 2 3 2 2" xfId="1882" xr:uid="{00000000-0005-0000-0000-00007D4F0000}"/>
    <cellStyle name="Normal 46 2 3 2 2 2" xfId="2721" xr:uid="{00000000-0005-0000-0000-00007E4F0000}"/>
    <cellStyle name="Normal 46 2 3 2 2 2 2" xfId="4411" xr:uid="{00000000-0005-0000-0000-00007F4F0000}"/>
    <cellStyle name="Normal 46 2 3 2 2 2 2 2" xfId="14484" xr:uid="{00000000-0005-0000-0000-0000804F0000}"/>
    <cellStyle name="Normal 46 2 3 2 2 2 2 2 2" xfId="44815" xr:uid="{00000000-0005-0000-0000-0000814F0000}"/>
    <cellStyle name="Normal 46 2 3 2 2 2 2 2 3" xfId="29582" xr:uid="{00000000-0005-0000-0000-0000824F0000}"/>
    <cellStyle name="Normal 46 2 3 2 2 2 2 3" xfId="9464" xr:uid="{00000000-0005-0000-0000-0000834F0000}"/>
    <cellStyle name="Normal 46 2 3 2 2 2 2 3 2" xfId="39798" xr:uid="{00000000-0005-0000-0000-0000844F0000}"/>
    <cellStyle name="Normal 46 2 3 2 2 2 2 3 3" xfId="24565" xr:uid="{00000000-0005-0000-0000-0000854F0000}"/>
    <cellStyle name="Normal 46 2 3 2 2 2 2 4" xfId="34785" xr:uid="{00000000-0005-0000-0000-0000864F0000}"/>
    <cellStyle name="Normal 46 2 3 2 2 2 2 5" xfId="19552" xr:uid="{00000000-0005-0000-0000-0000874F0000}"/>
    <cellStyle name="Normal 46 2 3 2 2 2 3" xfId="6103" xr:uid="{00000000-0005-0000-0000-0000884F0000}"/>
    <cellStyle name="Normal 46 2 3 2 2 2 3 2" xfId="16155" xr:uid="{00000000-0005-0000-0000-0000894F0000}"/>
    <cellStyle name="Normal 46 2 3 2 2 2 3 2 2" xfId="46486" xr:uid="{00000000-0005-0000-0000-00008A4F0000}"/>
    <cellStyle name="Normal 46 2 3 2 2 2 3 2 3" xfId="31253" xr:uid="{00000000-0005-0000-0000-00008B4F0000}"/>
    <cellStyle name="Normal 46 2 3 2 2 2 3 3" xfId="11135" xr:uid="{00000000-0005-0000-0000-00008C4F0000}"/>
    <cellStyle name="Normal 46 2 3 2 2 2 3 3 2" xfId="41469" xr:uid="{00000000-0005-0000-0000-00008D4F0000}"/>
    <cellStyle name="Normal 46 2 3 2 2 2 3 3 3" xfId="26236" xr:uid="{00000000-0005-0000-0000-00008E4F0000}"/>
    <cellStyle name="Normal 46 2 3 2 2 2 3 4" xfId="36456" xr:uid="{00000000-0005-0000-0000-00008F4F0000}"/>
    <cellStyle name="Normal 46 2 3 2 2 2 3 5" xfId="21223" xr:uid="{00000000-0005-0000-0000-0000904F0000}"/>
    <cellStyle name="Normal 46 2 3 2 2 2 4" xfId="12813" xr:uid="{00000000-0005-0000-0000-0000914F0000}"/>
    <cellStyle name="Normal 46 2 3 2 2 2 4 2" xfId="43144" xr:uid="{00000000-0005-0000-0000-0000924F0000}"/>
    <cellStyle name="Normal 46 2 3 2 2 2 4 3" xfId="27911" xr:uid="{00000000-0005-0000-0000-0000934F0000}"/>
    <cellStyle name="Normal 46 2 3 2 2 2 5" xfId="7792" xr:uid="{00000000-0005-0000-0000-0000944F0000}"/>
    <cellStyle name="Normal 46 2 3 2 2 2 5 2" xfId="38127" xr:uid="{00000000-0005-0000-0000-0000954F0000}"/>
    <cellStyle name="Normal 46 2 3 2 2 2 5 3" xfId="22894" xr:uid="{00000000-0005-0000-0000-0000964F0000}"/>
    <cellStyle name="Normal 46 2 3 2 2 2 6" xfId="33115" xr:uid="{00000000-0005-0000-0000-0000974F0000}"/>
    <cellStyle name="Normal 46 2 3 2 2 2 7" xfId="17881" xr:uid="{00000000-0005-0000-0000-0000984F0000}"/>
    <cellStyle name="Normal 46 2 3 2 2 3" xfId="3574" xr:uid="{00000000-0005-0000-0000-0000994F0000}"/>
    <cellStyle name="Normal 46 2 3 2 2 3 2" xfId="13648" xr:uid="{00000000-0005-0000-0000-00009A4F0000}"/>
    <cellStyle name="Normal 46 2 3 2 2 3 2 2" xfId="43979" xr:uid="{00000000-0005-0000-0000-00009B4F0000}"/>
    <cellStyle name="Normal 46 2 3 2 2 3 2 3" xfId="28746" xr:uid="{00000000-0005-0000-0000-00009C4F0000}"/>
    <cellStyle name="Normal 46 2 3 2 2 3 3" xfId="8628" xr:uid="{00000000-0005-0000-0000-00009D4F0000}"/>
    <cellStyle name="Normal 46 2 3 2 2 3 3 2" xfId="38962" xr:uid="{00000000-0005-0000-0000-00009E4F0000}"/>
    <cellStyle name="Normal 46 2 3 2 2 3 3 3" xfId="23729" xr:uid="{00000000-0005-0000-0000-00009F4F0000}"/>
    <cellStyle name="Normal 46 2 3 2 2 3 4" xfId="33949" xr:uid="{00000000-0005-0000-0000-0000A04F0000}"/>
    <cellStyle name="Normal 46 2 3 2 2 3 5" xfId="18716" xr:uid="{00000000-0005-0000-0000-0000A14F0000}"/>
    <cellStyle name="Normal 46 2 3 2 2 4" xfId="5267" xr:uid="{00000000-0005-0000-0000-0000A24F0000}"/>
    <cellStyle name="Normal 46 2 3 2 2 4 2" xfId="15319" xr:uid="{00000000-0005-0000-0000-0000A34F0000}"/>
    <cellStyle name="Normal 46 2 3 2 2 4 2 2" xfId="45650" xr:uid="{00000000-0005-0000-0000-0000A44F0000}"/>
    <cellStyle name="Normal 46 2 3 2 2 4 2 3" xfId="30417" xr:uid="{00000000-0005-0000-0000-0000A54F0000}"/>
    <cellStyle name="Normal 46 2 3 2 2 4 3" xfId="10299" xr:uid="{00000000-0005-0000-0000-0000A64F0000}"/>
    <cellStyle name="Normal 46 2 3 2 2 4 3 2" xfId="40633" xr:uid="{00000000-0005-0000-0000-0000A74F0000}"/>
    <cellStyle name="Normal 46 2 3 2 2 4 3 3" xfId="25400" xr:uid="{00000000-0005-0000-0000-0000A84F0000}"/>
    <cellStyle name="Normal 46 2 3 2 2 4 4" xfId="35620" xr:uid="{00000000-0005-0000-0000-0000A94F0000}"/>
    <cellStyle name="Normal 46 2 3 2 2 4 5" xfId="20387" xr:uid="{00000000-0005-0000-0000-0000AA4F0000}"/>
    <cellStyle name="Normal 46 2 3 2 2 5" xfId="11977" xr:uid="{00000000-0005-0000-0000-0000AB4F0000}"/>
    <cellStyle name="Normal 46 2 3 2 2 5 2" xfId="42308" xr:uid="{00000000-0005-0000-0000-0000AC4F0000}"/>
    <cellStyle name="Normal 46 2 3 2 2 5 3" xfId="27075" xr:uid="{00000000-0005-0000-0000-0000AD4F0000}"/>
    <cellStyle name="Normal 46 2 3 2 2 6" xfId="6956" xr:uid="{00000000-0005-0000-0000-0000AE4F0000}"/>
    <cellStyle name="Normal 46 2 3 2 2 6 2" xfId="37291" xr:uid="{00000000-0005-0000-0000-0000AF4F0000}"/>
    <cellStyle name="Normal 46 2 3 2 2 6 3" xfId="22058" xr:uid="{00000000-0005-0000-0000-0000B04F0000}"/>
    <cellStyle name="Normal 46 2 3 2 2 7" xfId="32279" xr:uid="{00000000-0005-0000-0000-0000B14F0000}"/>
    <cellStyle name="Normal 46 2 3 2 2 8" xfId="17045" xr:uid="{00000000-0005-0000-0000-0000B24F0000}"/>
    <cellStyle name="Normal 46 2 3 2 3" xfId="2303" xr:uid="{00000000-0005-0000-0000-0000B34F0000}"/>
    <cellStyle name="Normal 46 2 3 2 3 2" xfId="3993" xr:uid="{00000000-0005-0000-0000-0000B44F0000}"/>
    <cellStyle name="Normal 46 2 3 2 3 2 2" xfId="14066" xr:uid="{00000000-0005-0000-0000-0000B54F0000}"/>
    <cellStyle name="Normal 46 2 3 2 3 2 2 2" xfId="44397" xr:uid="{00000000-0005-0000-0000-0000B64F0000}"/>
    <cellStyle name="Normal 46 2 3 2 3 2 2 3" xfId="29164" xr:uid="{00000000-0005-0000-0000-0000B74F0000}"/>
    <cellStyle name="Normal 46 2 3 2 3 2 3" xfId="9046" xr:uid="{00000000-0005-0000-0000-0000B84F0000}"/>
    <cellStyle name="Normal 46 2 3 2 3 2 3 2" xfId="39380" xr:uid="{00000000-0005-0000-0000-0000B94F0000}"/>
    <cellStyle name="Normal 46 2 3 2 3 2 3 3" xfId="24147" xr:uid="{00000000-0005-0000-0000-0000BA4F0000}"/>
    <cellStyle name="Normal 46 2 3 2 3 2 4" xfId="34367" xr:uid="{00000000-0005-0000-0000-0000BB4F0000}"/>
    <cellStyle name="Normal 46 2 3 2 3 2 5" xfId="19134" xr:uid="{00000000-0005-0000-0000-0000BC4F0000}"/>
    <cellStyle name="Normal 46 2 3 2 3 3" xfId="5685" xr:uid="{00000000-0005-0000-0000-0000BD4F0000}"/>
    <cellStyle name="Normal 46 2 3 2 3 3 2" xfId="15737" xr:uid="{00000000-0005-0000-0000-0000BE4F0000}"/>
    <cellStyle name="Normal 46 2 3 2 3 3 2 2" xfId="46068" xr:uid="{00000000-0005-0000-0000-0000BF4F0000}"/>
    <cellStyle name="Normal 46 2 3 2 3 3 2 3" xfId="30835" xr:uid="{00000000-0005-0000-0000-0000C04F0000}"/>
    <cellStyle name="Normal 46 2 3 2 3 3 3" xfId="10717" xr:uid="{00000000-0005-0000-0000-0000C14F0000}"/>
    <cellStyle name="Normal 46 2 3 2 3 3 3 2" xfId="41051" xr:uid="{00000000-0005-0000-0000-0000C24F0000}"/>
    <cellStyle name="Normal 46 2 3 2 3 3 3 3" xfId="25818" xr:uid="{00000000-0005-0000-0000-0000C34F0000}"/>
    <cellStyle name="Normal 46 2 3 2 3 3 4" xfId="36038" xr:uid="{00000000-0005-0000-0000-0000C44F0000}"/>
    <cellStyle name="Normal 46 2 3 2 3 3 5" xfId="20805" xr:uid="{00000000-0005-0000-0000-0000C54F0000}"/>
    <cellStyle name="Normal 46 2 3 2 3 4" xfId="12395" xr:uid="{00000000-0005-0000-0000-0000C64F0000}"/>
    <cellStyle name="Normal 46 2 3 2 3 4 2" xfId="42726" xr:uid="{00000000-0005-0000-0000-0000C74F0000}"/>
    <cellStyle name="Normal 46 2 3 2 3 4 3" xfId="27493" xr:uid="{00000000-0005-0000-0000-0000C84F0000}"/>
    <cellStyle name="Normal 46 2 3 2 3 5" xfId="7374" xr:uid="{00000000-0005-0000-0000-0000C94F0000}"/>
    <cellStyle name="Normal 46 2 3 2 3 5 2" xfId="37709" xr:uid="{00000000-0005-0000-0000-0000CA4F0000}"/>
    <cellStyle name="Normal 46 2 3 2 3 5 3" xfId="22476" xr:uid="{00000000-0005-0000-0000-0000CB4F0000}"/>
    <cellStyle name="Normal 46 2 3 2 3 6" xfId="32697" xr:uid="{00000000-0005-0000-0000-0000CC4F0000}"/>
    <cellStyle name="Normal 46 2 3 2 3 7" xfId="17463" xr:uid="{00000000-0005-0000-0000-0000CD4F0000}"/>
    <cellStyle name="Normal 46 2 3 2 4" xfId="3156" xr:uid="{00000000-0005-0000-0000-0000CE4F0000}"/>
    <cellStyle name="Normal 46 2 3 2 4 2" xfId="13230" xr:uid="{00000000-0005-0000-0000-0000CF4F0000}"/>
    <cellStyle name="Normal 46 2 3 2 4 2 2" xfId="43561" xr:uid="{00000000-0005-0000-0000-0000D04F0000}"/>
    <cellStyle name="Normal 46 2 3 2 4 2 3" xfId="28328" xr:uid="{00000000-0005-0000-0000-0000D14F0000}"/>
    <cellStyle name="Normal 46 2 3 2 4 3" xfId="8210" xr:uid="{00000000-0005-0000-0000-0000D24F0000}"/>
    <cellStyle name="Normal 46 2 3 2 4 3 2" xfId="38544" xr:uid="{00000000-0005-0000-0000-0000D34F0000}"/>
    <cellStyle name="Normal 46 2 3 2 4 3 3" xfId="23311" xr:uid="{00000000-0005-0000-0000-0000D44F0000}"/>
    <cellStyle name="Normal 46 2 3 2 4 4" xfId="33531" xr:uid="{00000000-0005-0000-0000-0000D54F0000}"/>
    <cellStyle name="Normal 46 2 3 2 4 5" xfId="18298" xr:uid="{00000000-0005-0000-0000-0000D64F0000}"/>
    <cellStyle name="Normal 46 2 3 2 5" xfId="4849" xr:uid="{00000000-0005-0000-0000-0000D74F0000}"/>
    <cellStyle name="Normal 46 2 3 2 5 2" xfId="14901" xr:uid="{00000000-0005-0000-0000-0000D84F0000}"/>
    <cellStyle name="Normal 46 2 3 2 5 2 2" xfId="45232" xr:uid="{00000000-0005-0000-0000-0000D94F0000}"/>
    <cellStyle name="Normal 46 2 3 2 5 2 3" xfId="29999" xr:uid="{00000000-0005-0000-0000-0000DA4F0000}"/>
    <cellStyle name="Normal 46 2 3 2 5 3" xfId="9881" xr:uid="{00000000-0005-0000-0000-0000DB4F0000}"/>
    <cellStyle name="Normal 46 2 3 2 5 3 2" xfId="40215" xr:uid="{00000000-0005-0000-0000-0000DC4F0000}"/>
    <cellStyle name="Normal 46 2 3 2 5 3 3" xfId="24982" xr:uid="{00000000-0005-0000-0000-0000DD4F0000}"/>
    <cellStyle name="Normal 46 2 3 2 5 4" xfId="35202" xr:uid="{00000000-0005-0000-0000-0000DE4F0000}"/>
    <cellStyle name="Normal 46 2 3 2 5 5" xfId="19969" xr:uid="{00000000-0005-0000-0000-0000DF4F0000}"/>
    <cellStyle name="Normal 46 2 3 2 6" xfId="11559" xr:uid="{00000000-0005-0000-0000-0000E04F0000}"/>
    <cellStyle name="Normal 46 2 3 2 6 2" xfId="41890" xr:uid="{00000000-0005-0000-0000-0000E14F0000}"/>
    <cellStyle name="Normal 46 2 3 2 6 3" xfId="26657" xr:uid="{00000000-0005-0000-0000-0000E24F0000}"/>
    <cellStyle name="Normal 46 2 3 2 7" xfId="6538" xr:uid="{00000000-0005-0000-0000-0000E34F0000}"/>
    <cellStyle name="Normal 46 2 3 2 7 2" xfId="36873" xr:uid="{00000000-0005-0000-0000-0000E44F0000}"/>
    <cellStyle name="Normal 46 2 3 2 7 3" xfId="21640" xr:uid="{00000000-0005-0000-0000-0000E54F0000}"/>
    <cellStyle name="Normal 46 2 3 2 8" xfId="31861" xr:uid="{00000000-0005-0000-0000-0000E64F0000}"/>
    <cellStyle name="Normal 46 2 3 2 9" xfId="16627" xr:uid="{00000000-0005-0000-0000-0000E74F0000}"/>
    <cellStyle name="Normal 46 2 3 3" xfId="1674" xr:uid="{00000000-0005-0000-0000-0000E84F0000}"/>
    <cellStyle name="Normal 46 2 3 3 2" xfId="2513" xr:uid="{00000000-0005-0000-0000-0000E94F0000}"/>
    <cellStyle name="Normal 46 2 3 3 2 2" xfId="4203" xr:uid="{00000000-0005-0000-0000-0000EA4F0000}"/>
    <cellStyle name="Normal 46 2 3 3 2 2 2" xfId="14276" xr:uid="{00000000-0005-0000-0000-0000EB4F0000}"/>
    <cellStyle name="Normal 46 2 3 3 2 2 2 2" xfId="44607" xr:uid="{00000000-0005-0000-0000-0000EC4F0000}"/>
    <cellStyle name="Normal 46 2 3 3 2 2 2 3" xfId="29374" xr:uid="{00000000-0005-0000-0000-0000ED4F0000}"/>
    <cellStyle name="Normal 46 2 3 3 2 2 3" xfId="9256" xr:uid="{00000000-0005-0000-0000-0000EE4F0000}"/>
    <cellStyle name="Normal 46 2 3 3 2 2 3 2" xfId="39590" xr:uid="{00000000-0005-0000-0000-0000EF4F0000}"/>
    <cellStyle name="Normal 46 2 3 3 2 2 3 3" xfId="24357" xr:uid="{00000000-0005-0000-0000-0000F04F0000}"/>
    <cellStyle name="Normal 46 2 3 3 2 2 4" xfId="34577" xr:uid="{00000000-0005-0000-0000-0000F14F0000}"/>
    <cellStyle name="Normal 46 2 3 3 2 2 5" xfId="19344" xr:uid="{00000000-0005-0000-0000-0000F24F0000}"/>
    <cellStyle name="Normal 46 2 3 3 2 3" xfId="5895" xr:uid="{00000000-0005-0000-0000-0000F34F0000}"/>
    <cellStyle name="Normal 46 2 3 3 2 3 2" xfId="15947" xr:uid="{00000000-0005-0000-0000-0000F44F0000}"/>
    <cellStyle name="Normal 46 2 3 3 2 3 2 2" xfId="46278" xr:uid="{00000000-0005-0000-0000-0000F54F0000}"/>
    <cellStyle name="Normal 46 2 3 3 2 3 2 3" xfId="31045" xr:uid="{00000000-0005-0000-0000-0000F64F0000}"/>
    <cellStyle name="Normal 46 2 3 3 2 3 3" xfId="10927" xr:uid="{00000000-0005-0000-0000-0000F74F0000}"/>
    <cellStyle name="Normal 46 2 3 3 2 3 3 2" xfId="41261" xr:uid="{00000000-0005-0000-0000-0000F84F0000}"/>
    <cellStyle name="Normal 46 2 3 3 2 3 3 3" xfId="26028" xr:uid="{00000000-0005-0000-0000-0000F94F0000}"/>
    <cellStyle name="Normal 46 2 3 3 2 3 4" xfId="36248" xr:uid="{00000000-0005-0000-0000-0000FA4F0000}"/>
    <cellStyle name="Normal 46 2 3 3 2 3 5" xfId="21015" xr:uid="{00000000-0005-0000-0000-0000FB4F0000}"/>
    <cellStyle name="Normal 46 2 3 3 2 4" xfId="12605" xr:uid="{00000000-0005-0000-0000-0000FC4F0000}"/>
    <cellStyle name="Normal 46 2 3 3 2 4 2" xfId="42936" xr:uid="{00000000-0005-0000-0000-0000FD4F0000}"/>
    <cellStyle name="Normal 46 2 3 3 2 4 3" xfId="27703" xr:uid="{00000000-0005-0000-0000-0000FE4F0000}"/>
    <cellStyle name="Normal 46 2 3 3 2 5" xfId="7584" xr:uid="{00000000-0005-0000-0000-0000FF4F0000}"/>
    <cellStyle name="Normal 46 2 3 3 2 5 2" xfId="37919" xr:uid="{00000000-0005-0000-0000-000000500000}"/>
    <cellStyle name="Normal 46 2 3 3 2 5 3" xfId="22686" xr:uid="{00000000-0005-0000-0000-000001500000}"/>
    <cellStyle name="Normal 46 2 3 3 2 6" xfId="32907" xr:uid="{00000000-0005-0000-0000-000002500000}"/>
    <cellStyle name="Normal 46 2 3 3 2 7" xfId="17673" xr:uid="{00000000-0005-0000-0000-000003500000}"/>
    <cellStyle name="Normal 46 2 3 3 3" xfId="3366" xr:uid="{00000000-0005-0000-0000-000004500000}"/>
    <cellStyle name="Normal 46 2 3 3 3 2" xfId="13440" xr:uid="{00000000-0005-0000-0000-000005500000}"/>
    <cellStyle name="Normal 46 2 3 3 3 2 2" xfId="43771" xr:uid="{00000000-0005-0000-0000-000006500000}"/>
    <cellStyle name="Normal 46 2 3 3 3 2 3" xfId="28538" xr:uid="{00000000-0005-0000-0000-000007500000}"/>
    <cellStyle name="Normal 46 2 3 3 3 3" xfId="8420" xr:uid="{00000000-0005-0000-0000-000008500000}"/>
    <cellStyle name="Normal 46 2 3 3 3 3 2" xfId="38754" xr:uid="{00000000-0005-0000-0000-000009500000}"/>
    <cellStyle name="Normal 46 2 3 3 3 3 3" xfId="23521" xr:uid="{00000000-0005-0000-0000-00000A500000}"/>
    <cellStyle name="Normal 46 2 3 3 3 4" xfId="33741" xr:uid="{00000000-0005-0000-0000-00000B500000}"/>
    <cellStyle name="Normal 46 2 3 3 3 5" xfId="18508" xr:uid="{00000000-0005-0000-0000-00000C500000}"/>
    <cellStyle name="Normal 46 2 3 3 4" xfId="5059" xr:uid="{00000000-0005-0000-0000-00000D500000}"/>
    <cellStyle name="Normal 46 2 3 3 4 2" xfId="15111" xr:uid="{00000000-0005-0000-0000-00000E500000}"/>
    <cellStyle name="Normal 46 2 3 3 4 2 2" xfId="45442" xr:uid="{00000000-0005-0000-0000-00000F500000}"/>
    <cellStyle name="Normal 46 2 3 3 4 2 3" xfId="30209" xr:uid="{00000000-0005-0000-0000-000010500000}"/>
    <cellStyle name="Normal 46 2 3 3 4 3" xfId="10091" xr:uid="{00000000-0005-0000-0000-000011500000}"/>
    <cellStyle name="Normal 46 2 3 3 4 3 2" xfId="40425" xr:uid="{00000000-0005-0000-0000-000012500000}"/>
    <cellStyle name="Normal 46 2 3 3 4 3 3" xfId="25192" xr:uid="{00000000-0005-0000-0000-000013500000}"/>
    <cellStyle name="Normal 46 2 3 3 4 4" xfId="35412" xr:uid="{00000000-0005-0000-0000-000014500000}"/>
    <cellStyle name="Normal 46 2 3 3 4 5" xfId="20179" xr:uid="{00000000-0005-0000-0000-000015500000}"/>
    <cellStyle name="Normal 46 2 3 3 5" xfId="11769" xr:uid="{00000000-0005-0000-0000-000016500000}"/>
    <cellStyle name="Normal 46 2 3 3 5 2" xfId="42100" xr:uid="{00000000-0005-0000-0000-000017500000}"/>
    <cellStyle name="Normal 46 2 3 3 5 3" xfId="26867" xr:uid="{00000000-0005-0000-0000-000018500000}"/>
    <cellStyle name="Normal 46 2 3 3 6" xfId="6748" xr:uid="{00000000-0005-0000-0000-000019500000}"/>
    <cellStyle name="Normal 46 2 3 3 6 2" xfId="37083" xr:uid="{00000000-0005-0000-0000-00001A500000}"/>
    <cellStyle name="Normal 46 2 3 3 6 3" xfId="21850" xr:uid="{00000000-0005-0000-0000-00001B500000}"/>
    <cellStyle name="Normal 46 2 3 3 7" xfId="32071" xr:uid="{00000000-0005-0000-0000-00001C500000}"/>
    <cellStyle name="Normal 46 2 3 3 8" xfId="16837" xr:uid="{00000000-0005-0000-0000-00001D500000}"/>
    <cellStyle name="Normal 46 2 3 4" xfId="2095" xr:uid="{00000000-0005-0000-0000-00001E500000}"/>
    <cellStyle name="Normal 46 2 3 4 2" xfId="3785" xr:uid="{00000000-0005-0000-0000-00001F500000}"/>
    <cellStyle name="Normal 46 2 3 4 2 2" xfId="13858" xr:uid="{00000000-0005-0000-0000-000020500000}"/>
    <cellStyle name="Normal 46 2 3 4 2 2 2" xfId="44189" xr:uid="{00000000-0005-0000-0000-000021500000}"/>
    <cellStyle name="Normal 46 2 3 4 2 2 3" xfId="28956" xr:uid="{00000000-0005-0000-0000-000022500000}"/>
    <cellStyle name="Normal 46 2 3 4 2 3" xfId="8838" xr:uid="{00000000-0005-0000-0000-000023500000}"/>
    <cellStyle name="Normal 46 2 3 4 2 3 2" xfId="39172" xr:uid="{00000000-0005-0000-0000-000024500000}"/>
    <cellStyle name="Normal 46 2 3 4 2 3 3" xfId="23939" xr:uid="{00000000-0005-0000-0000-000025500000}"/>
    <cellStyle name="Normal 46 2 3 4 2 4" xfId="34159" xr:uid="{00000000-0005-0000-0000-000026500000}"/>
    <cellStyle name="Normal 46 2 3 4 2 5" xfId="18926" xr:uid="{00000000-0005-0000-0000-000027500000}"/>
    <cellStyle name="Normal 46 2 3 4 3" xfId="5477" xr:uid="{00000000-0005-0000-0000-000028500000}"/>
    <cellStyle name="Normal 46 2 3 4 3 2" xfId="15529" xr:uid="{00000000-0005-0000-0000-000029500000}"/>
    <cellStyle name="Normal 46 2 3 4 3 2 2" xfId="45860" xr:uid="{00000000-0005-0000-0000-00002A500000}"/>
    <cellStyle name="Normal 46 2 3 4 3 2 3" xfId="30627" xr:uid="{00000000-0005-0000-0000-00002B500000}"/>
    <cellStyle name="Normal 46 2 3 4 3 3" xfId="10509" xr:uid="{00000000-0005-0000-0000-00002C500000}"/>
    <cellStyle name="Normal 46 2 3 4 3 3 2" xfId="40843" xr:uid="{00000000-0005-0000-0000-00002D500000}"/>
    <cellStyle name="Normal 46 2 3 4 3 3 3" xfId="25610" xr:uid="{00000000-0005-0000-0000-00002E500000}"/>
    <cellStyle name="Normal 46 2 3 4 3 4" xfId="35830" xr:uid="{00000000-0005-0000-0000-00002F500000}"/>
    <cellStyle name="Normal 46 2 3 4 3 5" xfId="20597" xr:uid="{00000000-0005-0000-0000-000030500000}"/>
    <cellStyle name="Normal 46 2 3 4 4" xfId="12187" xr:uid="{00000000-0005-0000-0000-000031500000}"/>
    <cellStyle name="Normal 46 2 3 4 4 2" xfId="42518" xr:uid="{00000000-0005-0000-0000-000032500000}"/>
    <cellStyle name="Normal 46 2 3 4 4 3" xfId="27285" xr:uid="{00000000-0005-0000-0000-000033500000}"/>
    <cellStyle name="Normal 46 2 3 4 5" xfId="7166" xr:uid="{00000000-0005-0000-0000-000034500000}"/>
    <cellStyle name="Normal 46 2 3 4 5 2" xfId="37501" xr:uid="{00000000-0005-0000-0000-000035500000}"/>
    <cellStyle name="Normal 46 2 3 4 5 3" xfId="22268" xr:uid="{00000000-0005-0000-0000-000036500000}"/>
    <cellStyle name="Normal 46 2 3 4 6" xfId="32489" xr:uid="{00000000-0005-0000-0000-000037500000}"/>
    <cellStyle name="Normal 46 2 3 4 7" xfId="17255" xr:uid="{00000000-0005-0000-0000-000038500000}"/>
    <cellStyle name="Normal 46 2 3 5" xfId="2948" xr:uid="{00000000-0005-0000-0000-000039500000}"/>
    <cellStyle name="Normal 46 2 3 5 2" xfId="13022" xr:uid="{00000000-0005-0000-0000-00003A500000}"/>
    <cellStyle name="Normal 46 2 3 5 2 2" xfId="43353" xr:uid="{00000000-0005-0000-0000-00003B500000}"/>
    <cellStyle name="Normal 46 2 3 5 2 3" xfId="28120" xr:uid="{00000000-0005-0000-0000-00003C500000}"/>
    <cellStyle name="Normal 46 2 3 5 3" xfId="8002" xr:uid="{00000000-0005-0000-0000-00003D500000}"/>
    <cellStyle name="Normal 46 2 3 5 3 2" xfId="38336" xr:uid="{00000000-0005-0000-0000-00003E500000}"/>
    <cellStyle name="Normal 46 2 3 5 3 3" xfId="23103" xr:uid="{00000000-0005-0000-0000-00003F500000}"/>
    <cellStyle name="Normal 46 2 3 5 4" xfId="33323" xr:uid="{00000000-0005-0000-0000-000040500000}"/>
    <cellStyle name="Normal 46 2 3 5 5" xfId="18090" xr:uid="{00000000-0005-0000-0000-000041500000}"/>
    <cellStyle name="Normal 46 2 3 6" xfId="4641" xr:uid="{00000000-0005-0000-0000-000042500000}"/>
    <cellStyle name="Normal 46 2 3 6 2" xfId="14693" xr:uid="{00000000-0005-0000-0000-000043500000}"/>
    <cellStyle name="Normal 46 2 3 6 2 2" xfId="45024" xr:uid="{00000000-0005-0000-0000-000044500000}"/>
    <cellStyle name="Normal 46 2 3 6 2 3" xfId="29791" xr:uid="{00000000-0005-0000-0000-000045500000}"/>
    <cellStyle name="Normal 46 2 3 6 3" xfId="9673" xr:uid="{00000000-0005-0000-0000-000046500000}"/>
    <cellStyle name="Normal 46 2 3 6 3 2" xfId="40007" xr:uid="{00000000-0005-0000-0000-000047500000}"/>
    <cellStyle name="Normal 46 2 3 6 3 3" xfId="24774" xr:uid="{00000000-0005-0000-0000-000048500000}"/>
    <cellStyle name="Normal 46 2 3 6 4" xfId="34994" xr:uid="{00000000-0005-0000-0000-000049500000}"/>
    <cellStyle name="Normal 46 2 3 6 5" xfId="19761" xr:uid="{00000000-0005-0000-0000-00004A500000}"/>
    <cellStyle name="Normal 46 2 3 7" xfId="11351" xr:uid="{00000000-0005-0000-0000-00004B500000}"/>
    <cellStyle name="Normal 46 2 3 7 2" xfId="41682" xr:uid="{00000000-0005-0000-0000-00004C500000}"/>
    <cellStyle name="Normal 46 2 3 7 3" xfId="26449" xr:uid="{00000000-0005-0000-0000-00004D500000}"/>
    <cellStyle name="Normal 46 2 3 8" xfId="6330" xr:uid="{00000000-0005-0000-0000-00004E500000}"/>
    <cellStyle name="Normal 46 2 3 8 2" xfId="36665" xr:uid="{00000000-0005-0000-0000-00004F500000}"/>
    <cellStyle name="Normal 46 2 3 8 3" xfId="21432" xr:uid="{00000000-0005-0000-0000-000050500000}"/>
    <cellStyle name="Normal 46 2 3 9" xfId="31654" xr:uid="{00000000-0005-0000-0000-000051500000}"/>
    <cellStyle name="Normal 46 2 4" xfId="1355" xr:uid="{00000000-0005-0000-0000-000052500000}"/>
    <cellStyle name="Normal 46 2 4 2" xfId="1778" xr:uid="{00000000-0005-0000-0000-000053500000}"/>
    <cellStyle name="Normal 46 2 4 2 2" xfId="2617" xr:uid="{00000000-0005-0000-0000-000054500000}"/>
    <cellStyle name="Normal 46 2 4 2 2 2" xfId="4307" xr:uid="{00000000-0005-0000-0000-000055500000}"/>
    <cellStyle name="Normal 46 2 4 2 2 2 2" xfId="14380" xr:uid="{00000000-0005-0000-0000-000056500000}"/>
    <cellStyle name="Normal 46 2 4 2 2 2 2 2" xfId="44711" xr:uid="{00000000-0005-0000-0000-000057500000}"/>
    <cellStyle name="Normal 46 2 4 2 2 2 2 3" xfId="29478" xr:uid="{00000000-0005-0000-0000-000058500000}"/>
    <cellStyle name="Normal 46 2 4 2 2 2 3" xfId="9360" xr:uid="{00000000-0005-0000-0000-000059500000}"/>
    <cellStyle name="Normal 46 2 4 2 2 2 3 2" xfId="39694" xr:uid="{00000000-0005-0000-0000-00005A500000}"/>
    <cellStyle name="Normal 46 2 4 2 2 2 3 3" xfId="24461" xr:uid="{00000000-0005-0000-0000-00005B500000}"/>
    <cellStyle name="Normal 46 2 4 2 2 2 4" xfId="34681" xr:uid="{00000000-0005-0000-0000-00005C500000}"/>
    <cellStyle name="Normal 46 2 4 2 2 2 5" xfId="19448" xr:uid="{00000000-0005-0000-0000-00005D500000}"/>
    <cellStyle name="Normal 46 2 4 2 2 3" xfId="5999" xr:uid="{00000000-0005-0000-0000-00005E500000}"/>
    <cellStyle name="Normal 46 2 4 2 2 3 2" xfId="16051" xr:uid="{00000000-0005-0000-0000-00005F500000}"/>
    <cellStyle name="Normal 46 2 4 2 2 3 2 2" xfId="46382" xr:uid="{00000000-0005-0000-0000-000060500000}"/>
    <cellStyle name="Normal 46 2 4 2 2 3 2 3" xfId="31149" xr:uid="{00000000-0005-0000-0000-000061500000}"/>
    <cellStyle name="Normal 46 2 4 2 2 3 3" xfId="11031" xr:uid="{00000000-0005-0000-0000-000062500000}"/>
    <cellStyle name="Normal 46 2 4 2 2 3 3 2" xfId="41365" xr:uid="{00000000-0005-0000-0000-000063500000}"/>
    <cellStyle name="Normal 46 2 4 2 2 3 3 3" xfId="26132" xr:uid="{00000000-0005-0000-0000-000064500000}"/>
    <cellStyle name="Normal 46 2 4 2 2 3 4" xfId="36352" xr:uid="{00000000-0005-0000-0000-000065500000}"/>
    <cellStyle name="Normal 46 2 4 2 2 3 5" xfId="21119" xr:uid="{00000000-0005-0000-0000-000066500000}"/>
    <cellStyle name="Normal 46 2 4 2 2 4" xfId="12709" xr:uid="{00000000-0005-0000-0000-000067500000}"/>
    <cellStyle name="Normal 46 2 4 2 2 4 2" xfId="43040" xr:uid="{00000000-0005-0000-0000-000068500000}"/>
    <cellStyle name="Normal 46 2 4 2 2 4 3" xfId="27807" xr:uid="{00000000-0005-0000-0000-000069500000}"/>
    <cellStyle name="Normal 46 2 4 2 2 5" xfId="7688" xr:uid="{00000000-0005-0000-0000-00006A500000}"/>
    <cellStyle name="Normal 46 2 4 2 2 5 2" xfId="38023" xr:uid="{00000000-0005-0000-0000-00006B500000}"/>
    <cellStyle name="Normal 46 2 4 2 2 5 3" xfId="22790" xr:uid="{00000000-0005-0000-0000-00006C500000}"/>
    <cellStyle name="Normal 46 2 4 2 2 6" xfId="33011" xr:uid="{00000000-0005-0000-0000-00006D500000}"/>
    <cellStyle name="Normal 46 2 4 2 2 7" xfId="17777" xr:uid="{00000000-0005-0000-0000-00006E500000}"/>
    <cellStyle name="Normal 46 2 4 2 3" xfId="3470" xr:uid="{00000000-0005-0000-0000-00006F500000}"/>
    <cellStyle name="Normal 46 2 4 2 3 2" xfId="13544" xr:uid="{00000000-0005-0000-0000-000070500000}"/>
    <cellStyle name="Normal 46 2 4 2 3 2 2" xfId="43875" xr:uid="{00000000-0005-0000-0000-000071500000}"/>
    <cellStyle name="Normal 46 2 4 2 3 2 3" xfId="28642" xr:uid="{00000000-0005-0000-0000-000072500000}"/>
    <cellStyle name="Normal 46 2 4 2 3 3" xfId="8524" xr:uid="{00000000-0005-0000-0000-000073500000}"/>
    <cellStyle name="Normal 46 2 4 2 3 3 2" xfId="38858" xr:uid="{00000000-0005-0000-0000-000074500000}"/>
    <cellStyle name="Normal 46 2 4 2 3 3 3" xfId="23625" xr:uid="{00000000-0005-0000-0000-000075500000}"/>
    <cellStyle name="Normal 46 2 4 2 3 4" xfId="33845" xr:uid="{00000000-0005-0000-0000-000076500000}"/>
    <cellStyle name="Normal 46 2 4 2 3 5" xfId="18612" xr:uid="{00000000-0005-0000-0000-000077500000}"/>
    <cellStyle name="Normal 46 2 4 2 4" xfId="5163" xr:uid="{00000000-0005-0000-0000-000078500000}"/>
    <cellStyle name="Normal 46 2 4 2 4 2" xfId="15215" xr:uid="{00000000-0005-0000-0000-000079500000}"/>
    <cellStyle name="Normal 46 2 4 2 4 2 2" xfId="45546" xr:uid="{00000000-0005-0000-0000-00007A500000}"/>
    <cellStyle name="Normal 46 2 4 2 4 2 3" xfId="30313" xr:uid="{00000000-0005-0000-0000-00007B500000}"/>
    <cellStyle name="Normal 46 2 4 2 4 3" xfId="10195" xr:uid="{00000000-0005-0000-0000-00007C500000}"/>
    <cellStyle name="Normal 46 2 4 2 4 3 2" xfId="40529" xr:uid="{00000000-0005-0000-0000-00007D500000}"/>
    <cellStyle name="Normal 46 2 4 2 4 3 3" xfId="25296" xr:uid="{00000000-0005-0000-0000-00007E500000}"/>
    <cellStyle name="Normal 46 2 4 2 4 4" xfId="35516" xr:uid="{00000000-0005-0000-0000-00007F500000}"/>
    <cellStyle name="Normal 46 2 4 2 4 5" xfId="20283" xr:uid="{00000000-0005-0000-0000-000080500000}"/>
    <cellStyle name="Normal 46 2 4 2 5" xfId="11873" xr:uid="{00000000-0005-0000-0000-000081500000}"/>
    <cellStyle name="Normal 46 2 4 2 5 2" xfId="42204" xr:uid="{00000000-0005-0000-0000-000082500000}"/>
    <cellStyle name="Normal 46 2 4 2 5 3" xfId="26971" xr:uid="{00000000-0005-0000-0000-000083500000}"/>
    <cellStyle name="Normal 46 2 4 2 6" xfId="6852" xr:uid="{00000000-0005-0000-0000-000084500000}"/>
    <cellStyle name="Normal 46 2 4 2 6 2" xfId="37187" xr:uid="{00000000-0005-0000-0000-000085500000}"/>
    <cellStyle name="Normal 46 2 4 2 6 3" xfId="21954" xr:uid="{00000000-0005-0000-0000-000086500000}"/>
    <cellStyle name="Normal 46 2 4 2 7" xfId="32175" xr:uid="{00000000-0005-0000-0000-000087500000}"/>
    <cellStyle name="Normal 46 2 4 2 8" xfId="16941" xr:uid="{00000000-0005-0000-0000-000088500000}"/>
    <cellStyle name="Normal 46 2 4 3" xfId="2199" xr:uid="{00000000-0005-0000-0000-000089500000}"/>
    <cellStyle name="Normal 46 2 4 3 2" xfId="3889" xr:uid="{00000000-0005-0000-0000-00008A500000}"/>
    <cellStyle name="Normal 46 2 4 3 2 2" xfId="13962" xr:uid="{00000000-0005-0000-0000-00008B500000}"/>
    <cellStyle name="Normal 46 2 4 3 2 2 2" xfId="44293" xr:uid="{00000000-0005-0000-0000-00008C500000}"/>
    <cellStyle name="Normal 46 2 4 3 2 2 3" xfId="29060" xr:uid="{00000000-0005-0000-0000-00008D500000}"/>
    <cellStyle name="Normal 46 2 4 3 2 3" xfId="8942" xr:uid="{00000000-0005-0000-0000-00008E500000}"/>
    <cellStyle name="Normal 46 2 4 3 2 3 2" xfId="39276" xr:uid="{00000000-0005-0000-0000-00008F500000}"/>
    <cellStyle name="Normal 46 2 4 3 2 3 3" xfId="24043" xr:uid="{00000000-0005-0000-0000-000090500000}"/>
    <cellStyle name="Normal 46 2 4 3 2 4" xfId="34263" xr:uid="{00000000-0005-0000-0000-000091500000}"/>
    <cellStyle name="Normal 46 2 4 3 2 5" xfId="19030" xr:uid="{00000000-0005-0000-0000-000092500000}"/>
    <cellStyle name="Normal 46 2 4 3 3" xfId="5581" xr:uid="{00000000-0005-0000-0000-000093500000}"/>
    <cellStyle name="Normal 46 2 4 3 3 2" xfId="15633" xr:uid="{00000000-0005-0000-0000-000094500000}"/>
    <cellStyle name="Normal 46 2 4 3 3 2 2" xfId="45964" xr:uid="{00000000-0005-0000-0000-000095500000}"/>
    <cellStyle name="Normal 46 2 4 3 3 2 3" xfId="30731" xr:uid="{00000000-0005-0000-0000-000096500000}"/>
    <cellStyle name="Normal 46 2 4 3 3 3" xfId="10613" xr:uid="{00000000-0005-0000-0000-000097500000}"/>
    <cellStyle name="Normal 46 2 4 3 3 3 2" xfId="40947" xr:uid="{00000000-0005-0000-0000-000098500000}"/>
    <cellStyle name="Normal 46 2 4 3 3 3 3" xfId="25714" xr:uid="{00000000-0005-0000-0000-000099500000}"/>
    <cellStyle name="Normal 46 2 4 3 3 4" xfId="35934" xr:uid="{00000000-0005-0000-0000-00009A500000}"/>
    <cellStyle name="Normal 46 2 4 3 3 5" xfId="20701" xr:uid="{00000000-0005-0000-0000-00009B500000}"/>
    <cellStyle name="Normal 46 2 4 3 4" xfId="12291" xr:uid="{00000000-0005-0000-0000-00009C500000}"/>
    <cellStyle name="Normal 46 2 4 3 4 2" xfId="42622" xr:uid="{00000000-0005-0000-0000-00009D500000}"/>
    <cellStyle name="Normal 46 2 4 3 4 3" xfId="27389" xr:uid="{00000000-0005-0000-0000-00009E500000}"/>
    <cellStyle name="Normal 46 2 4 3 5" xfId="7270" xr:uid="{00000000-0005-0000-0000-00009F500000}"/>
    <cellStyle name="Normal 46 2 4 3 5 2" xfId="37605" xr:uid="{00000000-0005-0000-0000-0000A0500000}"/>
    <cellStyle name="Normal 46 2 4 3 5 3" xfId="22372" xr:uid="{00000000-0005-0000-0000-0000A1500000}"/>
    <cellStyle name="Normal 46 2 4 3 6" xfId="32593" xr:uid="{00000000-0005-0000-0000-0000A2500000}"/>
    <cellStyle name="Normal 46 2 4 3 7" xfId="17359" xr:uid="{00000000-0005-0000-0000-0000A3500000}"/>
    <cellStyle name="Normal 46 2 4 4" xfId="3052" xr:uid="{00000000-0005-0000-0000-0000A4500000}"/>
    <cellStyle name="Normal 46 2 4 4 2" xfId="13126" xr:uid="{00000000-0005-0000-0000-0000A5500000}"/>
    <cellStyle name="Normal 46 2 4 4 2 2" xfId="43457" xr:uid="{00000000-0005-0000-0000-0000A6500000}"/>
    <cellStyle name="Normal 46 2 4 4 2 3" xfId="28224" xr:uid="{00000000-0005-0000-0000-0000A7500000}"/>
    <cellStyle name="Normal 46 2 4 4 3" xfId="8106" xr:uid="{00000000-0005-0000-0000-0000A8500000}"/>
    <cellStyle name="Normal 46 2 4 4 3 2" xfId="38440" xr:uid="{00000000-0005-0000-0000-0000A9500000}"/>
    <cellStyle name="Normal 46 2 4 4 3 3" xfId="23207" xr:uid="{00000000-0005-0000-0000-0000AA500000}"/>
    <cellStyle name="Normal 46 2 4 4 4" xfId="33427" xr:uid="{00000000-0005-0000-0000-0000AB500000}"/>
    <cellStyle name="Normal 46 2 4 4 5" xfId="18194" xr:uid="{00000000-0005-0000-0000-0000AC500000}"/>
    <cellStyle name="Normal 46 2 4 5" xfId="4745" xr:uid="{00000000-0005-0000-0000-0000AD500000}"/>
    <cellStyle name="Normal 46 2 4 5 2" xfId="14797" xr:uid="{00000000-0005-0000-0000-0000AE500000}"/>
    <cellStyle name="Normal 46 2 4 5 2 2" xfId="45128" xr:uid="{00000000-0005-0000-0000-0000AF500000}"/>
    <cellStyle name="Normal 46 2 4 5 2 3" xfId="29895" xr:uid="{00000000-0005-0000-0000-0000B0500000}"/>
    <cellStyle name="Normal 46 2 4 5 3" xfId="9777" xr:uid="{00000000-0005-0000-0000-0000B1500000}"/>
    <cellStyle name="Normal 46 2 4 5 3 2" xfId="40111" xr:uid="{00000000-0005-0000-0000-0000B2500000}"/>
    <cellStyle name="Normal 46 2 4 5 3 3" xfId="24878" xr:uid="{00000000-0005-0000-0000-0000B3500000}"/>
    <cellStyle name="Normal 46 2 4 5 4" xfId="35098" xr:uid="{00000000-0005-0000-0000-0000B4500000}"/>
    <cellStyle name="Normal 46 2 4 5 5" xfId="19865" xr:uid="{00000000-0005-0000-0000-0000B5500000}"/>
    <cellStyle name="Normal 46 2 4 6" xfId="11455" xr:uid="{00000000-0005-0000-0000-0000B6500000}"/>
    <cellStyle name="Normal 46 2 4 6 2" xfId="41786" xr:uid="{00000000-0005-0000-0000-0000B7500000}"/>
    <cellStyle name="Normal 46 2 4 6 3" xfId="26553" xr:uid="{00000000-0005-0000-0000-0000B8500000}"/>
    <cellStyle name="Normal 46 2 4 7" xfId="6434" xr:uid="{00000000-0005-0000-0000-0000B9500000}"/>
    <cellStyle name="Normal 46 2 4 7 2" xfId="36769" xr:uid="{00000000-0005-0000-0000-0000BA500000}"/>
    <cellStyle name="Normal 46 2 4 7 3" xfId="21536" xr:uid="{00000000-0005-0000-0000-0000BB500000}"/>
    <cellStyle name="Normal 46 2 4 8" xfId="31757" xr:uid="{00000000-0005-0000-0000-0000BC500000}"/>
    <cellStyle name="Normal 46 2 4 9" xfId="16523" xr:uid="{00000000-0005-0000-0000-0000BD500000}"/>
    <cellStyle name="Normal 46 2 5" xfId="1568" xr:uid="{00000000-0005-0000-0000-0000BE500000}"/>
    <cellStyle name="Normal 46 2 5 2" xfId="2409" xr:uid="{00000000-0005-0000-0000-0000BF500000}"/>
    <cellStyle name="Normal 46 2 5 2 2" xfId="4099" xr:uid="{00000000-0005-0000-0000-0000C0500000}"/>
    <cellStyle name="Normal 46 2 5 2 2 2" xfId="14172" xr:uid="{00000000-0005-0000-0000-0000C1500000}"/>
    <cellStyle name="Normal 46 2 5 2 2 2 2" xfId="44503" xr:uid="{00000000-0005-0000-0000-0000C2500000}"/>
    <cellStyle name="Normal 46 2 5 2 2 2 3" xfId="29270" xr:uid="{00000000-0005-0000-0000-0000C3500000}"/>
    <cellStyle name="Normal 46 2 5 2 2 3" xfId="9152" xr:uid="{00000000-0005-0000-0000-0000C4500000}"/>
    <cellStyle name="Normal 46 2 5 2 2 3 2" xfId="39486" xr:uid="{00000000-0005-0000-0000-0000C5500000}"/>
    <cellStyle name="Normal 46 2 5 2 2 3 3" xfId="24253" xr:uid="{00000000-0005-0000-0000-0000C6500000}"/>
    <cellStyle name="Normal 46 2 5 2 2 4" xfId="34473" xr:uid="{00000000-0005-0000-0000-0000C7500000}"/>
    <cellStyle name="Normal 46 2 5 2 2 5" xfId="19240" xr:uid="{00000000-0005-0000-0000-0000C8500000}"/>
    <cellStyle name="Normal 46 2 5 2 3" xfId="5791" xr:uid="{00000000-0005-0000-0000-0000C9500000}"/>
    <cellStyle name="Normal 46 2 5 2 3 2" xfId="15843" xr:uid="{00000000-0005-0000-0000-0000CA500000}"/>
    <cellStyle name="Normal 46 2 5 2 3 2 2" xfId="46174" xr:uid="{00000000-0005-0000-0000-0000CB500000}"/>
    <cellStyle name="Normal 46 2 5 2 3 2 3" xfId="30941" xr:uid="{00000000-0005-0000-0000-0000CC500000}"/>
    <cellStyle name="Normal 46 2 5 2 3 3" xfId="10823" xr:uid="{00000000-0005-0000-0000-0000CD500000}"/>
    <cellStyle name="Normal 46 2 5 2 3 3 2" xfId="41157" xr:uid="{00000000-0005-0000-0000-0000CE500000}"/>
    <cellStyle name="Normal 46 2 5 2 3 3 3" xfId="25924" xr:uid="{00000000-0005-0000-0000-0000CF500000}"/>
    <cellStyle name="Normal 46 2 5 2 3 4" xfId="36144" xr:uid="{00000000-0005-0000-0000-0000D0500000}"/>
    <cellStyle name="Normal 46 2 5 2 3 5" xfId="20911" xr:uid="{00000000-0005-0000-0000-0000D1500000}"/>
    <cellStyle name="Normal 46 2 5 2 4" xfId="12501" xr:uid="{00000000-0005-0000-0000-0000D2500000}"/>
    <cellStyle name="Normal 46 2 5 2 4 2" xfId="42832" xr:uid="{00000000-0005-0000-0000-0000D3500000}"/>
    <cellStyle name="Normal 46 2 5 2 4 3" xfId="27599" xr:uid="{00000000-0005-0000-0000-0000D4500000}"/>
    <cellStyle name="Normal 46 2 5 2 5" xfId="7480" xr:uid="{00000000-0005-0000-0000-0000D5500000}"/>
    <cellStyle name="Normal 46 2 5 2 5 2" xfId="37815" xr:uid="{00000000-0005-0000-0000-0000D6500000}"/>
    <cellStyle name="Normal 46 2 5 2 5 3" xfId="22582" xr:uid="{00000000-0005-0000-0000-0000D7500000}"/>
    <cellStyle name="Normal 46 2 5 2 6" xfId="32803" xr:uid="{00000000-0005-0000-0000-0000D8500000}"/>
    <cellStyle name="Normal 46 2 5 2 7" xfId="17569" xr:uid="{00000000-0005-0000-0000-0000D9500000}"/>
    <cellStyle name="Normal 46 2 5 3" xfId="3262" xr:uid="{00000000-0005-0000-0000-0000DA500000}"/>
    <cellStyle name="Normal 46 2 5 3 2" xfId="13336" xr:uid="{00000000-0005-0000-0000-0000DB500000}"/>
    <cellStyle name="Normal 46 2 5 3 2 2" xfId="43667" xr:uid="{00000000-0005-0000-0000-0000DC500000}"/>
    <cellStyle name="Normal 46 2 5 3 2 3" xfId="28434" xr:uid="{00000000-0005-0000-0000-0000DD500000}"/>
    <cellStyle name="Normal 46 2 5 3 3" xfId="8316" xr:uid="{00000000-0005-0000-0000-0000DE500000}"/>
    <cellStyle name="Normal 46 2 5 3 3 2" xfId="38650" xr:uid="{00000000-0005-0000-0000-0000DF500000}"/>
    <cellStyle name="Normal 46 2 5 3 3 3" xfId="23417" xr:uid="{00000000-0005-0000-0000-0000E0500000}"/>
    <cellStyle name="Normal 46 2 5 3 4" xfId="33637" xr:uid="{00000000-0005-0000-0000-0000E1500000}"/>
    <cellStyle name="Normal 46 2 5 3 5" xfId="18404" xr:uid="{00000000-0005-0000-0000-0000E2500000}"/>
    <cellStyle name="Normal 46 2 5 4" xfId="4955" xr:uid="{00000000-0005-0000-0000-0000E3500000}"/>
    <cellStyle name="Normal 46 2 5 4 2" xfId="15007" xr:uid="{00000000-0005-0000-0000-0000E4500000}"/>
    <cellStyle name="Normal 46 2 5 4 2 2" xfId="45338" xr:uid="{00000000-0005-0000-0000-0000E5500000}"/>
    <cellStyle name="Normal 46 2 5 4 2 3" xfId="30105" xr:uid="{00000000-0005-0000-0000-0000E6500000}"/>
    <cellStyle name="Normal 46 2 5 4 3" xfId="9987" xr:uid="{00000000-0005-0000-0000-0000E7500000}"/>
    <cellStyle name="Normal 46 2 5 4 3 2" xfId="40321" xr:uid="{00000000-0005-0000-0000-0000E8500000}"/>
    <cellStyle name="Normal 46 2 5 4 3 3" xfId="25088" xr:uid="{00000000-0005-0000-0000-0000E9500000}"/>
    <cellStyle name="Normal 46 2 5 4 4" xfId="35308" xr:uid="{00000000-0005-0000-0000-0000EA500000}"/>
    <cellStyle name="Normal 46 2 5 4 5" xfId="20075" xr:uid="{00000000-0005-0000-0000-0000EB500000}"/>
    <cellStyle name="Normal 46 2 5 5" xfId="11665" xr:uid="{00000000-0005-0000-0000-0000EC500000}"/>
    <cellStyle name="Normal 46 2 5 5 2" xfId="41996" xr:uid="{00000000-0005-0000-0000-0000ED500000}"/>
    <cellStyle name="Normal 46 2 5 5 3" xfId="26763" xr:uid="{00000000-0005-0000-0000-0000EE500000}"/>
    <cellStyle name="Normal 46 2 5 6" xfId="6644" xr:uid="{00000000-0005-0000-0000-0000EF500000}"/>
    <cellStyle name="Normal 46 2 5 6 2" xfId="36979" xr:uid="{00000000-0005-0000-0000-0000F0500000}"/>
    <cellStyle name="Normal 46 2 5 6 3" xfId="21746" xr:uid="{00000000-0005-0000-0000-0000F1500000}"/>
    <cellStyle name="Normal 46 2 5 7" xfId="31967" xr:uid="{00000000-0005-0000-0000-0000F2500000}"/>
    <cellStyle name="Normal 46 2 5 8" xfId="16733" xr:uid="{00000000-0005-0000-0000-0000F3500000}"/>
    <cellStyle name="Normal 46 2 6" xfId="1989" xr:uid="{00000000-0005-0000-0000-0000F4500000}"/>
    <cellStyle name="Normal 46 2 6 2" xfId="3681" xr:uid="{00000000-0005-0000-0000-0000F5500000}"/>
    <cellStyle name="Normal 46 2 6 2 2" xfId="13754" xr:uid="{00000000-0005-0000-0000-0000F6500000}"/>
    <cellStyle name="Normal 46 2 6 2 2 2" xfId="44085" xr:uid="{00000000-0005-0000-0000-0000F7500000}"/>
    <cellStyle name="Normal 46 2 6 2 2 3" xfId="28852" xr:uid="{00000000-0005-0000-0000-0000F8500000}"/>
    <cellStyle name="Normal 46 2 6 2 3" xfId="8734" xr:uid="{00000000-0005-0000-0000-0000F9500000}"/>
    <cellStyle name="Normal 46 2 6 2 3 2" xfId="39068" xr:uid="{00000000-0005-0000-0000-0000FA500000}"/>
    <cellStyle name="Normal 46 2 6 2 3 3" xfId="23835" xr:uid="{00000000-0005-0000-0000-0000FB500000}"/>
    <cellStyle name="Normal 46 2 6 2 4" xfId="34055" xr:uid="{00000000-0005-0000-0000-0000FC500000}"/>
    <cellStyle name="Normal 46 2 6 2 5" xfId="18822" xr:uid="{00000000-0005-0000-0000-0000FD500000}"/>
    <cellStyle name="Normal 46 2 6 3" xfId="5373" xr:uid="{00000000-0005-0000-0000-0000FE500000}"/>
    <cellStyle name="Normal 46 2 6 3 2" xfId="15425" xr:uid="{00000000-0005-0000-0000-0000FF500000}"/>
    <cellStyle name="Normal 46 2 6 3 2 2" xfId="45756" xr:uid="{00000000-0005-0000-0000-000000510000}"/>
    <cellStyle name="Normal 46 2 6 3 2 3" xfId="30523" xr:uid="{00000000-0005-0000-0000-000001510000}"/>
    <cellStyle name="Normal 46 2 6 3 3" xfId="10405" xr:uid="{00000000-0005-0000-0000-000002510000}"/>
    <cellStyle name="Normal 46 2 6 3 3 2" xfId="40739" xr:uid="{00000000-0005-0000-0000-000003510000}"/>
    <cellStyle name="Normal 46 2 6 3 3 3" xfId="25506" xr:uid="{00000000-0005-0000-0000-000004510000}"/>
    <cellStyle name="Normal 46 2 6 3 4" xfId="35726" xr:uid="{00000000-0005-0000-0000-000005510000}"/>
    <cellStyle name="Normal 46 2 6 3 5" xfId="20493" xr:uid="{00000000-0005-0000-0000-000006510000}"/>
    <cellStyle name="Normal 46 2 6 4" xfId="12083" xr:uid="{00000000-0005-0000-0000-000007510000}"/>
    <cellStyle name="Normal 46 2 6 4 2" xfId="42414" xr:uid="{00000000-0005-0000-0000-000008510000}"/>
    <cellStyle name="Normal 46 2 6 4 3" xfId="27181" xr:uid="{00000000-0005-0000-0000-000009510000}"/>
    <cellStyle name="Normal 46 2 6 5" xfId="7062" xr:uid="{00000000-0005-0000-0000-00000A510000}"/>
    <cellStyle name="Normal 46 2 6 5 2" xfId="37397" xr:uid="{00000000-0005-0000-0000-00000B510000}"/>
    <cellStyle name="Normal 46 2 6 5 3" xfId="22164" xr:uid="{00000000-0005-0000-0000-00000C510000}"/>
    <cellStyle name="Normal 46 2 6 6" xfId="32385" xr:uid="{00000000-0005-0000-0000-00000D510000}"/>
    <cellStyle name="Normal 46 2 6 7" xfId="17151" xr:uid="{00000000-0005-0000-0000-00000E510000}"/>
    <cellStyle name="Normal 46 2 7" xfId="2840" xr:uid="{00000000-0005-0000-0000-00000F510000}"/>
    <cellStyle name="Normal 46 2 7 2" xfId="12918" xr:uid="{00000000-0005-0000-0000-000010510000}"/>
    <cellStyle name="Normal 46 2 7 2 2" xfId="43249" xr:uid="{00000000-0005-0000-0000-000011510000}"/>
    <cellStyle name="Normal 46 2 7 2 3" xfId="28016" xr:uid="{00000000-0005-0000-0000-000012510000}"/>
    <cellStyle name="Normal 46 2 7 3" xfId="7898" xr:uid="{00000000-0005-0000-0000-000013510000}"/>
    <cellStyle name="Normal 46 2 7 3 2" xfId="38232" xr:uid="{00000000-0005-0000-0000-000014510000}"/>
    <cellStyle name="Normal 46 2 7 3 3" xfId="22999" xr:uid="{00000000-0005-0000-0000-000015510000}"/>
    <cellStyle name="Normal 46 2 7 4" xfId="33219" xr:uid="{00000000-0005-0000-0000-000016510000}"/>
    <cellStyle name="Normal 46 2 7 5" xfId="17986" xr:uid="{00000000-0005-0000-0000-000017510000}"/>
    <cellStyle name="Normal 46 2 8" xfId="4534" xr:uid="{00000000-0005-0000-0000-000018510000}"/>
    <cellStyle name="Normal 46 2 8 2" xfId="14589" xr:uid="{00000000-0005-0000-0000-000019510000}"/>
    <cellStyle name="Normal 46 2 8 2 2" xfId="44920" xr:uid="{00000000-0005-0000-0000-00001A510000}"/>
    <cellStyle name="Normal 46 2 8 2 3" xfId="29687" xr:uid="{00000000-0005-0000-0000-00001B510000}"/>
    <cellStyle name="Normal 46 2 8 3" xfId="9569" xr:uid="{00000000-0005-0000-0000-00001C510000}"/>
    <cellStyle name="Normal 46 2 8 3 2" xfId="39903" xr:uid="{00000000-0005-0000-0000-00001D510000}"/>
    <cellStyle name="Normal 46 2 8 3 3" xfId="24670" xr:uid="{00000000-0005-0000-0000-00001E510000}"/>
    <cellStyle name="Normal 46 2 8 4" xfId="34890" xr:uid="{00000000-0005-0000-0000-00001F510000}"/>
    <cellStyle name="Normal 46 2 8 5" xfId="19657" xr:uid="{00000000-0005-0000-0000-000020510000}"/>
    <cellStyle name="Normal 46 2 9" xfId="11245" xr:uid="{00000000-0005-0000-0000-000021510000}"/>
    <cellStyle name="Normal 46 2 9 2" xfId="41578" xr:uid="{00000000-0005-0000-0000-000022510000}"/>
    <cellStyle name="Normal 46 2 9 3" xfId="26345" xr:uid="{00000000-0005-0000-0000-000023510000}"/>
    <cellStyle name="Normal 47" xfId="361" xr:uid="{00000000-0005-0000-0000-000024510000}"/>
    <cellStyle name="Normal 47 2" xfId="861" xr:uid="{00000000-0005-0000-0000-000025510000}"/>
    <cellStyle name="Normal 47 2 10" xfId="6225" xr:uid="{00000000-0005-0000-0000-000026510000}"/>
    <cellStyle name="Normal 47 2 10 2" xfId="36562" xr:uid="{00000000-0005-0000-0000-000027510000}"/>
    <cellStyle name="Normal 47 2 10 3" xfId="21329" xr:uid="{00000000-0005-0000-0000-000028510000}"/>
    <cellStyle name="Normal 47 2 11" xfId="31553" xr:uid="{00000000-0005-0000-0000-000029510000}"/>
    <cellStyle name="Normal 47 2 12" xfId="16314" xr:uid="{00000000-0005-0000-0000-00002A510000}"/>
    <cellStyle name="Normal 47 2 2" xfId="1189" xr:uid="{00000000-0005-0000-0000-00002B510000}"/>
    <cellStyle name="Normal 47 2 2 10" xfId="31605" xr:uid="{00000000-0005-0000-0000-00002C510000}"/>
    <cellStyle name="Normal 47 2 2 11" xfId="16368" xr:uid="{00000000-0005-0000-0000-00002D510000}"/>
    <cellStyle name="Normal 47 2 2 2" xfId="1297" xr:uid="{00000000-0005-0000-0000-00002E510000}"/>
    <cellStyle name="Normal 47 2 2 2 10" xfId="16472" xr:uid="{00000000-0005-0000-0000-00002F510000}"/>
    <cellStyle name="Normal 47 2 2 2 2" xfId="1514" xr:uid="{00000000-0005-0000-0000-000030510000}"/>
    <cellStyle name="Normal 47 2 2 2 2 2" xfId="1935" xr:uid="{00000000-0005-0000-0000-000031510000}"/>
    <cellStyle name="Normal 47 2 2 2 2 2 2" xfId="2774" xr:uid="{00000000-0005-0000-0000-000032510000}"/>
    <cellStyle name="Normal 47 2 2 2 2 2 2 2" xfId="4464" xr:uid="{00000000-0005-0000-0000-000033510000}"/>
    <cellStyle name="Normal 47 2 2 2 2 2 2 2 2" xfId="14537" xr:uid="{00000000-0005-0000-0000-000034510000}"/>
    <cellStyle name="Normal 47 2 2 2 2 2 2 2 2 2" xfId="44868" xr:uid="{00000000-0005-0000-0000-000035510000}"/>
    <cellStyle name="Normal 47 2 2 2 2 2 2 2 2 3" xfId="29635" xr:uid="{00000000-0005-0000-0000-000036510000}"/>
    <cellStyle name="Normal 47 2 2 2 2 2 2 2 3" xfId="9517" xr:uid="{00000000-0005-0000-0000-000037510000}"/>
    <cellStyle name="Normal 47 2 2 2 2 2 2 2 3 2" xfId="39851" xr:uid="{00000000-0005-0000-0000-000038510000}"/>
    <cellStyle name="Normal 47 2 2 2 2 2 2 2 3 3" xfId="24618" xr:uid="{00000000-0005-0000-0000-000039510000}"/>
    <cellStyle name="Normal 47 2 2 2 2 2 2 2 4" xfId="34838" xr:uid="{00000000-0005-0000-0000-00003A510000}"/>
    <cellStyle name="Normal 47 2 2 2 2 2 2 2 5" xfId="19605" xr:uid="{00000000-0005-0000-0000-00003B510000}"/>
    <cellStyle name="Normal 47 2 2 2 2 2 2 3" xfId="6156" xr:uid="{00000000-0005-0000-0000-00003C510000}"/>
    <cellStyle name="Normal 47 2 2 2 2 2 2 3 2" xfId="16208" xr:uid="{00000000-0005-0000-0000-00003D510000}"/>
    <cellStyle name="Normal 47 2 2 2 2 2 2 3 2 2" xfId="46539" xr:uid="{00000000-0005-0000-0000-00003E510000}"/>
    <cellStyle name="Normal 47 2 2 2 2 2 2 3 2 3" xfId="31306" xr:uid="{00000000-0005-0000-0000-00003F510000}"/>
    <cellStyle name="Normal 47 2 2 2 2 2 2 3 3" xfId="11188" xr:uid="{00000000-0005-0000-0000-000040510000}"/>
    <cellStyle name="Normal 47 2 2 2 2 2 2 3 3 2" xfId="41522" xr:uid="{00000000-0005-0000-0000-000041510000}"/>
    <cellStyle name="Normal 47 2 2 2 2 2 2 3 3 3" xfId="26289" xr:uid="{00000000-0005-0000-0000-000042510000}"/>
    <cellStyle name="Normal 47 2 2 2 2 2 2 3 4" xfId="36509" xr:uid="{00000000-0005-0000-0000-000043510000}"/>
    <cellStyle name="Normal 47 2 2 2 2 2 2 3 5" xfId="21276" xr:uid="{00000000-0005-0000-0000-000044510000}"/>
    <cellStyle name="Normal 47 2 2 2 2 2 2 4" xfId="12866" xr:uid="{00000000-0005-0000-0000-000045510000}"/>
    <cellStyle name="Normal 47 2 2 2 2 2 2 4 2" xfId="43197" xr:uid="{00000000-0005-0000-0000-000046510000}"/>
    <cellStyle name="Normal 47 2 2 2 2 2 2 4 3" xfId="27964" xr:uid="{00000000-0005-0000-0000-000047510000}"/>
    <cellStyle name="Normal 47 2 2 2 2 2 2 5" xfId="7845" xr:uid="{00000000-0005-0000-0000-000048510000}"/>
    <cellStyle name="Normal 47 2 2 2 2 2 2 5 2" xfId="38180" xr:uid="{00000000-0005-0000-0000-000049510000}"/>
    <cellStyle name="Normal 47 2 2 2 2 2 2 5 3" xfId="22947" xr:uid="{00000000-0005-0000-0000-00004A510000}"/>
    <cellStyle name="Normal 47 2 2 2 2 2 2 6" xfId="33168" xr:uid="{00000000-0005-0000-0000-00004B510000}"/>
    <cellStyle name="Normal 47 2 2 2 2 2 2 7" xfId="17934" xr:uid="{00000000-0005-0000-0000-00004C510000}"/>
    <cellStyle name="Normal 47 2 2 2 2 2 3" xfId="3627" xr:uid="{00000000-0005-0000-0000-00004D510000}"/>
    <cellStyle name="Normal 47 2 2 2 2 2 3 2" xfId="13701" xr:uid="{00000000-0005-0000-0000-00004E510000}"/>
    <cellStyle name="Normal 47 2 2 2 2 2 3 2 2" xfId="44032" xr:uid="{00000000-0005-0000-0000-00004F510000}"/>
    <cellStyle name="Normal 47 2 2 2 2 2 3 2 3" xfId="28799" xr:uid="{00000000-0005-0000-0000-000050510000}"/>
    <cellStyle name="Normal 47 2 2 2 2 2 3 3" xfId="8681" xr:uid="{00000000-0005-0000-0000-000051510000}"/>
    <cellStyle name="Normal 47 2 2 2 2 2 3 3 2" xfId="39015" xr:uid="{00000000-0005-0000-0000-000052510000}"/>
    <cellStyle name="Normal 47 2 2 2 2 2 3 3 3" xfId="23782" xr:uid="{00000000-0005-0000-0000-000053510000}"/>
    <cellStyle name="Normal 47 2 2 2 2 2 3 4" xfId="34002" xr:uid="{00000000-0005-0000-0000-000054510000}"/>
    <cellStyle name="Normal 47 2 2 2 2 2 3 5" xfId="18769" xr:uid="{00000000-0005-0000-0000-000055510000}"/>
    <cellStyle name="Normal 47 2 2 2 2 2 4" xfId="5320" xr:uid="{00000000-0005-0000-0000-000056510000}"/>
    <cellStyle name="Normal 47 2 2 2 2 2 4 2" xfId="15372" xr:uid="{00000000-0005-0000-0000-000057510000}"/>
    <cellStyle name="Normal 47 2 2 2 2 2 4 2 2" xfId="45703" xr:uid="{00000000-0005-0000-0000-000058510000}"/>
    <cellStyle name="Normal 47 2 2 2 2 2 4 2 3" xfId="30470" xr:uid="{00000000-0005-0000-0000-000059510000}"/>
    <cellStyle name="Normal 47 2 2 2 2 2 4 3" xfId="10352" xr:uid="{00000000-0005-0000-0000-00005A510000}"/>
    <cellStyle name="Normal 47 2 2 2 2 2 4 3 2" xfId="40686" xr:uid="{00000000-0005-0000-0000-00005B510000}"/>
    <cellStyle name="Normal 47 2 2 2 2 2 4 3 3" xfId="25453" xr:uid="{00000000-0005-0000-0000-00005C510000}"/>
    <cellStyle name="Normal 47 2 2 2 2 2 4 4" xfId="35673" xr:uid="{00000000-0005-0000-0000-00005D510000}"/>
    <cellStyle name="Normal 47 2 2 2 2 2 4 5" xfId="20440" xr:uid="{00000000-0005-0000-0000-00005E510000}"/>
    <cellStyle name="Normal 47 2 2 2 2 2 5" xfId="12030" xr:uid="{00000000-0005-0000-0000-00005F510000}"/>
    <cellStyle name="Normal 47 2 2 2 2 2 5 2" xfId="42361" xr:uid="{00000000-0005-0000-0000-000060510000}"/>
    <cellStyle name="Normal 47 2 2 2 2 2 5 3" xfId="27128" xr:uid="{00000000-0005-0000-0000-000061510000}"/>
    <cellStyle name="Normal 47 2 2 2 2 2 6" xfId="7009" xr:uid="{00000000-0005-0000-0000-000062510000}"/>
    <cellStyle name="Normal 47 2 2 2 2 2 6 2" xfId="37344" xr:uid="{00000000-0005-0000-0000-000063510000}"/>
    <cellStyle name="Normal 47 2 2 2 2 2 6 3" xfId="22111" xr:uid="{00000000-0005-0000-0000-000064510000}"/>
    <cellStyle name="Normal 47 2 2 2 2 2 7" xfId="32332" xr:uid="{00000000-0005-0000-0000-000065510000}"/>
    <cellStyle name="Normal 47 2 2 2 2 2 8" xfId="17098" xr:uid="{00000000-0005-0000-0000-000066510000}"/>
    <cellStyle name="Normal 47 2 2 2 2 3" xfId="2356" xr:uid="{00000000-0005-0000-0000-000067510000}"/>
    <cellStyle name="Normal 47 2 2 2 2 3 2" xfId="4046" xr:uid="{00000000-0005-0000-0000-000068510000}"/>
    <cellStyle name="Normal 47 2 2 2 2 3 2 2" xfId="14119" xr:uid="{00000000-0005-0000-0000-000069510000}"/>
    <cellStyle name="Normal 47 2 2 2 2 3 2 2 2" xfId="44450" xr:uid="{00000000-0005-0000-0000-00006A510000}"/>
    <cellStyle name="Normal 47 2 2 2 2 3 2 2 3" xfId="29217" xr:uid="{00000000-0005-0000-0000-00006B510000}"/>
    <cellStyle name="Normal 47 2 2 2 2 3 2 3" xfId="9099" xr:uid="{00000000-0005-0000-0000-00006C510000}"/>
    <cellStyle name="Normal 47 2 2 2 2 3 2 3 2" xfId="39433" xr:uid="{00000000-0005-0000-0000-00006D510000}"/>
    <cellStyle name="Normal 47 2 2 2 2 3 2 3 3" xfId="24200" xr:uid="{00000000-0005-0000-0000-00006E510000}"/>
    <cellStyle name="Normal 47 2 2 2 2 3 2 4" xfId="34420" xr:uid="{00000000-0005-0000-0000-00006F510000}"/>
    <cellStyle name="Normal 47 2 2 2 2 3 2 5" xfId="19187" xr:uid="{00000000-0005-0000-0000-000070510000}"/>
    <cellStyle name="Normal 47 2 2 2 2 3 3" xfId="5738" xr:uid="{00000000-0005-0000-0000-000071510000}"/>
    <cellStyle name="Normal 47 2 2 2 2 3 3 2" xfId="15790" xr:uid="{00000000-0005-0000-0000-000072510000}"/>
    <cellStyle name="Normal 47 2 2 2 2 3 3 2 2" xfId="46121" xr:uid="{00000000-0005-0000-0000-000073510000}"/>
    <cellStyle name="Normal 47 2 2 2 2 3 3 2 3" xfId="30888" xr:uid="{00000000-0005-0000-0000-000074510000}"/>
    <cellStyle name="Normal 47 2 2 2 2 3 3 3" xfId="10770" xr:uid="{00000000-0005-0000-0000-000075510000}"/>
    <cellStyle name="Normal 47 2 2 2 2 3 3 3 2" xfId="41104" xr:uid="{00000000-0005-0000-0000-000076510000}"/>
    <cellStyle name="Normal 47 2 2 2 2 3 3 3 3" xfId="25871" xr:uid="{00000000-0005-0000-0000-000077510000}"/>
    <cellStyle name="Normal 47 2 2 2 2 3 3 4" xfId="36091" xr:uid="{00000000-0005-0000-0000-000078510000}"/>
    <cellStyle name="Normal 47 2 2 2 2 3 3 5" xfId="20858" xr:uid="{00000000-0005-0000-0000-000079510000}"/>
    <cellStyle name="Normal 47 2 2 2 2 3 4" xfId="12448" xr:uid="{00000000-0005-0000-0000-00007A510000}"/>
    <cellStyle name="Normal 47 2 2 2 2 3 4 2" xfId="42779" xr:uid="{00000000-0005-0000-0000-00007B510000}"/>
    <cellStyle name="Normal 47 2 2 2 2 3 4 3" xfId="27546" xr:uid="{00000000-0005-0000-0000-00007C510000}"/>
    <cellStyle name="Normal 47 2 2 2 2 3 5" xfId="7427" xr:uid="{00000000-0005-0000-0000-00007D510000}"/>
    <cellStyle name="Normal 47 2 2 2 2 3 5 2" xfId="37762" xr:uid="{00000000-0005-0000-0000-00007E510000}"/>
    <cellStyle name="Normal 47 2 2 2 2 3 5 3" xfId="22529" xr:uid="{00000000-0005-0000-0000-00007F510000}"/>
    <cellStyle name="Normal 47 2 2 2 2 3 6" xfId="32750" xr:uid="{00000000-0005-0000-0000-000080510000}"/>
    <cellStyle name="Normal 47 2 2 2 2 3 7" xfId="17516" xr:uid="{00000000-0005-0000-0000-000081510000}"/>
    <cellStyle name="Normal 47 2 2 2 2 4" xfId="3209" xr:uid="{00000000-0005-0000-0000-000082510000}"/>
    <cellStyle name="Normal 47 2 2 2 2 4 2" xfId="13283" xr:uid="{00000000-0005-0000-0000-000083510000}"/>
    <cellStyle name="Normal 47 2 2 2 2 4 2 2" xfId="43614" xr:uid="{00000000-0005-0000-0000-000084510000}"/>
    <cellStyle name="Normal 47 2 2 2 2 4 2 3" xfId="28381" xr:uid="{00000000-0005-0000-0000-000085510000}"/>
    <cellStyle name="Normal 47 2 2 2 2 4 3" xfId="8263" xr:uid="{00000000-0005-0000-0000-000086510000}"/>
    <cellStyle name="Normal 47 2 2 2 2 4 3 2" xfId="38597" xr:uid="{00000000-0005-0000-0000-000087510000}"/>
    <cellStyle name="Normal 47 2 2 2 2 4 3 3" xfId="23364" xr:uid="{00000000-0005-0000-0000-000088510000}"/>
    <cellStyle name="Normal 47 2 2 2 2 4 4" xfId="33584" xr:uid="{00000000-0005-0000-0000-000089510000}"/>
    <cellStyle name="Normal 47 2 2 2 2 4 5" xfId="18351" xr:uid="{00000000-0005-0000-0000-00008A510000}"/>
    <cellStyle name="Normal 47 2 2 2 2 5" xfId="4902" xr:uid="{00000000-0005-0000-0000-00008B510000}"/>
    <cellStyle name="Normal 47 2 2 2 2 5 2" xfId="14954" xr:uid="{00000000-0005-0000-0000-00008C510000}"/>
    <cellStyle name="Normal 47 2 2 2 2 5 2 2" xfId="45285" xr:uid="{00000000-0005-0000-0000-00008D510000}"/>
    <cellStyle name="Normal 47 2 2 2 2 5 2 3" xfId="30052" xr:uid="{00000000-0005-0000-0000-00008E510000}"/>
    <cellStyle name="Normal 47 2 2 2 2 5 3" xfId="9934" xr:uid="{00000000-0005-0000-0000-00008F510000}"/>
    <cellStyle name="Normal 47 2 2 2 2 5 3 2" xfId="40268" xr:uid="{00000000-0005-0000-0000-000090510000}"/>
    <cellStyle name="Normal 47 2 2 2 2 5 3 3" xfId="25035" xr:uid="{00000000-0005-0000-0000-000091510000}"/>
    <cellStyle name="Normal 47 2 2 2 2 5 4" xfId="35255" xr:uid="{00000000-0005-0000-0000-000092510000}"/>
    <cellStyle name="Normal 47 2 2 2 2 5 5" xfId="20022" xr:uid="{00000000-0005-0000-0000-000093510000}"/>
    <cellStyle name="Normal 47 2 2 2 2 6" xfId="11612" xr:uid="{00000000-0005-0000-0000-000094510000}"/>
    <cellStyle name="Normal 47 2 2 2 2 6 2" xfId="41943" xr:uid="{00000000-0005-0000-0000-000095510000}"/>
    <cellStyle name="Normal 47 2 2 2 2 6 3" xfId="26710" xr:uid="{00000000-0005-0000-0000-000096510000}"/>
    <cellStyle name="Normal 47 2 2 2 2 7" xfId="6591" xr:uid="{00000000-0005-0000-0000-000097510000}"/>
    <cellStyle name="Normal 47 2 2 2 2 7 2" xfId="36926" xr:uid="{00000000-0005-0000-0000-000098510000}"/>
    <cellStyle name="Normal 47 2 2 2 2 7 3" xfId="21693" xr:uid="{00000000-0005-0000-0000-000099510000}"/>
    <cellStyle name="Normal 47 2 2 2 2 8" xfId="31914" xr:uid="{00000000-0005-0000-0000-00009A510000}"/>
    <cellStyle name="Normal 47 2 2 2 2 9" xfId="16680" xr:uid="{00000000-0005-0000-0000-00009B510000}"/>
    <cellStyle name="Normal 47 2 2 2 3" xfId="1727" xr:uid="{00000000-0005-0000-0000-00009C510000}"/>
    <cellStyle name="Normal 47 2 2 2 3 2" xfId="2566" xr:uid="{00000000-0005-0000-0000-00009D510000}"/>
    <cellStyle name="Normal 47 2 2 2 3 2 2" xfId="4256" xr:uid="{00000000-0005-0000-0000-00009E510000}"/>
    <cellStyle name="Normal 47 2 2 2 3 2 2 2" xfId="14329" xr:uid="{00000000-0005-0000-0000-00009F510000}"/>
    <cellStyle name="Normal 47 2 2 2 3 2 2 2 2" xfId="44660" xr:uid="{00000000-0005-0000-0000-0000A0510000}"/>
    <cellStyle name="Normal 47 2 2 2 3 2 2 2 3" xfId="29427" xr:uid="{00000000-0005-0000-0000-0000A1510000}"/>
    <cellStyle name="Normal 47 2 2 2 3 2 2 3" xfId="9309" xr:uid="{00000000-0005-0000-0000-0000A2510000}"/>
    <cellStyle name="Normal 47 2 2 2 3 2 2 3 2" xfId="39643" xr:uid="{00000000-0005-0000-0000-0000A3510000}"/>
    <cellStyle name="Normal 47 2 2 2 3 2 2 3 3" xfId="24410" xr:uid="{00000000-0005-0000-0000-0000A4510000}"/>
    <cellStyle name="Normal 47 2 2 2 3 2 2 4" xfId="34630" xr:uid="{00000000-0005-0000-0000-0000A5510000}"/>
    <cellStyle name="Normal 47 2 2 2 3 2 2 5" xfId="19397" xr:uid="{00000000-0005-0000-0000-0000A6510000}"/>
    <cellStyle name="Normal 47 2 2 2 3 2 3" xfId="5948" xr:uid="{00000000-0005-0000-0000-0000A7510000}"/>
    <cellStyle name="Normal 47 2 2 2 3 2 3 2" xfId="16000" xr:uid="{00000000-0005-0000-0000-0000A8510000}"/>
    <cellStyle name="Normal 47 2 2 2 3 2 3 2 2" xfId="46331" xr:uid="{00000000-0005-0000-0000-0000A9510000}"/>
    <cellStyle name="Normal 47 2 2 2 3 2 3 2 3" xfId="31098" xr:uid="{00000000-0005-0000-0000-0000AA510000}"/>
    <cellStyle name="Normal 47 2 2 2 3 2 3 3" xfId="10980" xr:uid="{00000000-0005-0000-0000-0000AB510000}"/>
    <cellStyle name="Normal 47 2 2 2 3 2 3 3 2" xfId="41314" xr:uid="{00000000-0005-0000-0000-0000AC510000}"/>
    <cellStyle name="Normal 47 2 2 2 3 2 3 3 3" xfId="26081" xr:uid="{00000000-0005-0000-0000-0000AD510000}"/>
    <cellStyle name="Normal 47 2 2 2 3 2 3 4" xfId="36301" xr:uid="{00000000-0005-0000-0000-0000AE510000}"/>
    <cellStyle name="Normal 47 2 2 2 3 2 3 5" xfId="21068" xr:uid="{00000000-0005-0000-0000-0000AF510000}"/>
    <cellStyle name="Normal 47 2 2 2 3 2 4" xfId="12658" xr:uid="{00000000-0005-0000-0000-0000B0510000}"/>
    <cellStyle name="Normal 47 2 2 2 3 2 4 2" xfId="42989" xr:uid="{00000000-0005-0000-0000-0000B1510000}"/>
    <cellStyle name="Normal 47 2 2 2 3 2 4 3" xfId="27756" xr:uid="{00000000-0005-0000-0000-0000B2510000}"/>
    <cellStyle name="Normal 47 2 2 2 3 2 5" xfId="7637" xr:uid="{00000000-0005-0000-0000-0000B3510000}"/>
    <cellStyle name="Normal 47 2 2 2 3 2 5 2" xfId="37972" xr:uid="{00000000-0005-0000-0000-0000B4510000}"/>
    <cellStyle name="Normal 47 2 2 2 3 2 5 3" xfId="22739" xr:uid="{00000000-0005-0000-0000-0000B5510000}"/>
    <cellStyle name="Normal 47 2 2 2 3 2 6" xfId="32960" xr:uid="{00000000-0005-0000-0000-0000B6510000}"/>
    <cellStyle name="Normal 47 2 2 2 3 2 7" xfId="17726" xr:uid="{00000000-0005-0000-0000-0000B7510000}"/>
    <cellStyle name="Normal 47 2 2 2 3 3" xfId="3419" xr:uid="{00000000-0005-0000-0000-0000B8510000}"/>
    <cellStyle name="Normal 47 2 2 2 3 3 2" xfId="13493" xr:uid="{00000000-0005-0000-0000-0000B9510000}"/>
    <cellStyle name="Normal 47 2 2 2 3 3 2 2" xfId="43824" xr:uid="{00000000-0005-0000-0000-0000BA510000}"/>
    <cellStyle name="Normal 47 2 2 2 3 3 2 3" xfId="28591" xr:uid="{00000000-0005-0000-0000-0000BB510000}"/>
    <cellStyle name="Normal 47 2 2 2 3 3 3" xfId="8473" xr:uid="{00000000-0005-0000-0000-0000BC510000}"/>
    <cellStyle name="Normal 47 2 2 2 3 3 3 2" xfId="38807" xr:uid="{00000000-0005-0000-0000-0000BD510000}"/>
    <cellStyle name="Normal 47 2 2 2 3 3 3 3" xfId="23574" xr:uid="{00000000-0005-0000-0000-0000BE510000}"/>
    <cellStyle name="Normal 47 2 2 2 3 3 4" xfId="33794" xr:uid="{00000000-0005-0000-0000-0000BF510000}"/>
    <cellStyle name="Normal 47 2 2 2 3 3 5" xfId="18561" xr:uid="{00000000-0005-0000-0000-0000C0510000}"/>
    <cellStyle name="Normal 47 2 2 2 3 4" xfId="5112" xr:uid="{00000000-0005-0000-0000-0000C1510000}"/>
    <cellStyle name="Normal 47 2 2 2 3 4 2" xfId="15164" xr:uid="{00000000-0005-0000-0000-0000C2510000}"/>
    <cellStyle name="Normal 47 2 2 2 3 4 2 2" xfId="45495" xr:uid="{00000000-0005-0000-0000-0000C3510000}"/>
    <cellStyle name="Normal 47 2 2 2 3 4 2 3" xfId="30262" xr:uid="{00000000-0005-0000-0000-0000C4510000}"/>
    <cellStyle name="Normal 47 2 2 2 3 4 3" xfId="10144" xr:uid="{00000000-0005-0000-0000-0000C5510000}"/>
    <cellStyle name="Normal 47 2 2 2 3 4 3 2" xfId="40478" xr:uid="{00000000-0005-0000-0000-0000C6510000}"/>
    <cellStyle name="Normal 47 2 2 2 3 4 3 3" xfId="25245" xr:uid="{00000000-0005-0000-0000-0000C7510000}"/>
    <cellStyle name="Normal 47 2 2 2 3 4 4" xfId="35465" xr:uid="{00000000-0005-0000-0000-0000C8510000}"/>
    <cellStyle name="Normal 47 2 2 2 3 4 5" xfId="20232" xr:uid="{00000000-0005-0000-0000-0000C9510000}"/>
    <cellStyle name="Normal 47 2 2 2 3 5" xfId="11822" xr:uid="{00000000-0005-0000-0000-0000CA510000}"/>
    <cellStyle name="Normal 47 2 2 2 3 5 2" xfId="42153" xr:uid="{00000000-0005-0000-0000-0000CB510000}"/>
    <cellStyle name="Normal 47 2 2 2 3 5 3" xfId="26920" xr:uid="{00000000-0005-0000-0000-0000CC510000}"/>
    <cellStyle name="Normal 47 2 2 2 3 6" xfId="6801" xr:uid="{00000000-0005-0000-0000-0000CD510000}"/>
    <cellStyle name="Normal 47 2 2 2 3 6 2" xfId="37136" xr:uid="{00000000-0005-0000-0000-0000CE510000}"/>
    <cellStyle name="Normal 47 2 2 2 3 6 3" xfId="21903" xr:uid="{00000000-0005-0000-0000-0000CF510000}"/>
    <cellStyle name="Normal 47 2 2 2 3 7" xfId="32124" xr:uid="{00000000-0005-0000-0000-0000D0510000}"/>
    <cellStyle name="Normal 47 2 2 2 3 8" xfId="16890" xr:uid="{00000000-0005-0000-0000-0000D1510000}"/>
    <cellStyle name="Normal 47 2 2 2 4" xfId="2148" xr:uid="{00000000-0005-0000-0000-0000D2510000}"/>
    <cellStyle name="Normal 47 2 2 2 4 2" xfId="3838" xr:uid="{00000000-0005-0000-0000-0000D3510000}"/>
    <cellStyle name="Normal 47 2 2 2 4 2 2" xfId="13911" xr:uid="{00000000-0005-0000-0000-0000D4510000}"/>
    <cellStyle name="Normal 47 2 2 2 4 2 2 2" xfId="44242" xr:uid="{00000000-0005-0000-0000-0000D5510000}"/>
    <cellStyle name="Normal 47 2 2 2 4 2 2 3" xfId="29009" xr:uid="{00000000-0005-0000-0000-0000D6510000}"/>
    <cellStyle name="Normal 47 2 2 2 4 2 3" xfId="8891" xr:uid="{00000000-0005-0000-0000-0000D7510000}"/>
    <cellStyle name="Normal 47 2 2 2 4 2 3 2" xfId="39225" xr:uid="{00000000-0005-0000-0000-0000D8510000}"/>
    <cellStyle name="Normal 47 2 2 2 4 2 3 3" xfId="23992" xr:uid="{00000000-0005-0000-0000-0000D9510000}"/>
    <cellStyle name="Normal 47 2 2 2 4 2 4" xfId="34212" xr:uid="{00000000-0005-0000-0000-0000DA510000}"/>
    <cellStyle name="Normal 47 2 2 2 4 2 5" xfId="18979" xr:uid="{00000000-0005-0000-0000-0000DB510000}"/>
    <cellStyle name="Normal 47 2 2 2 4 3" xfId="5530" xr:uid="{00000000-0005-0000-0000-0000DC510000}"/>
    <cellStyle name="Normal 47 2 2 2 4 3 2" xfId="15582" xr:uid="{00000000-0005-0000-0000-0000DD510000}"/>
    <cellStyle name="Normal 47 2 2 2 4 3 2 2" xfId="45913" xr:uid="{00000000-0005-0000-0000-0000DE510000}"/>
    <cellStyle name="Normal 47 2 2 2 4 3 2 3" xfId="30680" xr:uid="{00000000-0005-0000-0000-0000DF510000}"/>
    <cellStyle name="Normal 47 2 2 2 4 3 3" xfId="10562" xr:uid="{00000000-0005-0000-0000-0000E0510000}"/>
    <cellStyle name="Normal 47 2 2 2 4 3 3 2" xfId="40896" xr:uid="{00000000-0005-0000-0000-0000E1510000}"/>
    <cellStyle name="Normal 47 2 2 2 4 3 3 3" xfId="25663" xr:uid="{00000000-0005-0000-0000-0000E2510000}"/>
    <cellStyle name="Normal 47 2 2 2 4 3 4" xfId="35883" xr:uid="{00000000-0005-0000-0000-0000E3510000}"/>
    <cellStyle name="Normal 47 2 2 2 4 3 5" xfId="20650" xr:uid="{00000000-0005-0000-0000-0000E4510000}"/>
    <cellStyle name="Normal 47 2 2 2 4 4" xfId="12240" xr:uid="{00000000-0005-0000-0000-0000E5510000}"/>
    <cellStyle name="Normal 47 2 2 2 4 4 2" xfId="42571" xr:uid="{00000000-0005-0000-0000-0000E6510000}"/>
    <cellStyle name="Normal 47 2 2 2 4 4 3" xfId="27338" xr:uid="{00000000-0005-0000-0000-0000E7510000}"/>
    <cellStyle name="Normal 47 2 2 2 4 5" xfId="7219" xr:uid="{00000000-0005-0000-0000-0000E8510000}"/>
    <cellStyle name="Normal 47 2 2 2 4 5 2" xfId="37554" xr:uid="{00000000-0005-0000-0000-0000E9510000}"/>
    <cellStyle name="Normal 47 2 2 2 4 5 3" xfId="22321" xr:uid="{00000000-0005-0000-0000-0000EA510000}"/>
    <cellStyle name="Normal 47 2 2 2 4 6" xfId="32542" xr:uid="{00000000-0005-0000-0000-0000EB510000}"/>
    <cellStyle name="Normal 47 2 2 2 4 7" xfId="17308" xr:uid="{00000000-0005-0000-0000-0000EC510000}"/>
    <cellStyle name="Normal 47 2 2 2 5" xfId="3001" xr:uid="{00000000-0005-0000-0000-0000ED510000}"/>
    <cellStyle name="Normal 47 2 2 2 5 2" xfId="13075" xr:uid="{00000000-0005-0000-0000-0000EE510000}"/>
    <cellStyle name="Normal 47 2 2 2 5 2 2" xfId="43406" xr:uid="{00000000-0005-0000-0000-0000EF510000}"/>
    <cellStyle name="Normal 47 2 2 2 5 2 3" xfId="28173" xr:uid="{00000000-0005-0000-0000-0000F0510000}"/>
    <cellStyle name="Normal 47 2 2 2 5 3" xfId="8055" xr:uid="{00000000-0005-0000-0000-0000F1510000}"/>
    <cellStyle name="Normal 47 2 2 2 5 3 2" xfId="38389" xr:uid="{00000000-0005-0000-0000-0000F2510000}"/>
    <cellStyle name="Normal 47 2 2 2 5 3 3" xfId="23156" xr:uid="{00000000-0005-0000-0000-0000F3510000}"/>
    <cellStyle name="Normal 47 2 2 2 5 4" xfId="33376" xr:uid="{00000000-0005-0000-0000-0000F4510000}"/>
    <cellStyle name="Normal 47 2 2 2 5 5" xfId="18143" xr:uid="{00000000-0005-0000-0000-0000F5510000}"/>
    <cellStyle name="Normal 47 2 2 2 6" xfId="4694" xr:uid="{00000000-0005-0000-0000-0000F6510000}"/>
    <cellStyle name="Normal 47 2 2 2 6 2" xfId="14746" xr:uid="{00000000-0005-0000-0000-0000F7510000}"/>
    <cellStyle name="Normal 47 2 2 2 6 2 2" xfId="45077" xr:uid="{00000000-0005-0000-0000-0000F8510000}"/>
    <cellStyle name="Normal 47 2 2 2 6 2 3" xfId="29844" xr:uid="{00000000-0005-0000-0000-0000F9510000}"/>
    <cellStyle name="Normal 47 2 2 2 6 3" xfId="9726" xr:uid="{00000000-0005-0000-0000-0000FA510000}"/>
    <cellStyle name="Normal 47 2 2 2 6 3 2" xfId="40060" xr:uid="{00000000-0005-0000-0000-0000FB510000}"/>
    <cellStyle name="Normal 47 2 2 2 6 3 3" xfId="24827" xr:uid="{00000000-0005-0000-0000-0000FC510000}"/>
    <cellStyle name="Normal 47 2 2 2 6 4" xfId="35047" xr:uid="{00000000-0005-0000-0000-0000FD510000}"/>
    <cellStyle name="Normal 47 2 2 2 6 5" xfId="19814" xr:uid="{00000000-0005-0000-0000-0000FE510000}"/>
    <cellStyle name="Normal 47 2 2 2 7" xfId="11404" xr:uid="{00000000-0005-0000-0000-0000FF510000}"/>
    <cellStyle name="Normal 47 2 2 2 7 2" xfId="41735" xr:uid="{00000000-0005-0000-0000-000000520000}"/>
    <cellStyle name="Normal 47 2 2 2 7 3" xfId="26502" xr:uid="{00000000-0005-0000-0000-000001520000}"/>
    <cellStyle name="Normal 47 2 2 2 8" xfId="6383" xr:uid="{00000000-0005-0000-0000-000002520000}"/>
    <cellStyle name="Normal 47 2 2 2 8 2" xfId="36718" xr:uid="{00000000-0005-0000-0000-000003520000}"/>
    <cellStyle name="Normal 47 2 2 2 8 3" xfId="21485" xr:uid="{00000000-0005-0000-0000-000004520000}"/>
    <cellStyle name="Normal 47 2 2 2 9" xfId="31706" xr:uid="{00000000-0005-0000-0000-000005520000}"/>
    <cellStyle name="Normal 47 2 2 3" xfId="1410" xr:uid="{00000000-0005-0000-0000-000006520000}"/>
    <cellStyle name="Normal 47 2 2 3 2" xfId="1831" xr:uid="{00000000-0005-0000-0000-000007520000}"/>
    <cellStyle name="Normal 47 2 2 3 2 2" xfId="2670" xr:uid="{00000000-0005-0000-0000-000008520000}"/>
    <cellStyle name="Normal 47 2 2 3 2 2 2" xfId="4360" xr:uid="{00000000-0005-0000-0000-000009520000}"/>
    <cellStyle name="Normal 47 2 2 3 2 2 2 2" xfId="14433" xr:uid="{00000000-0005-0000-0000-00000A520000}"/>
    <cellStyle name="Normal 47 2 2 3 2 2 2 2 2" xfId="44764" xr:uid="{00000000-0005-0000-0000-00000B520000}"/>
    <cellStyle name="Normal 47 2 2 3 2 2 2 2 3" xfId="29531" xr:uid="{00000000-0005-0000-0000-00000C520000}"/>
    <cellStyle name="Normal 47 2 2 3 2 2 2 3" xfId="9413" xr:uid="{00000000-0005-0000-0000-00000D520000}"/>
    <cellStyle name="Normal 47 2 2 3 2 2 2 3 2" xfId="39747" xr:uid="{00000000-0005-0000-0000-00000E520000}"/>
    <cellStyle name="Normal 47 2 2 3 2 2 2 3 3" xfId="24514" xr:uid="{00000000-0005-0000-0000-00000F520000}"/>
    <cellStyle name="Normal 47 2 2 3 2 2 2 4" xfId="34734" xr:uid="{00000000-0005-0000-0000-000010520000}"/>
    <cellStyle name="Normal 47 2 2 3 2 2 2 5" xfId="19501" xr:uid="{00000000-0005-0000-0000-000011520000}"/>
    <cellStyle name="Normal 47 2 2 3 2 2 3" xfId="6052" xr:uid="{00000000-0005-0000-0000-000012520000}"/>
    <cellStyle name="Normal 47 2 2 3 2 2 3 2" xfId="16104" xr:uid="{00000000-0005-0000-0000-000013520000}"/>
    <cellStyle name="Normal 47 2 2 3 2 2 3 2 2" xfId="46435" xr:uid="{00000000-0005-0000-0000-000014520000}"/>
    <cellStyle name="Normal 47 2 2 3 2 2 3 2 3" xfId="31202" xr:uid="{00000000-0005-0000-0000-000015520000}"/>
    <cellStyle name="Normal 47 2 2 3 2 2 3 3" xfId="11084" xr:uid="{00000000-0005-0000-0000-000016520000}"/>
    <cellStyle name="Normal 47 2 2 3 2 2 3 3 2" xfId="41418" xr:uid="{00000000-0005-0000-0000-000017520000}"/>
    <cellStyle name="Normal 47 2 2 3 2 2 3 3 3" xfId="26185" xr:uid="{00000000-0005-0000-0000-000018520000}"/>
    <cellStyle name="Normal 47 2 2 3 2 2 3 4" xfId="36405" xr:uid="{00000000-0005-0000-0000-000019520000}"/>
    <cellStyle name="Normal 47 2 2 3 2 2 3 5" xfId="21172" xr:uid="{00000000-0005-0000-0000-00001A520000}"/>
    <cellStyle name="Normal 47 2 2 3 2 2 4" xfId="12762" xr:uid="{00000000-0005-0000-0000-00001B520000}"/>
    <cellStyle name="Normal 47 2 2 3 2 2 4 2" xfId="43093" xr:uid="{00000000-0005-0000-0000-00001C520000}"/>
    <cellStyle name="Normal 47 2 2 3 2 2 4 3" xfId="27860" xr:uid="{00000000-0005-0000-0000-00001D520000}"/>
    <cellStyle name="Normal 47 2 2 3 2 2 5" xfId="7741" xr:uid="{00000000-0005-0000-0000-00001E520000}"/>
    <cellStyle name="Normal 47 2 2 3 2 2 5 2" xfId="38076" xr:uid="{00000000-0005-0000-0000-00001F520000}"/>
    <cellStyle name="Normal 47 2 2 3 2 2 5 3" xfId="22843" xr:uid="{00000000-0005-0000-0000-000020520000}"/>
    <cellStyle name="Normal 47 2 2 3 2 2 6" xfId="33064" xr:uid="{00000000-0005-0000-0000-000021520000}"/>
    <cellStyle name="Normal 47 2 2 3 2 2 7" xfId="17830" xr:uid="{00000000-0005-0000-0000-000022520000}"/>
    <cellStyle name="Normal 47 2 2 3 2 3" xfId="3523" xr:uid="{00000000-0005-0000-0000-000023520000}"/>
    <cellStyle name="Normal 47 2 2 3 2 3 2" xfId="13597" xr:uid="{00000000-0005-0000-0000-000024520000}"/>
    <cellStyle name="Normal 47 2 2 3 2 3 2 2" xfId="43928" xr:uid="{00000000-0005-0000-0000-000025520000}"/>
    <cellStyle name="Normal 47 2 2 3 2 3 2 3" xfId="28695" xr:uid="{00000000-0005-0000-0000-000026520000}"/>
    <cellStyle name="Normal 47 2 2 3 2 3 3" xfId="8577" xr:uid="{00000000-0005-0000-0000-000027520000}"/>
    <cellStyle name="Normal 47 2 2 3 2 3 3 2" xfId="38911" xr:uid="{00000000-0005-0000-0000-000028520000}"/>
    <cellStyle name="Normal 47 2 2 3 2 3 3 3" xfId="23678" xr:uid="{00000000-0005-0000-0000-000029520000}"/>
    <cellStyle name="Normal 47 2 2 3 2 3 4" xfId="33898" xr:uid="{00000000-0005-0000-0000-00002A520000}"/>
    <cellStyle name="Normal 47 2 2 3 2 3 5" xfId="18665" xr:uid="{00000000-0005-0000-0000-00002B520000}"/>
    <cellStyle name="Normal 47 2 2 3 2 4" xfId="5216" xr:uid="{00000000-0005-0000-0000-00002C520000}"/>
    <cellStyle name="Normal 47 2 2 3 2 4 2" xfId="15268" xr:uid="{00000000-0005-0000-0000-00002D520000}"/>
    <cellStyle name="Normal 47 2 2 3 2 4 2 2" xfId="45599" xr:uid="{00000000-0005-0000-0000-00002E520000}"/>
    <cellStyle name="Normal 47 2 2 3 2 4 2 3" xfId="30366" xr:uid="{00000000-0005-0000-0000-00002F520000}"/>
    <cellStyle name="Normal 47 2 2 3 2 4 3" xfId="10248" xr:uid="{00000000-0005-0000-0000-000030520000}"/>
    <cellStyle name="Normal 47 2 2 3 2 4 3 2" xfId="40582" xr:uid="{00000000-0005-0000-0000-000031520000}"/>
    <cellStyle name="Normal 47 2 2 3 2 4 3 3" xfId="25349" xr:uid="{00000000-0005-0000-0000-000032520000}"/>
    <cellStyle name="Normal 47 2 2 3 2 4 4" xfId="35569" xr:uid="{00000000-0005-0000-0000-000033520000}"/>
    <cellStyle name="Normal 47 2 2 3 2 4 5" xfId="20336" xr:uid="{00000000-0005-0000-0000-000034520000}"/>
    <cellStyle name="Normal 47 2 2 3 2 5" xfId="11926" xr:uid="{00000000-0005-0000-0000-000035520000}"/>
    <cellStyle name="Normal 47 2 2 3 2 5 2" xfId="42257" xr:uid="{00000000-0005-0000-0000-000036520000}"/>
    <cellStyle name="Normal 47 2 2 3 2 5 3" xfId="27024" xr:uid="{00000000-0005-0000-0000-000037520000}"/>
    <cellStyle name="Normal 47 2 2 3 2 6" xfId="6905" xr:uid="{00000000-0005-0000-0000-000038520000}"/>
    <cellStyle name="Normal 47 2 2 3 2 6 2" xfId="37240" xr:uid="{00000000-0005-0000-0000-000039520000}"/>
    <cellStyle name="Normal 47 2 2 3 2 6 3" xfId="22007" xr:uid="{00000000-0005-0000-0000-00003A520000}"/>
    <cellStyle name="Normal 47 2 2 3 2 7" xfId="32228" xr:uid="{00000000-0005-0000-0000-00003B520000}"/>
    <cellStyle name="Normal 47 2 2 3 2 8" xfId="16994" xr:uid="{00000000-0005-0000-0000-00003C520000}"/>
    <cellStyle name="Normal 47 2 2 3 3" xfId="2252" xr:uid="{00000000-0005-0000-0000-00003D520000}"/>
    <cellStyle name="Normal 47 2 2 3 3 2" xfId="3942" xr:uid="{00000000-0005-0000-0000-00003E520000}"/>
    <cellStyle name="Normal 47 2 2 3 3 2 2" xfId="14015" xr:uid="{00000000-0005-0000-0000-00003F520000}"/>
    <cellStyle name="Normal 47 2 2 3 3 2 2 2" xfId="44346" xr:uid="{00000000-0005-0000-0000-000040520000}"/>
    <cellStyle name="Normal 47 2 2 3 3 2 2 3" xfId="29113" xr:uid="{00000000-0005-0000-0000-000041520000}"/>
    <cellStyle name="Normal 47 2 2 3 3 2 3" xfId="8995" xr:uid="{00000000-0005-0000-0000-000042520000}"/>
    <cellStyle name="Normal 47 2 2 3 3 2 3 2" xfId="39329" xr:uid="{00000000-0005-0000-0000-000043520000}"/>
    <cellStyle name="Normal 47 2 2 3 3 2 3 3" xfId="24096" xr:uid="{00000000-0005-0000-0000-000044520000}"/>
    <cellStyle name="Normal 47 2 2 3 3 2 4" xfId="34316" xr:uid="{00000000-0005-0000-0000-000045520000}"/>
    <cellStyle name="Normal 47 2 2 3 3 2 5" xfId="19083" xr:uid="{00000000-0005-0000-0000-000046520000}"/>
    <cellStyle name="Normal 47 2 2 3 3 3" xfId="5634" xr:uid="{00000000-0005-0000-0000-000047520000}"/>
    <cellStyle name="Normal 47 2 2 3 3 3 2" xfId="15686" xr:uid="{00000000-0005-0000-0000-000048520000}"/>
    <cellStyle name="Normal 47 2 2 3 3 3 2 2" xfId="46017" xr:uid="{00000000-0005-0000-0000-000049520000}"/>
    <cellStyle name="Normal 47 2 2 3 3 3 2 3" xfId="30784" xr:uid="{00000000-0005-0000-0000-00004A520000}"/>
    <cellStyle name="Normal 47 2 2 3 3 3 3" xfId="10666" xr:uid="{00000000-0005-0000-0000-00004B520000}"/>
    <cellStyle name="Normal 47 2 2 3 3 3 3 2" xfId="41000" xr:uid="{00000000-0005-0000-0000-00004C520000}"/>
    <cellStyle name="Normal 47 2 2 3 3 3 3 3" xfId="25767" xr:uid="{00000000-0005-0000-0000-00004D520000}"/>
    <cellStyle name="Normal 47 2 2 3 3 3 4" xfId="35987" xr:uid="{00000000-0005-0000-0000-00004E520000}"/>
    <cellStyle name="Normal 47 2 2 3 3 3 5" xfId="20754" xr:uid="{00000000-0005-0000-0000-00004F520000}"/>
    <cellStyle name="Normal 47 2 2 3 3 4" xfId="12344" xr:uid="{00000000-0005-0000-0000-000050520000}"/>
    <cellStyle name="Normal 47 2 2 3 3 4 2" xfId="42675" xr:uid="{00000000-0005-0000-0000-000051520000}"/>
    <cellStyle name="Normal 47 2 2 3 3 4 3" xfId="27442" xr:uid="{00000000-0005-0000-0000-000052520000}"/>
    <cellStyle name="Normal 47 2 2 3 3 5" xfId="7323" xr:uid="{00000000-0005-0000-0000-000053520000}"/>
    <cellStyle name="Normal 47 2 2 3 3 5 2" xfId="37658" xr:uid="{00000000-0005-0000-0000-000054520000}"/>
    <cellStyle name="Normal 47 2 2 3 3 5 3" xfId="22425" xr:uid="{00000000-0005-0000-0000-000055520000}"/>
    <cellStyle name="Normal 47 2 2 3 3 6" xfId="32646" xr:uid="{00000000-0005-0000-0000-000056520000}"/>
    <cellStyle name="Normal 47 2 2 3 3 7" xfId="17412" xr:uid="{00000000-0005-0000-0000-000057520000}"/>
    <cellStyle name="Normal 47 2 2 3 4" xfId="3105" xr:uid="{00000000-0005-0000-0000-000058520000}"/>
    <cellStyle name="Normal 47 2 2 3 4 2" xfId="13179" xr:uid="{00000000-0005-0000-0000-000059520000}"/>
    <cellStyle name="Normal 47 2 2 3 4 2 2" xfId="43510" xr:uid="{00000000-0005-0000-0000-00005A520000}"/>
    <cellStyle name="Normal 47 2 2 3 4 2 3" xfId="28277" xr:uid="{00000000-0005-0000-0000-00005B520000}"/>
    <cellStyle name="Normal 47 2 2 3 4 3" xfId="8159" xr:uid="{00000000-0005-0000-0000-00005C520000}"/>
    <cellStyle name="Normal 47 2 2 3 4 3 2" xfId="38493" xr:uid="{00000000-0005-0000-0000-00005D520000}"/>
    <cellStyle name="Normal 47 2 2 3 4 3 3" xfId="23260" xr:uid="{00000000-0005-0000-0000-00005E520000}"/>
    <cellStyle name="Normal 47 2 2 3 4 4" xfId="33480" xr:uid="{00000000-0005-0000-0000-00005F520000}"/>
    <cellStyle name="Normal 47 2 2 3 4 5" xfId="18247" xr:uid="{00000000-0005-0000-0000-000060520000}"/>
    <cellStyle name="Normal 47 2 2 3 5" xfId="4798" xr:uid="{00000000-0005-0000-0000-000061520000}"/>
    <cellStyle name="Normal 47 2 2 3 5 2" xfId="14850" xr:uid="{00000000-0005-0000-0000-000062520000}"/>
    <cellStyle name="Normal 47 2 2 3 5 2 2" xfId="45181" xr:uid="{00000000-0005-0000-0000-000063520000}"/>
    <cellStyle name="Normal 47 2 2 3 5 2 3" xfId="29948" xr:uid="{00000000-0005-0000-0000-000064520000}"/>
    <cellStyle name="Normal 47 2 2 3 5 3" xfId="9830" xr:uid="{00000000-0005-0000-0000-000065520000}"/>
    <cellStyle name="Normal 47 2 2 3 5 3 2" xfId="40164" xr:uid="{00000000-0005-0000-0000-000066520000}"/>
    <cellStyle name="Normal 47 2 2 3 5 3 3" xfId="24931" xr:uid="{00000000-0005-0000-0000-000067520000}"/>
    <cellStyle name="Normal 47 2 2 3 5 4" xfId="35151" xr:uid="{00000000-0005-0000-0000-000068520000}"/>
    <cellStyle name="Normal 47 2 2 3 5 5" xfId="19918" xr:uid="{00000000-0005-0000-0000-000069520000}"/>
    <cellStyle name="Normal 47 2 2 3 6" xfId="11508" xr:uid="{00000000-0005-0000-0000-00006A520000}"/>
    <cellStyle name="Normal 47 2 2 3 6 2" xfId="41839" xr:uid="{00000000-0005-0000-0000-00006B520000}"/>
    <cellStyle name="Normal 47 2 2 3 6 3" xfId="26606" xr:uid="{00000000-0005-0000-0000-00006C520000}"/>
    <cellStyle name="Normal 47 2 2 3 7" xfId="6487" xr:uid="{00000000-0005-0000-0000-00006D520000}"/>
    <cellStyle name="Normal 47 2 2 3 7 2" xfId="36822" xr:uid="{00000000-0005-0000-0000-00006E520000}"/>
    <cellStyle name="Normal 47 2 2 3 7 3" xfId="21589" xr:uid="{00000000-0005-0000-0000-00006F520000}"/>
    <cellStyle name="Normal 47 2 2 3 8" xfId="31810" xr:uid="{00000000-0005-0000-0000-000070520000}"/>
    <cellStyle name="Normal 47 2 2 3 9" xfId="16576" xr:uid="{00000000-0005-0000-0000-000071520000}"/>
    <cellStyle name="Normal 47 2 2 4" xfId="1623" xr:uid="{00000000-0005-0000-0000-000072520000}"/>
    <cellStyle name="Normal 47 2 2 4 2" xfId="2462" xr:uid="{00000000-0005-0000-0000-000073520000}"/>
    <cellStyle name="Normal 47 2 2 4 2 2" xfId="4152" xr:uid="{00000000-0005-0000-0000-000074520000}"/>
    <cellStyle name="Normal 47 2 2 4 2 2 2" xfId="14225" xr:uid="{00000000-0005-0000-0000-000075520000}"/>
    <cellStyle name="Normal 47 2 2 4 2 2 2 2" xfId="44556" xr:uid="{00000000-0005-0000-0000-000076520000}"/>
    <cellStyle name="Normal 47 2 2 4 2 2 2 3" xfId="29323" xr:uid="{00000000-0005-0000-0000-000077520000}"/>
    <cellStyle name="Normal 47 2 2 4 2 2 3" xfId="9205" xr:uid="{00000000-0005-0000-0000-000078520000}"/>
    <cellStyle name="Normal 47 2 2 4 2 2 3 2" xfId="39539" xr:uid="{00000000-0005-0000-0000-000079520000}"/>
    <cellStyle name="Normal 47 2 2 4 2 2 3 3" xfId="24306" xr:uid="{00000000-0005-0000-0000-00007A520000}"/>
    <cellStyle name="Normal 47 2 2 4 2 2 4" xfId="34526" xr:uid="{00000000-0005-0000-0000-00007B520000}"/>
    <cellStyle name="Normal 47 2 2 4 2 2 5" xfId="19293" xr:uid="{00000000-0005-0000-0000-00007C520000}"/>
    <cellStyle name="Normal 47 2 2 4 2 3" xfId="5844" xr:uid="{00000000-0005-0000-0000-00007D520000}"/>
    <cellStyle name="Normal 47 2 2 4 2 3 2" xfId="15896" xr:uid="{00000000-0005-0000-0000-00007E520000}"/>
    <cellStyle name="Normal 47 2 2 4 2 3 2 2" xfId="46227" xr:uid="{00000000-0005-0000-0000-00007F520000}"/>
    <cellStyle name="Normal 47 2 2 4 2 3 2 3" xfId="30994" xr:uid="{00000000-0005-0000-0000-000080520000}"/>
    <cellStyle name="Normal 47 2 2 4 2 3 3" xfId="10876" xr:uid="{00000000-0005-0000-0000-000081520000}"/>
    <cellStyle name="Normal 47 2 2 4 2 3 3 2" xfId="41210" xr:uid="{00000000-0005-0000-0000-000082520000}"/>
    <cellStyle name="Normal 47 2 2 4 2 3 3 3" xfId="25977" xr:uid="{00000000-0005-0000-0000-000083520000}"/>
    <cellStyle name="Normal 47 2 2 4 2 3 4" xfId="36197" xr:uid="{00000000-0005-0000-0000-000084520000}"/>
    <cellStyle name="Normal 47 2 2 4 2 3 5" xfId="20964" xr:uid="{00000000-0005-0000-0000-000085520000}"/>
    <cellStyle name="Normal 47 2 2 4 2 4" xfId="12554" xr:uid="{00000000-0005-0000-0000-000086520000}"/>
    <cellStyle name="Normal 47 2 2 4 2 4 2" xfId="42885" xr:uid="{00000000-0005-0000-0000-000087520000}"/>
    <cellStyle name="Normal 47 2 2 4 2 4 3" xfId="27652" xr:uid="{00000000-0005-0000-0000-000088520000}"/>
    <cellStyle name="Normal 47 2 2 4 2 5" xfId="7533" xr:uid="{00000000-0005-0000-0000-000089520000}"/>
    <cellStyle name="Normal 47 2 2 4 2 5 2" xfId="37868" xr:uid="{00000000-0005-0000-0000-00008A520000}"/>
    <cellStyle name="Normal 47 2 2 4 2 5 3" xfId="22635" xr:uid="{00000000-0005-0000-0000-00008B520000}"/>
    <cellStyle name="Normal 47 2 2 4 2 6" xfId="32856" xr:uid="{00000000-0005-0000-0000-00008C520000}"/>
    <cellStyle name="Normal 47 2 2 4 2 7" xfId="17622" xr:uid="{00000000-0005-0000-0000-00008D520000}"/>
    <cellStyle name="Normal 47 2 2 4 3" xfId="3315" xr:uid="{00000000-0005-0000-0000-00008E520000}"/>
    <cellStyle name="Normal 47 2 2 4 3 2" xfId="13389" xr:uid="{00000000-0005-0000-0000-00008F520000}"/>
    <cellStyle name="Normal 47 2 2 4 3 2 2" xfId="43720" xr:uid="{00000000-0005-0000-0000-000090520000}"/>
    <cellStyle name="Normal 47 2 2 4 3 2 3" xfId="28487" xr:uid="{00000000-0005-0000-0000-000091520000}"/>
    <cellStyle name="Normal 47 2 2 4 3 3" xfId="8369" xr:uid="{00000000-0005-0000-0000-000092520000}"/>
    <cellStyle name="Normal 47 2 2 4 3 3 2" xfId="38703" xr:uid="{00000000-0005-0000-0000-000093520000}"/>
    <cellStyle name="Normal 47 2 2 4 3 3 3" xfId="23470" xr:uid="{00000000-0005-0000-0000-000094520000}"/>
    <cellStyle name="Normal 47 2 2 4 3 4" xfId="33690" xr:uid="{00000000-0005-0000-0000-000095520000}"/>
    <cellStyle name="Normal 47 2 2 4 3 5" xfId="18457" xr:uid="{00000000-0005-0000-0000-000096520000}"/>
    <cellStyle name="Normal 47 2 2 4 4" xfId="5008" xr:uid="{00000000-0005-0000-0000-000097520000}"/>
    <cellStyle name="Normal 47 2 2 4 4 2" xfId="15060" xr:uid="{00000000-0005-0000-0000-000098520000}"/>
    <cellStyle name="Normal 47 2 2 4 4 2 2" xfId="45391" xr:uid="{00000000-0005-0000-0000-000099520000}"/>
    <cellStyle name="Normal 47 2 2 4 4 2 3" xfId="30158" xr:uid="{00000000-0005-0000-0000-00009A520000}"/>
    <cellStyle name="Normal 47 2 2 4 4 3" xfId="10040" xr:uid="{00000000-0005-0000-0000-00009B520000}"/>
    <cellStyle name="Normal 47 2 2 4 4 3 2" xfId="40374" xr:uid="{00000000-0005-0000-0000-00009C520000}"/>
    <cellStyle name="Normal 47 2 2 4 4 3 3" xfId="25141" xr:uid="{00000000-0005-0000-0000-00009D520000}"/>
    <cellStyle name="Normal 47 2 2 4 4 4" xfId="35361" xr:uid="{00000000-0005-0000-0000-00009E520000}"/>
    <cellStyle name="Normal 47 2 2 4 4 5" xfId="20128" xr:uid="{00000000-0005-0000-0000-00009F520000}"/>
    <cellStyle name="Normal 47 2 2 4 5" xfId="11718" xr:uid="{00000000-0005-0000-0000-0000A0520000}"/>
    <cellStyle name="Normal 47 2 2 4 5 2" xfId="42049" xr:uid="{00000000-0005-0000-0000-0000A1520000}"/>
    <cellStyle name="Normal 47 2 2 4 5 3" xfId="26816" xr:uid="{00000000-0005-0000-0000-0000A2520000}"/>
    <cellStyle name="Normal 47 2 2 4 6" xfId="6697" xr:uid="{00000000-0005-0000-0000-0000A3520000}"/>
    <cellStyle name="Normal 47 2 2 4 6 2" xfId="37032" xr:uid="{00000000-0005-0000-0000-0000A4520000}"/>
    <cellStyle name="Normal 47 2 2 4 6 3" xfId="21799" xr:uid="{00000000-0005-0000-0000-0000A5520000}"/>
    <cellStyle name="Normal 47 2 2 4 7" xfId="32020" xr:uid="{00000000-0005-0000-0000-0000A6520000}"/>
    <cellStyle name="Normal 47 2 2 4 8" xfId="16786" xr:uid="{00000000-0005-0000-0000-0000A7520000}"/>
    <cellStyle name="Normal 47 2 2 5" xfId="2044" xr:uid="{00000000-0005-0000-0000-0000A8520000}"/>
    <cellStyle name="Normal 47 2 2 5 2" xfId="3734" xr:uid="{00000000-0005-0000-0000-0000A9520000}"/>
    <cellStyle name="Normal 47 2 2 5 2 2" xfId="13807" xr:uid="{00000000-0005-0000-0000-0000AA520000}"/>
    <cellStyle name="Normal 47 2 2 5 2 2 2" xfId="44138" xr:uid="{00000000-0005-0000-0000-0000AB520000}"/>
    <cellStyle name="Normal 47 2 2 5 2 2 3" xfId="28905" xr:uid="{00000000-0005-0000-0000-0000AC520000}"/>
    <cellStyle name="Normal 47 2 2 5 2 3" xfId="8787" xr:uid="{00000000-0005-0000-0000-0000AD520000}"/>
    <cellStyle name="Normal 47 2 2 5 2 3 2" xfId="39121" xr:uid="{00000000-0005-0000-0000-0000AE520000}"/>
    <cellStyle name="Normal 47 2 2 5 2 3 3" xfId="23888" xr:uid="{00000000-0005-0000-0000-0000AF520000}"/>
    <cellStyle name="Normal 47 2 2 5 2 4" xfId="34108" xr:uid="{00000000-0005-0000-0000-0000B0520000}"/>
    <cellStyle name="Normal 47 2 2 5 2 5" xfId="18875" xr:uid="{00000000-0005-0000-0000-0000B1520000}"/>
    <cellStyle name="Normal 47 2 2 5 3" xfId="5426" xr:uid="{00000000-0005-0000-0000-0000B2520000}"/>
    <cellStyle name="Normal 47 2 2 5 3 2" xfId="15478" xr:uid="{00000000-0005-0000-0000-0000B3520000}"/>
    <cellStyle name="Normal 47 2 2 5 3 2 2" xfId="45809" xr:uid="{00000000-0005-0000-0000-0000B4520000}"/>
    <cellStyle name="Normal 47 2 2 5 3 2 3" xfId="30576" xr:uid="{00000000-0005-0000-0000-0000B5520000}"/>
    <cellStyle name="Normal 47 2 2 5 3 3" xfId="10458" xr:uid="{00000000-0005-0000-0000-0000B6520000}"/>
    <cellStyle name="Normal 47 2 2 5 3 3 2" xfId="40792" xr:uid="{00000000-0005-0000-0000-0000B7520000}"/>
    <cellStyle name="Normal 47 2 2 5 3 3 3" xfId="25559" xr:uid="{00000000-0005-0000-0000-0000B8520000}"/>
    <cellStyle name="Normal 47 2 2 5 3 4" xfId="35779" xr:uid="{00000000-0005-0000-0000-0000B9520000}"/>
    <cellStyle name="Normal 47 2 2 5 3 5" xfId="20546" xr:uid="{00000000-0005-0000-0000-0000BA520000}"/>
    <cellStyle name="Normal 47 2 2 5 4" xfId="12136" xr:uid="{00000000-0005-0000-0000-0000BB520000}"/>
    <cellStyle name="Normal 47 2 2 5 4 2" xfId="42467" xr:uid="{00000000-0005-0000-0000-0000BC520000}"/>
    <cellStyle name="Normal 47 2 2 5 4 3" xfId="27234" xr:uid="{00000000-0005-0000-0000-0000BD520000}"/>
    <cellStyle name="Normal 47 2 2 5 5" xfId="7115" xr:uid="{00000000-0005-0000-0000-0000BE520000}"/>
    <cellStyle name="Normal 47 2 2 5 5 2" xfId="37450" xr:uid="{00000000-0005-0000-0000-0000BF520000}"/>
    <cellStyle name="Normal 47 2 2 5 5 3" xfId="22217" xr:uid="{00000000-0005-0000-0000-0000C0520000}"/>
    <cellStyle name="Normal 47 2 2 5 6" xfId="32438" xr:uid="{00000000-0005-0000-0000-0000C1520000}"/>
    <cellStyle name="Normal 47 2 2 5 7" xfId="17204" xr:uid="{00000000-0005-0000-0000-0000C2520000}"/>
    <cellStyle name="Normal 47 2 2 6" xfId="2897" xr:uid="{00000000-0005-0000-0000-0000C3520000}"/>
    <cellStyle name="Normal 47 2 2 6 2" xfId="12971" xr:uid="{00000000-0005-0000-0000-0000C4520000}"/>
    <cellStyle name="Normal 47 2 2 6 2 2" xfId="43302" xr:uid="{00000000-0005-0000-0000-0000C5520000}"/>
    <cellStyle name="Normal 47 2 2 6 2 3" xfId="28069" xr:uid="{00000000-0005-0000-0000-0000C6520000}"/>
    <cellStyle name="Normal 47 2 2 6 3" xfId="7951" xr:uid="{00000000-0005-0000-0000-0000C7520000}"/>
    <cellStyle name="Normal 47 2 2 6 3 2" xfId="38285" xr:uid="{00000000-0005-0000-0000-0000C8520000}"/>
    <cellStyle name="Normal 47 2 2 6 3 3" xfId="23052" xr:uid="{00000000-0005-0000-0000-0000C9520000}"/>
    <cellStyle name="Normal 47 2 2 6 4" xfId="33272" xr:uid="{00000000-0005-0000-0000-0000CA520000}"/>
    <cellStyle name="Normal 47 2 2 6 5" xfId="18039" xr:uid="{00000000-0005-0000-0000-0000CB520000}"/>
    <cellStyle name="Normal 47 2 2 7" xfId="4590" xr:uid="{00000000-0005-0000-0000-0000CC520000}"/>
    <cellStyle name="Normal 47 2 2 7 2" xfId="14642" xr:uid="{00000000-0005-0000-0000-0000CD520000}"/>
    <cellStyle name="Normal 47 2 2 7 2 2" xfId="44973" xr:uid="{00000000-0005-0000-0000-0000CE520000}"/>
    <cellStyle name="Normal 47 2 2 7 2 3" xfId="29740" xr:uid="{00000000-0005-0000-0000-0000CF520000}"/>
    <cellStyle name="Normal 47 2 2 7 3" xfId="9622" xr:uid="{00000000-0005-0000-0000-0000D0520000}"/>
    <cellStyle name="Normal 47 2 2 7 3 2" xfId="39956" xr:uid="{00000000-0005-0000-0000-0000D1520000}"/>
    <cellStyle name="Normal 47 2 2 7 3 3" xfId="24723" xr:uid="{00000000-0005-0000-0000-0000D2520000}"/>
    <cellStyle name="Normal 47 2 2 7 4" xfId="34943" xr:uid="{00000000-0005-0000-0000-0000D3520000}"/>
    <cellStyle name="Normal 47 2 2 7 5" xfId="19710" xr:uid="{00000000-0005-0000-0000-0000D4520000}"/>
    <cellStyle name="Normal 47 2 2 8" xfId="11300" xr:uid="{00000000-0005-0000-0000-0000D5520000}"/>
    <cellStyle name="Normal 47 2 2 8 2" xfId="41631" xr:uid="{00000000-0005-0000-0000-0000D6520000}"/>
    <cellStyle name="Normal 47 2 2 8 3" xfId="26398" xr:uid="{00000000-0005-0000-0000-0000D7520000}"/>
    <cellStyle name="Normal 47 2 2 9" xfId="6279" xr:uid="{00000000-0005-0000-0000-0000D8520000}"/>
    <cellStyle name="Normal 47 2 2 9 2" xfId="36614" xr:uid="{00000000-0005-0000-0000-0000D9520000}"/>
    <cellStyle name="Normal 47 2 2 9 3" xfId="21381" xr:uid="{00000000-0005-0000-0000-0000DA520000}"/>
    <cellStyle name="Normal 47 2 3" xfId="1243" xr:uid="{00000000-0005-0000-0000-0000DB520000}"/>
    <cellStyle name="Normal 47 2 3 10" xfId="16420" xr:uid="{00000000-0005-0000-0000-0000DC520000}"/>
    <cellStyle name="Normal 47 2 3 2" xfId="1462" xr:uid="{00000000-0005-0000-0000-0000DD520000}"/>
    <cellStyle name="Normal 47 2 3 2 2" xfId="1883" xr:uid="{00000000-0005-0000-0000-0000DE520000}"/>
    <cellStyle name="Normal 47 2 3 2 2 2" xfId="2722" xr:uid="{00000000-0005-0000-0000-0000DF520000}"/>
    <cellStyle name="Normal 47 2 3 2 2 2 2" xfId="4412" xr:uid="{00000000-0005-0000-0000-0000E0520000}"/>
    <cellStyle name="Normal 47 2 3 2 2 2 2 2" xfId="14485" xr:uid="{00000000-0005-0000-0000-0000E1520000}"/>
    <cellStyle name="Normal 47 2 3 2 2 2 2 2 2" xfId="44816" xr:uid="{00000000-0005-0000-0000-0000E2520000}"/>
    <cellStyle name="Normal 47 2 3 2 2 2 2 2 3" xfId="29583" xr:uid="{00000000-0005-0000-0000-0000E3520000}"/>
    <cellStyle name="Normal 47 2 3 2 2 2 2 3" xfId="9465" xr:uid="{00000000-0005-0000-0000-0000E4520000}"/>
    <cellStyle name="Normal 47 2 3 2 2 2 2 3 2" xfId="39799" xr:uid="{00000000-0005-0000-0000-0000E5520000}"/>
    <cellStyle name="Normal 47 2 3 2 2 2 2 3 3" xfId="24566" xr:uid="{00000000-0005-0000-0000-0000E6520000}"/>
    <cellStyle name="Normal 47 2 3 2 2 2 2 4" xfId="34786" xr:uid="{00000000-0005-0000-0000-0000E7520000}"/>
    <cellStyle name="Normal 47 2 3 2 2 2 2 5" xfId="19553" xr:uid="{00000000-0005-0000-0000-0000E8520000}"/>
    <cellStyle name="Normal 47 2 3 2 2 2 3" xfId="6104" xr:uid="{00000000-0005-0000-0000-0000E9520000}"/>
    <cellStyle name="Normal 47 2 3 2 2 2 3 2" xfId="16156" xr:uid="{00000000-0005-0000-0000-0000EA520000}"/>
    <cellStyle name="Normal 47 2 3 2 2 2 3 2 2" xfId="46487" xr:uid="{00000000-0005-0000-0000-0000EB520000}"/>
    <cellStyle name="Normal 47 2 3 2 2 2 3 2 3" xfId="31254" xr:uid="{00000000-0005-0000-0000-0000EC520000}"/>
    <cellStyle name="Normal 47 2 3 2 2 2 3 3" xfId="11136" xr:uid="{00000000-0005-0000-0000-0000ED520000}"/>
    <cellStyle name="Normal 47 2 3 2 2 2 3 3 2" xfId="41470" xr:uid="{00000000-0005-0000-0000-0000EE520000}"/>
    <cellStyle name="Normal 47 2 3 2 2 2 3 3 3" xfId="26237" xr:uid="{00000000-0005-0000-0000-0000EF520000}"/>
    <cellStyle name="Normal 47 2 3 2 2 2 3 4" xfId="36457" xr:uid="{00000000-0005-0000-0000-0000F0520000}"/>
    <cellStyle name="Normal 47 2 3 2 2 2 3 5" xfId="21224" xr:uid="{00000000-0005-0000-0000-0000F1520000}"/>
    <cellStyle name="Normal 47 2 3 2 2 2 4" xfId="12814" xr:uid="{00000000-0005-0000-0000-0000F2520000}"/>
    <cellStyle name="Normal 47 2 3 2 2 2 4 2" xfId="43145" xr:uid="{00000000-0005-0000-0000-0000F3520000}"/>
    <cellStyle name="Normal 47 2 3 2 2 2 4 3" xfId="27912" xr:uid="{00000000-0005-0000-0000-0000F4520000}"/>
    <cellStyle name="Normal 47 2 3 2 2 2 5" xfId="7793" xr:uid="{00000000-0005-0000-0000-0000F5520000}"/>
    <cellStyle name="Normal 47 2 3 2 2 2 5 2" xfId="38128" xr:uid="{00000000-0005-0000-0000-0000F6520000}"/>
    <cellStyle name="Normal 47 2 3 2 2 2 5 3" xfId="22895" xr:uid="{00000000-0005-0000-0000-0000F7520000}"/>
    <cellStyle name="Normal 47 2 3 2 2 2 6" xfId="33116" xr:uid="{00000000-0005-0000-0000-0000F8520000}"/>
    <cellStyle name="Normal 47 2 3 2 2 2 7" xfId="17882" xr:uid="{00000000-0005-0000-0000-0000F9520000}"/>
    <cellStyle name="Normal 47 2 3 2 2 3" xfId="3575" xr:uid="{00000000-0005-0000-0000-0000FA520000}"/>
    <cellStyle name="Normal 47 2 3 2 2 3 2" xfId="13649" xr:uid="{00000000-0005-0000-0000-0000FB520000}"/>
    <cellStyle name="Normal 47 2 3 2 2 3 2 2" xfId="43980" xr:uid="{00000000-0005-0000-0000-0000FC520000}"/>
    <cellStyle name="Normal 47 2 3 2 2 3 2 3" xfId="28747" xr:uid="{00000000-0005-0000-0000-0000FD520000}"/>
    <cellStyle name="Normal 47 2 3 2 2 3 3" xfId="8629" xr:uid="{00000000-0005-0000-0000-0000FE520000}"/>
    <cellStyle name="Normal 47 2 3 2 2 3 3 2" xfId="38963" xr:uid="{00000000-0005-0000-0000-0000FF520000}"/>
    <cellStyle name="Normal 47 2 3 2 2 3 3 3" xfId="23730" xr:uid="{00000000-0005-0000-0000-000000530000}"/>
    <cellStyle name="Normal 47 2 3 2 2 3 4" xfId="33950" xr:uid="{00000000-0005-0000-0000-000001530000}"/>
    <cellStyle name="Normal 47 2 3 2 2 3 5" xfId="18717" xr:uid="{00000000-0005-0000-0000-000002530000}"/>
    <cellStyle name="Normal 47 2 3 2 2 4" xfId="5268" xr:uid="{00000000-0005-0000-0000-000003530000}"/>
    <cellStyle name="Normal 47 2 3 2 2 4 2" xfId="15320" xr:uid="{00000000-0005-0000-0000-000004530000}"/>
    <cellStyle name="Normal 47 2 3 2 2 4 2 2" xfId="45651" xr:uid="{00000000-0005-0000-0000-000005530000}"/>
    <cellStyle name="Normal 47 2 3 2 2 4 2 3" xfId="30418" xr:uid="{00000000-0005-0000-0000-000006530000}"/>
    <cellStyle name="Normal 47 2 3 2 2 4 3" xfId="10300" xr:uid="{00000000-0005-0000-0000-000007530000}"/>
    <cellStyle name="Normal 47 2 3 2 2 4 3 2" xfId="40634" xr:uid="{00000000-0005-0000-0000-000008530000}"/>
    <cellStyle name="Normal 47 2 3 2 2 4 3 3" xfId="25401" xr:uid="{00000000-0005-0000-0000-000009530000}"/>
    <cellStyle name="Normal 47 2 3 2 2 4 4" xfId="35621" xr:uid="{00000000-0005-0000-0000-00000A530000}"/>
    <cellStyle name="Normal 47 2 3 2 2 4 5" xfId="20388" xr:uid="{00000000-0005-0000-0000-00000B530000}"/>
    <cellStyle name="Normal 47 2 3 2 2 5" xfId="11978" xr:uid="{00000000-0005-0000-0000-00000C530000}"/>
    <cellStyle name="Normal 47 2 3 2 2 5 2" xfId="42309" xr:uid="{00000000-0005-0000-0000-00000D530000}"/>
    <cellStyle name="Normal 47 2 3 2 2 5 3" xfId="27076" xr:uid="{00000000-0005-0000-0000-00000E530000}"/>
    <cellStyle name="Normal 47 2 3 2 2 6" xfId="6957" xr:uid="{00000000-0005-0000-0000-00000F530000}"/>
    <cellStyle name="Normal 47 2 3 2 2 6 2" xfId="37292" xr:uid="{00000000-0005-0000-0000-000010530000}"/>
    <cellStyle name="Normal 47 2 3 2 2 6 3" xfId="22059" xr:uid="{00000000-0005-0000-0000-000011530000}"/>
    <cellStyle name="Normal 47 2 3 2 2 7" xfId="32280" xr:uid="{00000000-0005-0000-0000-000012530000}"/>
    <cellStyle name="Normal 47 2 3 2 2 8" xfId="17046" xr:uid="{00000000-0005-0000-0000-000013530000}"/>
    <cellStyle name="Normal 47 2 3 2 3" xfId="2304" xr:uid="{00000000-0005-0000-0000-000014530000}"/>
    <cellStyle name="Normal 47 2 3 2 3 2" xfId="3994" xr:uid="{00000000-0005-0000-0000-000015530000}"/>
    <cellStyle name="Normal 47 2 3 2 3 2 2" xfId="14067" xr:uid="{00000000-0005-0000-0000-000016530000}"/>
    <cellStyle name="Normal 47 2 3 2 3 2 2 2" xfId="44398" xr:uid="{00000000-0005-0000-0000-000017530000}"/>
    <cellStyle name="Normal 47 2 3 2 3 2 2 3" xfId="29165" xr:uid="{00000000-0005-0000-0000-000018530000}"/>
    <cellStyle name="Normal 47 2 3 2 3 2 3" xfId="9047" xr:uid="{00000000-0005-0000-0000-000019530000}"/>
    <cellStyle name="Normal 47 2 3 2 3 2 3 2" xfId="39381" xr:uid="{00000000-0005-0000-0000-00001A530000}"/>
    <cellStyle name="Normal 47 2 3 2 3 2 3 3" xfId="24148" xr:uid="{00000000-0005-0000-0000-00001B530000}"/>
    <cellStyle name="Normal 47 2 3 2 3 2 4" xfId="34368" xr:uid="{00000000-0005-0000-0000-00001C530000}"/>
    <cellStyle name="Normal 47 2 3 2 3 2 5" xfId="19135" xr:uid="{00000000-0005-0000-0000-00001D530000}"/>
    <cellStyle name="Normal 47 2 3 2 3 3" xfId="5686" xr:uid="{00000000-0005-0000-0000-00001E530000}"/>
    <cellStyle name="Normal 47 2 3 2 3 3 2" xfId="15738" xr:uid="{00000000-0005-0000-0000-00001F530000}"/>
    <cellStyle name="Normal 47 2 3 2 3 3 2 2" xfId="46069" xr:uid="{00000000-0005-0000-0000-000020530000}"/>
    <cellStyle name="Normal 47 2 3 2 3 3 2 3" xfId="30836" xr:uid="{00000000-0005-0000-0000-000021530000}"/>
    <cellStyle name="Normal 47 2 3 2 3 3 3" xfId="10718" xr:uid="{00000000-0005-0000-0000-000022530000}"/>
    <cellStyle name="Normal 47 2 3 2 3 3 3 2" xfId="41052" xr:uid="{00000000-0005-0000-0000-000023530000}"/>
    <cellStyle name="Normal 47 2 3 2 3 3 3 3" xfId="25819" xr:uid="{00000000-0005-0000-0000-000024530000}"/>
    <cellStyle name="Normal 47 2 3 2 3 3 4" xfId="36039" xr:uid="{00000000-0005-0000-0000-000025530000}"/>
    <cellStyle name="Normal 47 2 3 2 3 3 5" xfId="20806" xr:uid="{00000000-0005-0000-0000-000026530000}"/>
    <cellStyle name="Normal 47 2 3 2 3 4" xfId="12396" xr:uid="{00000000-0005-0000-0000-000027530000}"/>
    <cellStyle name="Normal 47 2 3 2 3 4 2" xfId="42727" xr:uid="{00000000-0005-0000-0000-000028530000}"/>
    <cellStyle name="Normal 47 2 3 2 3 4 3" xfId="27494" xr:uid="{00000000-0005-0000-0000-000029530000}"/>
    <cellStyle name="Normal 47 2 3 2 3 5" xfId="7375" xr:uid="{00000000-0005-0000-0000-00002A530000}"/>
    <cellStyle name="Normal 47 2 3 2 3 5 2" xfId="37710" xr:uid="{00000000-0005-0000-0000-00002B530000}"/>
    <cellStyle name="Normal 47 2 3 2 3 5 3" xfId="22477" xr:uid="{00000000-0005-0000-0000-00002C530000}"/>
    <cellStyle name="Normal 47 2 3 2 3 6" xfId="32698" xr:uid="{00000000-0005-0000-0000-00002D530000}"/>
    <cellStyle name="Normal 47 2 3 2 3 7" xfId="17464" xr:uid="{00000000-0005-0000-0000-00002E530000}"/>
    <cellStyle name="Normal 47 2 3 2 4" xfId="3157" xr:uid="{00000000-0005-0000-0000-00002F530000}"/>
    <cellStyle name="Normal 47 2 3 2 4 2" xfId="13231" xr:uid="{00000000-0005-0000-0000-000030530000}"/>
    <cellStyle name="Normal 47 2 3 2 4 2 2" xfId="43562" xr:uid="{00000000-0005-0000-0000-000031530000}"/>
    <cellStyle name="Normal 47 2 3 2 4 2 3" xfId="28329" xr:uid="{00000000-0005-0000-0000-000032530000}"/>
    <cellStyle name="Normal 47 2 3 2 4 3" xfId="8211" xr:uid="{00000000-0005-0000-0000-000033530000}"/>
    <cellStyle name="Normal 47 2 3 2 4 3 2" xfId="38545" xr:uid="{00000000-0005-0000-0000-000034530000}"/>
    <cellStyle name="Normal 47 2 3 2 4 3 3" xfId="23312" xr:uid="{00000000-0005-0000-0000-000035530000}"/>
    <cellStyle name="Normal 47 2 3 2 4 4" xfId="33532" xr:uid="{00000000-0005-0000-0000-000036530000}"/>
    <cellStyle name="Normal 47 2 3 2 4 5" xfId="18299" xr:uid="{00000000-0005-0000-0000-000037530000}"/>
    <cellStyle name="Normal 47 2 3 2 5" xfId="4850" xr:uid="{00000000-0005-0000-0000-000038530000}"/>
    <cellStyle name="Normal 47 2 3 2 5 2" xfId="14902" xr:uid="{00000000-0005-0000-0000-000039530000}"/>
    <cellStyle name="Normal 47 2 3 2 5 2 2" xfId="45233" xr:uid="{00000000-0005-0000-0000-00003A530000}"/>
    <cellStyle name="Normal 47 2 3 2 5 2 3" xfId="30000" xr:uid="{00000000-0005-0000-0000-00003B530000}"/>
    <cellStyle name="Normal 47 2 3 2 5 3" xfId="9882" xr:uid="{00000000-0005-0000-0000-00003C530000}"/>
    <cellStyle name="Normal 47 2 3 2 5 3 2" xfId="40216" xr:uid="{00000000-0005-0000-0000-00003D530000}"/>
    <cellStyle name="Normal 47 2 3 2 5 3 3" xfId="24983" xr:uid="{00000000-0005-0000-0000-00003E530000}"/>
    <cellStyle name="Normal 47 2 3 2 5 4" xfId="35203" xr:uid="{00000000-0005-0000-0000-00003F530000}"/>
    <cellStyle name="Normal 47 2 3 2 5 5" xfId="19970" xr:uid="{00000000-0005-0000-0000-000040530000}"/>
    <cellStyle name="Normal 47 2 3 2 6" xfId="11560" xr:uid="{00000000-0005-0000-0000-000041530000}"/>
    <cellStyle name="Normal 47 2 3 2 6 2" xfId="41891" xr:uid="{00000000-0005-0000-0000-000042530000}"/>
    <cellStyle name="Normal 47 2 3 2 6 3" xfId="26658" xr:uid="{00000000-0005-0000-0000-000043530000}"/>
    <cellStyle name="Normal 47 2 3 2 7" xfId="6539" xr:uid="{00000000-0005-0000-0000-000044530000}"/>
    <cellStyle name="Normal 47 2 3 2 7 2" xfId="36874" xr:uid="{00000000-0005-0000-0000-000045530000}"/>
    <cellStyle name="Normal 47 2 3 2 7 3" xfId="21641" xr:uid="{00000000-0005-0000-0000-000046530000}"/>
    <cellStyle name="Normal 47 2 3 2 8" xfId="31862" xr:uid="{00000000-0005-0000-0000-000047530000}"/>
    <cellStyle name="Normal 47 2 3 2 9" xfId="16628" xr:uid="{00000000-0005-0000-0000-000048530000}"/>
    <cellStyle name="Normal 47 2 3 3" xfId="1675" xr:uid="{00000000-0005-0000-0000-000049530000}"/>
    <cellStyle name="Normal 47 2 3 3 2" xfId="2514" xr:uid="{00000000-0005-0000-0000-00004A530000}"/>
    <cellStyle name="Normal 47 2 3 3 2 2" xfId="4204" xr:uid="{00000000-0005-0000-0000-00004B530000}"/>
    <cellStyle name="Normal 47 2 3 3 2 2 2" xfId="14277" xr:uid="{00000000-0005-0000-0000-00004C530000}"/>
    <cellStyle name="Normal 47 2 3 3 2 2 2 2" xfId="44608" xr:uid="{00000000-0005-0000-0000-00004D530000}"/>
    <cellStyle name="Normal 47 2 3 3 2 2 2 3" xfId="29375" xr:uid="{00000000-0005-0000-0000-00004E530000}"/>
    <cellStyle name="Normal 47 2 3 3 2 2 3" xfId="9257" xr:uid="{00000000-0005-0000-0000-00004F530000}"/>
    <cellStyle name="Normal 47 2 3 3 2 2 3 2" xfId="39591" xr:uid="{00000000-0005-0000-0000-000050530000}"/>
    <cellStyle name="Normal 47 2 3 3 2 2 3 3" xfId="24358" xr:uid="{00000000-0005-0000-0000-000051530000}"/>
    <cellStyle name="Normal 47 2 3 3 2 2 4" xfId="34578" xr:uid="{00000000-0005-0000-0000-000052530000}"/>
    <cellStyle name="Normal 47 2 3 3 2 2 5" xfId="19345" xr:uid="{00000000-0005-0000-0000-000053530000}"/>
    <cellStyle name="Normal 47 2 3 3 2 3" xfId="5896" xr:uid="{00000000-0005-0000-0000-000054530000}"/>
    <cellStyle name="Normal 47 2 3 3 2 3 2" xfId="15948" xr:uid="{00000000-0005-0000-0000-000055530000}"/>
    <cellStyle name="Normal 47 2 3 3 2 3 2 2" xfId="46279" xr:uid="{00000000-0005-0000-0000-000056530000}"/>
    <cellStyle name="Normal 47 2 3 3 2 3 2 3" xfId="31046" xr:uid="{00000000-0005-0000-0000-000057530000}"/>
    <cellStyle name="Normal 47 2 3 3 2 3 3" xfId="10928" xr:uid="{00000000-0005-0000-0000-000058530000}"/>
    <cellStyle name="Normal 47 2 3 3 2 3 3 2" xfId="41262" xr:uid="{00000000-0005-0000-0000-000059530000}"/>
    <cellStyle name="Normal 47 2 3 3 2 3 3 3" xfId="26029" xr:uid="{00000000-0005-0000-0000-00005A530000}"/>
    <cellStyle name="Normal 47 2 3 3 2 3 4" xfId="36249" xr:uid="{00000000-0005-0000-0000-00005B530000}"/>
    <cellStyle name="Normal 47 2 3 3 2 3 5" xfId="21016" xr:uid="{00000000-0005-0000-0000-00005C530000}"/>
    <cellStyle name="Normal 47 2 3 3 2 4" xfId="12606" xr:uid="{00000000-0005-0000-0000-00005D530000}"/>
    <cellStyle name="Normal 47 2 3 3 2 4 2" xfId="42937" xr:uid="{00000000-0005-0000-0000-00005E530000}"/>
    <cellStyle name="Normal 47 2 3 3 2 4 3" xfId="27704" xr:uid="{00000000-0005-0000-0000-00005F530000}"/>
    <cellStyle name="Normal 47 2 3 3 2 5" xfId="7585" xr:uid="{00000000-0005-0000-0000-000060530000}"/>
    <cellStyle name="Normal 47 2 3 3 2 5 2" xfId="37920" xr:uid="{00000000-0005-0000-0000-000061530000}"/>
    <cellStyle name="Normal 47 2 3 3 2 5 3" xfId="22687" xr:uid="{00000000-0005-0000-0000-000062530000}"/>
    <cellStyle name="Normal 47 2 3 3 2 6" xfId="32908" xr:uid="{00000000-0005-0000-0000-000063530000}"/>
    <cellStyle name="Normal 47 2 3 3 2 7" xfId="17674" xr:uid="{00000000-0005-0000-0000-000064530000}"/>
    <cellStyle name="Normal 47 2 3 3 3" xfId="3367" xr:uid="{00000000-0005-0000-0000-000065530000}"/>
    <cellStyle name="Normal 47 2 3 3 3 2" xfId="13441" xr:uid="{00000000-0005-0000-0000-000066530000}"/>
    <cellStyle name="Normal 47 2 3 3 3 2 2" xfId="43772" xr:uid="{00000000-0005-0000-0000-000067530000}"/>
    <cellStyle name="Normal 47 2 3 3 3 2 3" xfId="28539" xr:uid="{00000000-0005-0000-0000-000068530000}"/>
    <cellStyle name="Normal 47 2 3 3 3 3" xfId="8421" xr:uid="{00000000-0005-0000-0000-000069530000}"/>
    <cellStyle name="Normal 47 2 3 3 3 3 2" xfId="38755" xr:uid="{00000000-0005-0000-0000-00006A530000}"/>
    <cellStyle name="Normal 47 2 3 3 3 3 3" xfId="23522" xr:uid="{00000000-0005-0000-0000-00006B530000}"/>
    <cellStyle name="Normal 47 2 3 3 3 4" xfId="33742" xr:uid="{00000000-0005-0000-0000-00006C530000}"/>
    <cellStyle name="Normal 47 2 3 3 3 5" xfId="18509" xr:uid="{00000000-0005-0000-0000-00006D530000}"/>
    <cellStyle name="Normal 47 2 3 3 4" xfId="5060" xr:uid="{00000000-0005-0000-0000-00006E530000}"/>
    <cellStyle name="Normal 47 2 3 3 4 2" xfId="15112" xr:uid="{00000000-0005-0000-0000-00006F530000}"/>
    <cellStyle name="Normal 47 2 3 3 4 2 2" xfId="45443" xr:uid="{00000000-0005-0000-0000-000070530000}"/>
    <cellStyle name="Normal 47 2 3 3 4 2 3" xfId="30210" xr:uid="{00000000-0005-0000-0000-000071530000}"/>
    <cellStyle name="Normal 47 2 3 3 4 3" xfId="10092" xr:uid="{00000000-0005-0000-0000-000072530000}"/>
    <cellStyle name="Normal 47 2 3 3 4 3 2" xfId="40426" xr:uid="{00000000-0005-0000-0000-000073530000}"/>
    <cellStyle name="Normal 47 2 3 3 4 3 3" xfId="25193" xr:uid="{00000000-0005-0000-0000-000074530000}"/>
    <cellStyle name="Normal 47 2 3 3 4 4" xfId="35413" xr:uid="{00000000-0005-0000-0000-000075530000}"/>
    <cellStyle name="Normal 47 2 3 3 4 5" xfId="20180" xr:uid="{00000000-0005-0000-0000-000076530000}"/>
    <cellStyle name="Normal 47 2 3 3 5" xfId="11770" xr:uid="{00000000-0005-0000-0000-000077530000}"/>
    <cellStyle name="Normal 47 2 3 3 5 2" xfId="42101" xr:uid="{00000000-0005-0000-0000-000078530000}"/>
    <cellStyle name="Normal 47 2 3 3 5 3" xfId="26868" xr:uid="{00000000-0005-0000-0000-000079530000}"/>
    <cellStyle name="Normal 47 2 3 3 6" xfId="6749" xr:uid="{00000000-0005-0000-0000-00007A530000}"/>
    <cellStyle name="Normal 47 2 3 3 6 2" xfId="37084" xr:uid="{00000000-0005-0000-0000-00007B530000}"/>
    <cellStyle name="Normal 47 2 3 3 6 3" xfId="21851" xr:uid="{00000000-0005-0000-0000-00007C530000}"/>
    <cellStyle name="Normal 47 2 3 3 7" xfId="32072" xr:uid="{00000000-0005-0000-0000-00007D530000}"/>
    <cellStyle name="Normal 47 2 3 3 8" xfId="16838" xr:uid="{00000000-0005-0000-0000-00007E530000}"/>
    <cellStyle name="Normal 47 2 3 4" xfId="2096" xr:uid="{00000000-0005-0000-0000-00007F530000}"/>
    <cellStyle name="Normal 47 2 3 4 2" xfId="3786" xr:uid="{00000000-0005-0000-0000-000080530000}"/>
    <cellStyle name="Normal 47 2 3 4 2 2" xfId="13859" xr:uid="{00000000-0005-0000-0000-000081530000}"/>
    <cellStyle name="Normal 47 2 3 4 2 2 2" xfId="44190" xr:uid="{00000000-0005-0000-0000-000082530000}"/>
    <cellStyle name="Normal 47 2 3 4 2 2 3" xfId="28957" xr:uid="{00000000-0005-0000-0000-000083530000}"/>
    <cellStyle name="Normal 47 2 3 4 2 3" xfId="8839" xr:uid="{00000000-0005-0000-0000-000084530000}"/>
    <cellStyle name="Normal 47 2 3 4 2 3 2" xfId="39173" xr:uid="{00000000-0005-0000-0000-000085530000}"/>
    <cellStyle name="Normal 47 2 3 4 2 3 3" xfId="23940" xr:uid="{00000000-0005-0000-0000-000086530000}"/>
    <cellStyle name="Normal 47 2 3 4 2 4" xfId="34160" xr:uid="{00000000-0005-0000-0000-000087530000}"/>
    <cellStyle name="Normal 47 2 3 4 2 5" xfId="18927" xr:uid="{00000000-0005-0000-0000-000088530000}"/>
    <cellStyle name="Normal 47 2 3 4 3" xfId="5478" xr:uid="{00000000-0005-0000-0000-000089530000}"/>
    <cellStyle name="Normal 47 2 3 4 3 2" xfId="15530" xr:uid="{00000000-0005-0000-0000-00008A530000}"/>
    <cellStyle name="Normal 47 2 3 4 3 2 2" xfId="45861" xr:uid="{00000000-0005-0000-0000-00008B530000}"/>
    <cellStyle name="Normal 47 2 3 4 3 2 3" xfId="30628" xr:uid="{00000000-0005-0000-0000-00008C530000}"/>
    <cellStyle name="Normal 47 2 3 4 3 3" xfId="10510" xr:uid="{00000000-0005-0000-0000-00008D530000}"/>
    <cellStyle name="Normal 47 2 3 4 3 3 2" xfId="40844" xr:uid="{00000000-0005-0000-0000-00008E530000}"/>
    <cellStyle name="Normal 47 2 3 4 3 3 3" xfId="25611" xr:uid="{00000000-0005-0000-0000-00008F530000}"/>
    <cellStyle name="Normal 47 2 3 4 3 4" xfId="35831" xr:uid="{00000000-0005-0000-0000-000090530000}"/>
    <cellStyle name="Normal 47 2 3 4 3 5" xfId="20598" xr:uid="{00000000-0005-0000-0000-000091530000}"/>
    <cellStyle name="Normal 47 2 3 4 4" xfId="12188" xr:uid="{00000000-0005-0000-0000-000092530000}"/>
    <cellStyle name="Normal 47 2 3 4 4 2" xfId="42519" xr:uid="{00000000-0005-0000-0000-000093530000}"/>
    <cellStyle name="Normal 47 2 3 4 4 3" xfId="27286" xr:uid="{00000000-0005-0000-0000-000094530000}"/>
    <cellStyle name="Normal 47 2 3 4 5" xfId="7167" xr:uid="{00000000-0005-0000-0000-000095530000}"/>
    <cellStyle name="Normal 47 2 3 4 5 2" xfId="37502" xr:uid="{00000000-0005-0000-0000-000096530000}"/>
    <cellStyle name="Normal 47 2 3 4 5 3" xfId="22269" xr:uid="{00000000-0005-0000-0000-000097530000}"/>
    <cellStyle name="Normal 47 2 3 4 6" xfId="32490" xr:uid="{00000000-0005-0000-0000-000098530000}"/>
    <cellStyle name="Normal 47 2 3 4 7" xfId="17256" xr:uid="{00000000-0005-0000-0000-000099530000}"/>
    <cellStyle name="Normal 47 2 3 5" xfId="2949" xr:uid="{00000000-0005-0000-0000-00009A530000}"/>
    <cellStyle name="Normal 47 2 3 5 2" xfId="13023" xr:uid="{00000000-0005-0000-0000-00009B530000}"/>
    <cellStyle name="Normal 47 2 3 5 2 2" xfId="43354" xr:uid="{00000000-0005-0000-0000-00009C530000}"/>
    <cellStyle name="Normal 47 2 3 5 2 3" xfId="28121" xr:uid="{00000000-0005-0000-0000-00009D530000}"/>
    <cellStyle name="Normal 47 2 3 5 3" xfId="8003" xr:uid="{00000000-0005-0000-0000-00009E530000}"/>
    <cellStyle name="Normal 47 2 3 5 3 2" xfId="38337" xr:uid="{00000000-0005-0000-0000-00009F530000}"/>
    <cellStyle name="Normal 47 2 3 5 3 3" xfId="23104" xr:uid="{00000000-0005-0000-0000-0000A0530000}"/>
    <cellStyle name="Normal 47 2 3 5 4" xfId="33324" xr:uid="{00000000-0005-0000-0000-0000A1530000}"/>
    <cellStyle name="Normal 47 2 3 5 5" xfId="18091" xr:uid="{00000000-0005-0000-0000-0000A2530000}"/>
    <cellStyle name="Normal 47 2 3 6" xfId="4642" xr:uid="{00000000-0005-0000-0000-0000A3530000}"/>
    <cellStyle name="Normal 47 2 3 6 2" xfId="14694" xr:uid="{00000000-0005-0000-0000-0000A4530000}"/>
    <cellStyle name="Normal 47 2 3 6 2 2" xfId="45025" xr:uid="{00000000-0005-0000-0000-0000A5530000}"/>
    <cellStyle name="Normal 47 2 3 6 2 3" xfId="29792" xr:uid="{00000000-0005-0000-0000-0000A6530000}"/>
    <cellStyle name="Normal 47 2 3 6 3" xfId="9674" xr:uid="{00000000-0005-0000-0000-0000A7530000}"/>
    <cellStyle name="Normal 47 2 3 6 3 2" xfId="40008" xr:uid="{00000000-0005-0000-0000-0000A8530000}"/>
    <cellStyle name="Normal 47 2 3 6 3 3" xfId="24775" xr:uid="{00000000-0005-0000-0000-0000A9530000}"/>
    <cellStyle name="Normal 47 2 3 6 4" xfId="34995" xr:uid="{00000000-0005-0000-0000-0000AA530000}"/>
    <cellStyle name="Normal 47 2 3 6 5" xfId="19762" xr:uid="{00000000-0005-0000-0000-0000AB530000}"/>
    <cellStyle name="Normal 47 2 3 7" xfId="11352" xr:uid="{00000000-0005-0000-0000-0000AC530000}"/>
    <cellStyle name="Normal 47 2 3 7 2" xfId="41683" xr:uid="{00000000-0005-0000-0000-0000AD530000}"/>
    <cellStyle name="Normal 47 2 3 7 3" xfId="26450" xr:uid="{00000000-0005-0000-0000-0000AE530000}"/>
    <cellStyle name="Normal 47 2 3 8" xfId="6331" xr:uid="{00000000-0005-0000-0000-0000AF530000}"/>
    <cellStyle name="Normal 47 2 3 8 2" xfId="36666" xr:uid="{00000000-0005-0000-0000-0000B0530000}"/>
    <cellStyle name="Normal 47 2 3 8 3" xfId="21433" xr:uid="{00000000-0005-0000-0000-0000B1530000}"/>
    <cellStyle name="Normal 47 2 3 9" xfId="31655" xr:uid="{00000000-0005-0000-0000-0000B2530000}"/>
    <cellStyle name="Normal 47 2 4" xfId="1356" xr:uid="{00000000-0005-0000-0000-0000B3530000}"/>
    <cellStyle name="Normal 47 2 4 2" xfId="1779" xr:uid="{00000000-0005-0000-0000-0000B4530000}"/>
    <cellStyle name="Normal 47 2 4 2 2" xfId="2618" xr:uid="{00000000-0005-0000-0000-0000B5530000}"/>
    <cellStyle name="Normal 47 2 4 2 2 2" xfId="4308" xr:uid="{00000000-0005-0000-0000-0000B6530000}"/>
    <cellStyle name="Normal 47 2 4 2 2 2 2" xfId="14381" xr:uid="{00000000-0005-0000-0000-0000B7530000}"/>
    <cellStyle name="Normal 47 2 4 2 2 2 2 2" xfId="44712" xr:uid="{00000000-0005-0000-0000-0000B8530000}"/>
    <cellStyle name="Normal 47 2 4 2 2 2 2 3" xfId="29479" xr:uid="{00000000-0005-0000-0000-0000B9530000}"/>
    <cellStyle name="Normal 47 2 4 2 2 2 3" xfId="9361" xr:uid="{00000000-0005-0000-0000-0000BA530000}"/>
    <cellStyle name="Normal 47 2 4 2 2 2 3 2" xfId="39695" xr:uid="{00000000-0005-0000-0000-0000BB530000}"/>
    <cellStyle name="Normal 47 2 4 2 2 2 3 3" xfId="24462" xr:uid="{00000000-0005-0000-0000-0000BC530000}"/>
    <cellStyle name="Normal 47 2 4 2 2 2 4" xfId="34682" xr:uid="{00000000-0005-0000-0000-0000BD530000}"/>
    <cellStyle name="Normal 47 2 4 2 2 2 5" xfId="19449" xr:uid="{00000000-0005-0000-0000-0000BE530000}"/>
    <cellStyle name="Normal 47 2 4 2 2 3" xfId="6000" xr:uid="{00000000-0005-0000-0000-0000BF530000}"/>
    <cellStyle name="Normal 47 2 4 2 2 3 2" xfId="16052" xr:uid="{00000000-0005-0000-0000-0000C0530000}"/>
    <cellStyle name="Normal 47 2 4 2 2 3 2 2" xfId="46383" xr:uid="{00000000-0005-0000-0000-0000C1530000}"/>
    <cellStyle name="Normal 47 2 4 2 2 3 2 3" xfId="31150" xr:uid="{00000000-0005-0000-0000-0000C2530000}"/>
    <cellStyle name="Normal 47 2 4 2 2 3 3" xfId="11032" xr:uid="{00000000-0005-0000-0000-0000C3530000}"/>
    <cellStyle name="Normal 47 2 4 2 2 3 3 2" xfId="41366" xr:uid="{00000000-0005-0000-0000-0000C4530000}"/>
    <cellStyle name="Normal 47 2 4 2 2 3 3 3" xfId="26133" xr:uid="{00000000-0005-0000-0000-0000C5530000}"/>
    <cellStyle name="Normal 47 2 4 2 2 3 4" xfId="36353" xr:uid="{00000000-0005-0000-0000-0000C6530000}"/>
    <cellStyle name="Normal 47 2 4 2 2 3 5" xfId="21120" xr:uid="{00000000-0005-0000-0000-0000C7530000}"/>
    <cellStyle name="Normal 47 2 4 2 2 4" xfId="12710" xr:uid="{00000000-0005-0000-0000-0000C8530000}"/>
    <cellStyle name="Normal 47 2 4 2 2 4 2" xfId="43041" xr:uid="{00000000-0005-0000-0000-0000C9530000}"/>
    <cellStyle name="Normal 47 2 4 2 2 4 3" xfId="27808" xr:uid="{00000000-0005-0000-0000-0000CA530000}"/>
    <cellStyle name="Normal 47 2 4 2 2 5" xfId="7689" xr:uid="{00000000-0005-0000-0000-0000CB530000}"/>
    <cellStyle name="Normal 47 2 4 2 2 5 2" xfId="38024" xr:uid="{00000000-0005-0000-0000-0000CC530000}"/>
    <cellStyle name="Normal 47 2 4 2 2 5 3" xfId="22791" xr:uid="{00000000-0005-0000-0000-0000CD530000}"/>
    <cellStyle name="Normal 47 2 4 2 2 6" xfId="33012" xr:uid="{00000000-0005-0000-0000-0000CE530000}"/>
    <cellStyle name="Normal 47 2 4 2 2 7" xfId="17778" xr:uid="{00000000-0005-0000-0000-0000CF530000}"/>
    <cellStyle name="Normal 47 2 4 2 3" xfId="3471" xr:uid="{00000000-0005-0000-0000-0000D0530000}"/>
    <cellStyle name="Normal 47 2 4 2 3 2" xfId="13545" xr:uid="{00000000-0005-0000-0000-0000D1530000}"/>
    <cellStyle name="Normal 47 2 4 2 3 2 2" xfId="43876" xr:uid="{00000000-0005-0000-0000-0000D2530000}"/>
    <cellStyle name="Normal 47 2 4 2 3 2 3" xfId="28643" xr:uid="{00000000-0005-0000-0000-0000D3530000}"/>
    <cellStyle name="Normal 47 2 4 2 3 3" xfId="8525" xr:uid="{00000000-0005-0000-0000-0000D4530000}"/>
    <cellStyle name="Normal 47 2 4 2 3 3 2" xfId="38859" xr:uid="{00000000-0005-0000-0000-0000D5530000}"/>
    <cellStyle name="Normal 47 2 4 2 3 3 3" xfId="23626" xr:uid="{00000000-0005-0000-0000-0000D6530000}"/>
    <cellStyle name="Normal 47 2 4 2 3 4" xfId="33846" xr:uid="{00000000-0005-0000-0000-0000D7530000}"/>
    <cellStyle name="Normal 47 2 4 2 3 5" xfId="18613" xr:uid="{00000000-0005-0000-0000-0000D8530000}"/>
    <cellStyle name="Normal 47 2 4 2 4" xfId="5164" xr:uid="{00000000-0005-0000-0000-0000D9530000}"/>
    <cellStyle name="Normal 47 2 4 2 4 2" xfId="15216" xr:uid="{00000000-0005-0000-0000-0000DA530000}"/>
    <cellStyle name="Normal 47 2 4 2 4 2 2" xfId="45547" xr:uid="{00000000-0005-0000-0000-0000DB530000}"/>
    <cellStyle name="Normal 47 2 4 2 4 2 3" xfId="30314" xr:uid="{00000000-0005-0000-0000-0000DC530000}"/>
    <cellStyle name="Normal 47 2 4 2 4 3" xfId="10196" xr:uid="{00000000-0005-0000-0000-0000DD530000}"/>
    <cellStyle name="Normal 47 2 4 2 4 3 2" xfId="40530" xr:uid="{00000000-0005-0000-0000-0000DE530000}"/>
    <cellStyle name="Normal 47 2 4 2 4 3 3" xfId="25297" xr:uid="{00000000-0005-0000-0000-0000DF530000}"/>
    <cellStyle name="Normal 47 2 4 2 4 4" xfId="35517" xr:uid="{00000000-0005-0000-0000-0000E0530000}"/>
    <cellStyle name="Normal 47 2 4 2 4 5" xfId="20284" xr:uid="{00000000-0005-0000-0000-0000E1530000}"/>
    <cellStyle name="Normal 47 2 4 2 5" xfId="11874" xr:uid="{00000000-0005-0000-0000-0000E2530000}"/>
    <cellStyle name="Normal 47 2 4 2 5 2" xfId="42205" xr:uid="{00000000-0005-0000-0000-0000E3530000}"/>
    <cellStyle name="Normal 47 2 4 2 5 3" xfId="26972" xr:uid="{00000000-0005-0000-0000-0000E4530000}"/>
    <cellStyle name="Normal 47 2 4 2 6" xfId="6853" xr:uid="{00000000-0005-0000-0000-0000E5530000}"/>
    <cellStyle name="Normal 47 2 4 2 6 2" xfId="37188" xr:uid="{00000000-0005-0000-0000-0000E6530000}"/>
    <cellStyle name="Normal 47 2 4 2 6 3" xfId="21955" xr:uid="{00000000-0005-0000-0000-0000E7530000}"/>
    <cellStyle name="Normal 47 2 4 2 7" xfId="32176" xr:uid="{00000000-0005-0000-0000-0000E8530000}"/>
    <cellStyle name="Normal 47 2 4 2 8" xfId="16942" xr:uid="{00000000-0005-0000-0000-0000E9530000}"/>
    <cellStyle name="Normal 47 2 4 3" xfId="2200" xr:uid="{00000000-0005-0000-0000-0000EA530000}"/>
    <cellStyle name="Normal 47 2 4 3 2" xfId="3890" xr:uid="{00000000-0005-0000-0000-0000EB530000}"/>
    <cellStyle name="Normal 47 2 4 3 2 2" xfId="13963" xr:uid="{00000000-0005-0000-0000-0000EC530000}"/>
    <cellStyle name="Normal 47 2 4 3 2 2 2" xfId="44294" xr:uid="{00000000-0005-0000-0000-0000ED530000}"/>
    <cellStyle name="Normal 47 2 4 3 2 2 3" xfId="29061" xr:uid="{00000000-0005-0000-0000-0000EE530000}"/>
    <cellStyle name="Normal 47 2 4 3 2 3" xfId="8943" xr:uid="{00000000-0005-0000-0000-0000EF530000}"/>
    <cellStyle name="Normal 47 2 4 3 2 3 2" xfId="39277" xr:uid="{00000000-0005-0000-0000-0000F0530000}"/>
    <cellStyle name="Normal 47 2 4 3 2 3 3" xfId="24044" xr:uid="{00000000-0005-0000-0000-0000F1530000}"/>
    <cellStyle name="Normal 47 2 4 3 2 4" xfId="34264" xr:uid="{00000000-0005-0000-0000-0000F2530000}"/>
    <cellStyle name="Normal 47 2 4 3 2 5" xfId="19031" xr:uid="{00000000-0005-0000-0000-0000F3530000}"/>
    <cellStyle name="Normal 47 2 4 3 3" xfId="5582" xr:uid="{00000000-0005-0000-0000-0000F4530000}"/>
    <cellStyle name="Normal 47 2 4 3 3 2" xfId="15634" xr:uid="{00000000-0005-0000-0000-0000F5530000}"/>
    <cellStyle name="Normal 47 2 4 3 3 2 2" xfId="45965" xr:uid="{00000000-0005-0000-0000-0000F6530000}"/>
    <cellStyle name="Normal 47 2 4 3 3 2 3" xfId="30732" xr:uid="{00000000-0005-0000-0000-0000F7530000}"/>
    <cellStyle name="Normal 47 2 4 3 3 3" xfId="10614" xr:uid="{00000000-0005-0000-0000-0000F8530000}"/>
    <cellStyle name="Normal 47 2 4 3 3 3 2" xfId="40948" xr:uid="{00000000-0005-0000-0000-0000F9530000}"/>
    <cellStyle name="Normal 47 2 4 3 3 3 3" xfId="25715" xr:uid="{00000000-0005-0000-0000-0000FA530000}"/>
    <cellStyle name="Normal 47 2 4 3 3 4" xfId="35935" xr:uid="{00000000-0005-0000-0000-0000FB530000}"/>
    <cellStyle name="Normal 47 2 4 3 3 5" xfId="20702" xr:uid="{00000000-0005-0000-0000-0000FC530000}"/>
    <cellStyle name="Normal 47 2 4 3 4" xfId="12292" xr:uid="{00000000-0005-0000-0000-0000FD530000}"/>
    <cellStyle name="Normal 47 2 4 3 4 2" xfId="42623" xr:uid="{00000000-0005-0000-0000-0000FE530000}"/>
    <cellStyle name="Normal 47 2 4 3 4 3" xfId="27390" xr:uid="{00000000-0005-0000-0000-0000FF530000}"/>
    <cellStyle name="Normal 47 2 4 3 5" xfId="7271" xr:uid="{00000000-0005-0000-0000-000000540000}"/>
    <cellStyle name="Normal 47 2 4 3 5 2" xfId="37606" xr:uid="{00000000-0005-0000-0000-000001540000}"/>
    <cellStyle name="Normal 47 2 4 3 5 3" xfId="22373" xr:uid="{00000000-0005-0000-0000-000002540000}"/>
    <cellStyle name="Normal 47 2 4 3 6" xfId="32594" xr:uid="{00000000-0005-0000-0000-000003540000}"/>
    <cellStyle name="Normal 47 2 4 3 7" xfId="17360" xr:uid="{00000000-0005-0000-0000-000004540000}"/>
    <cellStyle name="Normal 47 2 4 4" xfId="3053" xr:uid="{00000000-0005-0000-0000-000005540000}"/>
    <cellStyle name="Normal 47 2 4 4 2" xfId="13127" xr:uid="{00000000-0005-0000-0000-000006540000}"/>
    <cellStyle name="Normal 47 2 4 4 2 2" xfId="43458" xr:uid="{00000000-0005-0000-0000-000007540000}"/>
    <cellStyle name="Normal 47 2 4 4 2 3" xfId="28225" xr:uid="{00000000-0005-0000-0000-000008540000}"/>
    <cellStyle name="Normal 47 2 4 4 3" xfId="8107" xr:uid="{00000000-0005-0000-0000-000009540000}"/>
    <cellStyle name="Normal 47 2 4 4 3 2" xfId="38441" xr:uid="{00000000-0005-0000-0000-00000A540000}"/>
    <cellStyle name="Normal 47 2 4 4 3 3" xfId="23208" xr:uid="{00000000-0005-0000-0000-00000B540000}"/>
    <cellStyle name="Normal 47 2 4 4 4" xfId="33428" xr:uid="{00000000-0005-0000-0000-00000C540000}"/>
    <cellStyle name="Normal 47 2 4 4 5" xfId="18195" xr:uid="{00000000-0005-0000-0000-00000D540000}"/>
    <cellStyle name="Normal 47 2 4 5" xfId="4746" xr:uid="{00000000-0005-0000-0000-00000E540000}"/>
    <cellStyle name="Normal 47 2 4 5 2" xfId="14798" xr:uid="{00000000-0005-0000-0000-00000F540000}"/>
    <cellStyle name="Normal 47 2 4 5 2 2" xfId="45129" xr:uid="{00000000-0005-0000-0000-000010540000}"/>
    <cellStyle name="Normal 47 2 4 5 2 3" xfId="29896" xr:uid="{00000000-0005-0000-0000-000011540000}"/>
    <cellStyle name="Normal 47 2 4 5 3" xfId="9778" xr:uid="{00000000-0005-0000-0000-000012540000}"/>
    <cellStyle name="Normal 47 2 4 5 3 2" xfId="40112" xr:uid="{00000000-0005-0000-0000-000013540000}"/>
    <cellStyle name="Normal 47 2 4 5 3 3" xfId="24879" xr:uid="{00000000-0005-0000-0000-000014540000}"/>
    <cellStyle name="Normal 47 2 4 5 4" xfId="35099" xr:uid="{00000000-0005-0000-0000-000015540000}"/>
    <cellStyle name="Normal 47 2 4 5 5" xfId="19866" xr:uid="{00000000-0005-0000-0000-000016540000}"/>
    <cellStyle name="Normal 47 2 4 6" xfId="11456" xr:uid="{00000000-0005-0000-0000-000017540000}"/>
    <cellStyle name="Normal 47 2 4 6 2" xfId="41787" xr:uid="{00000000-0005-0000-0000-000018540000}"/>
    <cellStyle name="Normal 47 2 4 6 3" xfId="26554" xr:uid="{00000000-0005-0000-0000-000019540000}"/>
    <cellStyle name="Normal 47 2 4 7" xfId="6435" xr:uid="{00000000-0005-0000-0000-00001A540000}"/>
    <cellStyle name="Normal 47 2 4 7 2" xfId="36770" xr:uid="{00000000-0005-0000-0000-00001B540000}"/>
    <cellStyle name="Normal 47 2 4 7 3" xfId="21537" xr:uid="{00000000-0005-0000-0000-00001C540000}"/>
    <cellStyle name="Normal 47 2 4 8" xfId="31758" xr:uid="{00000000-0005-0000-0000-00001D540000}"/>
    <cellStyle name="Normal 47 2 4 9" xfId="16524" xr:uid="{00000000-0005-0000-0000-00001E540000}"/>
    <cellStyle name="Normal 47 2 5" xfId="1569" xr:uid="{00000000-0005-0000-0000-00001F540000}"/>
    <cellStyle name="Normal 47 2 5 2" xfId="2410" xr:uid="{00000000-0005-0000-0000-000020540000}"/>
    <cellStyle name="Normal 47 2 5 2 2" xfId="4100" xr:uid="{00000000-0005-0000-0000-000021540000}"/>
    <cellStyle name="Normal 47 2 5 2 2 2" xfId="14173" xr:uid="{00000000-0005-0000-0000-000022540000}"/>
    <cellStyle name="Normal 47 2 5 2 2 2 2" xfId="44504" xr:uid="{00000000-0005-0000-0000-000023540000}"/>
    <cellStyle name="Normal 47 2 5 2 2 2 3" xfId="29271" xr:uid="{00000000-0005-0000-0000-000024540000}"/>
    <cellStyle name="Normal 47 2 5 2 2 3" xfId="9153" xr:uid="{00000000-0005-0000-0000-000025540000}"/>
    <cellStyle name="Normal 47 2 5 2 2 3 2" xfId="39487" xr:uid="{00000000-0005-0000-0000-000026540000}"/>
    <cellStyle name="Normal 47 2 5 2 2 3 3" xfId="24254" xr:uid="{00000000-0005-0000-0000-000027540000}"/>
    <cellStyle name="Normal 47 2 5 2 2 4" xfId="34474" xr:uid="{00000000-0005-0000-0000-000028540000}"/>
    <cellStyle name="Normal 47 2 5 2 2 5" xfId="19241" xr:uid="{00000000-0005-0000-0000-000029540000}"/>
    <cellStyle name="Normal 47 2 5 2 3" xfId="5792" xr:uid="{00000000-0005-0000-0000-00002A540000}"/>
    <cellStyle name="Normal 47 2 5 2 3 2" xfId="15844" xr:uid="{00000000-0005-0000-0000-00002B540000}"/>
    <cellStyle name="Normal 47 2 5 2 3 2 2" xfId="46175" xr:uid="{00000000-0005-0000-0000-00002C540000}"/>
    <cellStyle name="Normal 47 2 5 2 3 2 3" xfId="30942" xr:uid="{00000000-0005-0000-0000-00002D540000}"/>
    <cellStyle name="Normal 47 2 5 2 3 3" xfId="10824" xr:uid="{00000000-0005-0000-0000-00002E540000}"/>
    <cellStyle name="Normal 47 2 5 2 3 3 2" xfId="41158" xr:uid="{00000000-0005-0000-0000-00002F540000}"/>
    <cellStyle name="Normal 47 2 5 2 3 3 3" xfId="25925" xr:uid="{00000000-0005-0000-0000-000030540000}"/>
    <cellStyle name="Normal 47 2 5 2 3 4" xfId="36145" xr:uid="{00000000-0005-0000-0000-000031540000}"/>
    <cellStyle name="Normal 47 2 5 2 3 5" xfId="20912" xr:uid="{00000000-0005-0000-0000-000032540000}"/>
    <cellStyle name="Normal 47 2 5 2 4" xfId="12502" xr:uid="{00000000-0005-0000-0000-000033540000}"/>
    <cellStyle name="Normal 47 2 5 2 4 2" xfId="42833" xr:uid="{00000000-0005-0000-0000-000034540000}"/>
    <cellStyle name="Normal 47 2 5 2 4 3" xfId="27600" xr:uid="{00000000-0005-0000-0000-000035540000}"/>
    <cellStyle name="Normal 47 2 5 2 5" xfId="7481" xr:uid="{00000000-0005-0000-0000-000036540000}"/>
    <cellStyle name="Normal 47 2 5 2 5 2" xfId="37816" xr:uid="{00000000-0005-0000-0000-000037540000}"/>
    <cellStyle name="Normal 47 2 5 2 5 3" xfId="22583" xr:uid="{00000000-0005-0000-0000-000038540000}"/>
    <cellStyle name="Normal 47 2 5 2 6" xfId="32804" xr:uid="{00000000-0005-0000-0000-000039540000}"/>
    <cellStyle name="Normal 47 2 5 2 7" xfId="17570" xr:uid="{00000000-0005-0000-0000-00003A540000}"/>
    <cellStyle name="Normal 47 2 5 3" xfId="3263" xr:uid="{00000000-0005-0000-0000-00003B540000}"/>
    <cellStyle name="Normal 47 2 5 3 2" xfId="13337" xr:uid="{00000000-0005-0000-0000-00003C540000}"/>
    <cellStyle name="Normal 47 2 5 3 2 2" xfId="43668" xr:uid="{00000000-0005-0000-0000-00003D540000}"/>
    <cellStyle name="Normal 47 2 5 3 2 3" xfId="28435" xr:uid="{00000000-0005-0000-0000-00003E540000}"/>
    <cellStyle name="Normal 47 2 5 3 3" xfId="8317" xr:uid="{00000000-0005-0000-0000-00003F540000}"/>
    <cellStyle name="Normal 47 2 5 3 3 2" xfId="38651" xr:uid="{00000000-0005-0000-0000-000040540000}"/>
    <cellStyle name="Normal 47 2 5 3 3 3" xfId="23418" xr:uid="{00000000-0005-0000-0000-000041540000}"/>
    <cellStyle name="Normal 47 2 5 3 4" xfId="33638" xr:uid="{00000000-0005-0000-0000-000042540000}"/>
    <cellStyle name="Normal 47 2 5 3 5" xfId="18405" xr:uid="{00000000-0005-0000-0000-000043540000}"/>
    <cellStyle name="Normal 47 2 5 4" xfId="4956" xr:uid="{00000000-0005-0000-0000-000044540000}"/>
    <cellStyle name="Normal 47 2 5 4 2" xfId="15008" xr:uid="{00000000-0005-0000-0000-000045540000}"/>
    <cellStyle name="Normal 47 2 5 4 2 2" xfId="45339" xr:uid="{00000000-0005-0000-0000-000046540000}"/>
    <cellStyle name="Normal 47 2 5 4 2 3" xfId="30106" xr:uid="{00000000-0005-0000-0000-000047540000}"/>
    <cellStyle name="Normal 47 2 5 4 3" xfId="9988" xr:uid="{00000000-0005-0000-0000-000048540000}"/>
    <cellStyle name="Normal 47 2 5 4 3 2" xfId="40322" xr:uid="{00000000-0005-0000-0000-000049540000}"/>
    <cellStyle name="Normal 47 2 5 4 3 3" xfId="25089" xr:uid="{00000000-0005-0000-0000-00004A540000}"/>
    <cellStyle name="Normal 47 2 5 4 4" xfId="35309" xr:uid="{00000000-0005-0000-0000-00004B540000}"/>
    <cellStyle name="Normal 47 2 5 4 5" xfId="20076" xr:uid="{00000000-0005-0000-0000-00004C540000}"/>
    <cellStyle name="Normal 47 2 5 5" xfId="11666" xr:uid="{00000000-0005-0000-0000-00004D540000}"/>
    <cellStyle name="Normal 47 2 5 5 2" xfId="41997" xr:uid="{00000000-0005-0000-0000-00004E540000}"/>
    <cellStyle name="Normal 47 2 5 5 3" xfId="26764" xr:uid="{00000000-0005-0000-0000-00004F540000}"/>
    <cellStyle name="Normal 47 2 5 6" xfId="6645" xr:uid="{00000000-0005-0000-0000-000050540000}"/>
    <cellStyle name="Normal 47 2 5 6 2" xfId="36980" xr:uid="{00000000-0005-0000-0000-000051540000}"/>
    <cellStyle name="Normal 47 2 5 6 3" xfId="21747" xr:uid="{00000000-0005-0000-0000-000052540000}"/>
    <cellStyle name="Normal 47 2 5 7" xfId="31968" xr:uid="{00000000-0005-0000-0000-000053540000}"/>
    <cellStyle name="Normal 47 2 5 8" xfId="16734" xr:uid="{00000000-0005-0000-0000-000054540000}"/>
    <cellStyle name="Normal 47 2 6" xfId="1990" xr:uid="{00000000-0005-0000-0000-000055540000}"/>
    <cellStyle name="Normal 47 2 6 2" xfId="3682" xr:uid="{00000000-0005-0000-0000-000056540000}"/>
    <cellStyle name="Normal 47 2 6 2 2" xfId="13755" xr:uid="{00000000-0005-0000-0000-000057540000}"/>
    <cellStyle name="Normal 47 2 6 2 2 2" xfId="44086" xr:uid="{00000000-0005-0000-0000-000058540000}"/>
    <cellStyle name="Normal 47 2 6 2 2 3" xfId="28853" xr:uid="{00000000-0005-0000-0000-000059540000}"/>
    <cellStyle name="Normal 47 2 6 2 3" xfId="8735" xr:uid="{00000000-0005-0000-0000-00005A540000}"/>
    <cellStyle name="Normal 47 2 6 2 3 2" xfId="39069" xr:uid="{00000000-0005-0000-0000-00005B540000}"/>
    <cellStyle name="Normal 47 2 6 2 3 3" xfId="23836" xr:uid="{00000000-0005-0000-0000-00005C540000}"/>
    <cellStyle name="Normal 47 2 6 2 4" xfId="34056" xr:uid="{00000000-0005-0000-0000-00005D540000}"/>
    <cellStyle name="Normal 47 2 6 2 5" xfId="18823" xr:uid="{00000000-0005-0000-0000-00005E540000}"/>
    <cellStyle name="Normal 47 2 6 3" xfId="5374" xr:uid="{00000000-0005-0000-0000-00005F540000}"/>
    <cellStyle name="Normal 47 2 6 3 2" xfId="15426" xr:uid="{00000000-0005-0000-0000-000060540000}"/>
    <cellStyle name="Normal 47 2 6 3 2 2" xfId="45757" xr:uid="{00000000-0005-0000-0000-000061540000}"/>
    <cellStyle name="Normal 47 2 6 3 2 3" xfId="30524" xr:uid="{00000000-0005-0000-0000-000062540000}"/>
    <cellStyle name="Normal 47 2 6 3 3" xfId="10406" xr:uid="{00000000-0005-0000-0000-000063540000}"/>
    <cellStyle name="Normal 47 2 6 3 3 2" xfId="40740" xr:uid="{00000000-0005-0000-0000-000064540000}"/>
    <cellStyle name="Normal 47 2 6 3 3 3" xfId="25507" xr:uid="{00000000-0005-0000-0000-000065540000}"/>
    <cellStyle name="Normal 47 2 6 3 4" xfId="35727" xr:uid="{00000000-0005-0000-0000-000066540000}"/>
    <cellStyle name="Normal 47 2 6 3 5" xfId="20494" xr:uid="{00000000-0005-0000-0000-000067540000}"/>
    <cellStyle name="Normal 47 2 6 4" xfId="12084" xr:uid="{00000000-0005-0000-0000-000068540000}"/>
    <cellStyle name="Normal 47 2 6 4 2" xfId="42415" xr:uid="{00000000-0005-0000-0000-000069540000}"/>
    <cellStyle name="Normal 47 2 6 4 3" xfId="27182" xr:uid="{00000000-0005-0000-0000-00006A540000}"/>
    <cellStyle name="Normal 47 2 6 5" xfId="7063" xr:uid="{00000000-0005-0000-0000-00006B540000}"/>
    <cellStyle name="Normal 47 2 6 5 2" xfId="37398" xr:uid="{00000000-0005-0000-0000-00006C540000}"/>
    <cellStyle name="Normal 47 2 6 5 3" xfId="22165" xr:uid="{00000000-0005-0000-0000-00006D540000}"/>
    <cellStyle name="Normal 47 2 6 6" xfId="32386" xr:uid="{00000000-0005-0000-0000-00006E540000}"/>
    <cellStyle name="Normal 47 2 6 7" xfId="17152" xr:uid="{00000000-0005-0000-0000-00006F540000}"/>
    <cellStyle name="Normal 47 2 7" xfId="2841" xr:uid="{00000000-0005-0000-0000-000070540000}"/>
    <cellStyle name="Normal 47 2 7 2" xfId="12919" xr:uid="{00000000-0005-0000-0000-000071540000}"/>
    <cellStyle name="Normal 47 2 7 2 2" xfId="43250" xr:uid="{00000000-0005-0000-0000-000072540000}"/>
    <cellStyle name="Normal 47 2 7 2 3" xfId="28017" xr:uid="{00000000-0005-0000-0000-000073540000}"/>
    <cellStyle name="Normal 47 2 7 3" xfId="7899" xr:uid="{00000000-0005-0000-0000-000074540000}"/>
    <cellStyle name="Normal 47 2 7 3 2" xfId="38233" xr:uid="{00000000-0005-0000-0000-000075540000}"/>
    <cellStyle name="Normal 47 2 7 3 3" xfId="23000" xr:uid="{00000000-0005-0000-0000-000076540000}"/>
    <cellStyle name="Normal 47 2 7 4" xfId="33220" xr:uid="{00000000-0005-0000-0000-000077540000}"/>
    <cellStyle name="Normal 47 2 7 5" xfId="17987" xr:uid="{00000000-0005-0000-0000-000078540000}"/>
    <cellStyle name="Normal 47 2 8" xfId="4535" xr:uid="{00000000-0005-0000-0000-000079540000}"/>
    <cellStyle name="Normal 47 2 8 2" xfId="14590" xr:uid="{00000000-0005-0000-0000-00007A540000}"/>
    <cellStyle name="Normal 47 2 8 2 2" xfId="44921" xr:uid="{00000000-0005-0000-0000-00007B540000}"/>
    <cellStyle name="Normal 47 2 8 2 3" xfId="29688" xr:uid="{00000000-0005-0000-0000-00007C540000}"/>
    <cellStyle name="Normal 47 2 8 3" xfId="9570" xr:uid="{00000000-0005-0000-0000-00007D540000}"/>
    <cellStyle name="Normal 47 2 8 3 2" xfId="39904" xr:uid="{00000000-0005-0000-0000-00007E540000}"/>
    <cellStyle name="Normal 47 2 8 3 3" xfId="24671" xr:uid="{00000000-0005-0000-0000-00007F540000}"/>
    <cellStyle name="Normal 47 2 8 4" xfId="34891" xr:uid="{00000000-0005-0000-0000-000080540000}"/>
    <cellStyle name="Normal 47 2 8 5" xfId="19658" xr:uid="{00000000-0005-0000-0000-000081540000}"/>
    <cellStyle name="Normal 47 2 9" xfId="11246" xr:uid="{00000000-0005-0000-0000-000082540000}"/>
    <cellStyle name="Normal 47 2 9 2" xfId="41579" xr:uid="{00000000-0005-0000-0000-000083540000}"/>
    <cellStyle name="Normal 47 2 9 3" xfId="26346" xr:uid="{00000000-0005-0000-0000-000084540000}"/>
    <cellStyle name="Normal 48" xfId="362" xr:uid="{00000000-0005-0000-0000-000085540000}"/>
    <cellStyle name="Normal 48 2" xfId="862" xr:uid="{00000000-0005-0000-0000-000086540000}"/>
    <cellStyle name="Normal 49" xfId="354" xr:uid="{00000000-0005-0000-0000-000087540000}"/>
    <cellStyle name="Normal 49 2" xfId="863" xr:uid="{00000000-0005-0000-0000-000088540000}"/>
    <cellStyle name="Normal 5" xfId="171" xr:uid="{00000000-0005-0000-0000-000089540000}"/>
    <cellStyle name="Normal 5 2" xfId="498" xr:uid="{00000000-0005-0000-0000-00008A540000}"/>
    <cellStyle name="Normal 5 2 10" xfId="6199" xr:uid="{00000000-0005-0000-0000-00008B540000}"/>
    <cellStyle name="Normal 5 2 10 2" xfId="36537" xr:uid="{00000000-0005-0000-0000-00008C540000}"/>
    <cellStyle name="Normal 5 2 10 3" xfId="21304" xr:uid="{00000000-0005-0000-0000-00008D540000}"/>
    <cellStyle name="Normal 5 2 11" xfId="31373" xr:uid="{00000000-0005-0000-0000-00008E540000}"/>
    <cellStyle name="Normal 5 2 12" xfId="16289" xr:uid="{00000000-0005-0000-0000-00008F540000}"/>
    <cellStyle name="Normal 5 2 2" xfId="1163" xr:uid="{00000000-0005-0000-0000-000090540000}"/>
    <cellStyle name="Normal 5 2 2 10" xfId="31377" xr:uid="{00000000-0005-0000-0000-000091540000}"/>
    <cellStyle name="Normal 5 2 2 11" xfId="16343" xr:uid="{00000000-0005-0000-0000-000092540000}"/>
    <cellStyle name="Normal 5 2 2 2" xfId="1272" xr:uid="{00000000-0005-0000-0000-000093540000}"/>
    <cellStyle name="Normal 5 2 2 2 10" xfId="16447" xr:uid="{00000000-0005-0000-0000-000094540000}"/>
    <cellStyle name="Normal 5 2 2 2 2" xfId="1489" xr:uid="{00000000-0005-0000-0000-000095540000}"/>
    <cellStyle name="Normal 5 2 2 2 2 2" xfId="1910" xr:uid="{00000000-0005-0000-0000-000096540000}"/>
    <cellStyle name="Normal 5 2 2 2 2 2 2" xfId="2749" xr:uid="{00000000-0005-0000-0000-000097540000}"/>
    <cellStyle name="Normal 5 2 2 2 2 2 2 2" xfId="4439" xr:uid="{00000000-0005-0000-0000-000098540000}"/>
    <cellStyle name="Normal 5 2 2 2 2 2 2 2 2" xfId="14512" xr:uid="{00000000-0005-0000-0000-000099540000}"/>
    <cellStyle name="Normal 5 2 2 2 2 2 2 2 2 2" xfId="44843" xr:uid="{00000000-0005-0000-0000-00009A540000}"/>
    <cellStyle name="Normal 5 2 2 2 2 2 2 2 2 3" xfId="29610" xr:uid="{00000000-0005-0000-0000-00009B540000}"/>
    <cellStyle name="Normal 5 2 2 2 2 2 2 2 3" xfId="9492" xr:uid="{00000000-0005-0000-0000-00009C540000}"/>
    <cellStyle name="Normal 5 2 2 2 2 2 2 2 3 2" xfId="39826" xr:uid="{00000000-0005-0000-0000-00009D540000}"/>
    <cellStyle name="Normal 5 2 2 2 2 2 2 2 3 3" xfId="24593" xr:uid="{00000000-0005-0000-0000-00009E540000}"/>
    <cellStyle name="Normal 5 2 2 2 2 2 2 2 4" xfId="34813" xr:uid="{00000000-0005-0000-0000-00009F540000}"/>
    <cellStyle name="Normal 5 2 2 2 2 2 2 2 5" xfId="19580" xr:uid="{00000000-0005-0000-0000-0000A0540000}"/>
    <cellStyle name="Normal 5 2 2 2 2 2 2 3" xfId="6131" xr:uid="{00000000-0005-0000-0000-0000A1540000}"/>
    <cellStyle name="Normal 5 2 2 2 2 2 2 3 2" xfId="16183" xr:uid="{00000000-0005-0000-0000-0000A2540000}"/>
    <cellStyle name="Normal 5 2 2 2 2 2 2 3 2 2" xfId="46514" xr:uid="{00000000-0005-0000-0000-0000A3540000}"/>
    <cellStyle name="Normal 5 2 2 2 2 2 2 3 2 3" xfId="31281" xr:uid="{00000000-0005-0000-0000-0000A4540000}"/>
    <cellStyle name="Normal 5 2 2 2 2 2 2 3 3" xfId="11163" xr:uid="{00000000-0005-0000-0000-0000A5540000}"/>
    <cellStyle name="Normal 5 2 2 2 2 2 2 3 3 2" xfId="41497" xr:uid="{00000000-0005-0000-0000-0000A6540000}"/>
    <cellStyle name="Normal 5 2 2 2 2 2 2 3 3 3" xfId="26264" xr:uid="{00000000-0005-0000-0000-0000A7540000}"/>
    <cellStyle name="Normal 5 2 2 2 2 2 2 3 4" xfId="36484" xr:uid="{00000000-0005-0000-0000-0000A8540000}"/>
    <cellStyle name="Normal 5 2 2 2 2 2 2 3 5" xfId="21251" xr:uid="{00000000-0005-0000-0000-0000A9540000}"/>
    <cellStyle name="Normal 5 2 2 2 2 2 2 4" xfId="12841" xr:uid="{00000000-0005-0000-0000-0000AA540000}"/>
    <cellStyle name="Normal 5 2 2 2 2 2 2 4 2" xfId="43172" xr:uid="{00000000-0005-0000-0000-0000AB540000}"/>
    <cellStyle name="Normal 5 2 2 2 2 2 2 4 3" xfId="27939" xr:uid="{00000000-0005-0000-0000-0000AC540000}"/>
    <cellStyle name="Normal 5 2 2 2 2 2 2 5" xfId="7820" xr:uid="{00000000-0005-0000-0000-0000AD540000}"/>
    <cellStyle name="Normal 5 2 2 2 2 2 2 5 2" xfId="38155" xr:uid="{00000000-0005-0000-0000-0000AE540000}"/>
    <cellStyle name="Normal 5 2 2 2 2 2 2 5 3" xfId="22922" xr:uid="{00000000-0005-0000-0000-0000AF540000}"/>
    <cellStyle name="Normal 5 2 2 2 2 2 2 6" xfId="33143" xr:uid="{00000000-0005-0000-0000-0000B0540000}"/>
    <cellStyle name="Normal 5 2 2 2 2 2 2 7" xfId="17909" xr:uid="{00000000-0005-0000-0000-0000B1540000}"/>
    <cellStyle name="Normal 5 2 2 2 2 2 3" xfId="3602" xr:uid="{00000000-0005-0000-0000-0000B2540000}"/>
    <cellStyle name="Normal 5 2 2 2 2 2 3 2" xfId="13676" xr:uid="{00000000-0005-0000-0000-0000B3540000}"/>
    <cellStyle name="Normal 5 2 2 2 2 2 3 2 2" xfId="44007" xr:uid="{00000000-0005-0000-0000-0000B4540000}"/>
    <cellStyle name="Normal 5 2 2 2 2 2 3 2 3" xfId="28774" xr:uid="{00000000-0005-0000-0000-0000B5540000}"/>
    <cellStyle name="Normal 5 2 2 2 2 2 3 3" xfId="8656" xr:uid="{00000000-0005-0000-0000-0000B6540000}"/>
    <cellStyle name="Normal 5 2 2 2 2 2 3 3 2" xfId="38990" xr:uid="{00000000-0005-0000-0000-0000B7540000}"/>
    <cellStyle name="Normal 5 2 2 2 2 2 3 3 3" xfId="23757" xr:uid="{00000000-0005-0000-0000-0000B8540000}"/>
    <cellStyle name="Normal 5 2 2 2 2 2 3 4" xfId="33977" xr:uid="{00000000-0005-0000-0000-0000B9540000}"/>
    <cellStyle name="Normal 5 2 2 2 2 2 3 5" xfId="18744" xr:uid="{00000000-0005-0000-0000-0000BA540000}"/>
    <cellStyle name="Normal 5 2 2 2 2 2 4" xfId="5295" xr:uid="{00000000-0005-0000-0000-0000BB540000}"/>
    <cellStyle name="Normal 5 2 2 2 2 2 4 2" xfId="15347" xr:uid="{00000000-0005-0000-0000-0000BC540000}"/>
    <cellStyle name="Normal 5 2 2 2 2 2 4 2 2" xfId="45678" xr:uid="{00000000-0005-0000-0000-0000BD540000}"/>
    <cellStyle name="Normal 5 2 2 2 2 2 4 2 3" xfId="30445" xr:uid="{00000000-0005-0000-0000-0000BE540000}"/>
    <cellStyle name="Normal 5 2 2 2 2 2 4 3" xfId="10327" xr:uid="{00000000-0005-0000-0000-0000BF540000}"/>
    <cellStyle name="Normal 5 2 2 2 2 2 4 3 2" xfId="40661" xr:uid="{00000000-0005-0000-0000-0000C0540000}"/>
    <cellStyle name="Normal 5 2 2 2 2 2 4 3 3" xfId="25428" xr:uid="{00000000-0005-0000-0000-0000C1540000}"/>
    <cellStyle name="Normal 5 2 2 2 2 2 4 4" xfId="35648" xr:uid="{00000000-0005-0000-0000-0000C2540000}"/>
    <cellStyle name="Normal 5 2 2 2 2 2 4 5" xfId="20415" xr:uid="{00000000-0005-0000-0000-0000C3540000}"/>
    <cellStyle name="Normal 5 2 2 2 2 2 5" xfId="12005" xr:uid="{00000000-0005-0000-0000-0000C4540000}"/>
    <cellStyle name="Normal 5 2 2 2 2 2 5 2" xfId="42336" xr:uid="{00000000-0005-0000-0000-0000C5540000}"/>
    <cellStyle name="Normal 5 2 2 2 2 2 5 3" xfId="27103" xr:uid="{00000000-0005-0000-0000-0000C6540000}"/>
    <cellStyle name="Normal 5 2 2 2 2 2 6" xfId="6984" xr:uid="{00000000-0005-0000-0000-0000C7540000}"/>
    <cellStyle name="Normal 5 2 2 2 2 2 6 2" xfId="37319" xr:uid="{00000000-0005-0000-0000-0000C8540000}"/>
    <cellStyle name="Normal 5 2 2 2 2 2 6 3" xfId="22086" xr:uid="{00000000-0005-0000-0000-0000C9540000}"/>
    <cellStyle name="Normal 5 2 2 2 2 2 7" xfId="32307" xr:uid="{00000000-0005-0000-0000-0000CA540000}"/>
    <cellStyle name="Normal 5 2 2 2 2 2 8" xfId="17073" xr:uid="{00000000-0005-0000-0000-0000CB540000}"/>
    <cellStyle name="Normal 5 2 2 2 2 3" xfId="2331" xr:uid="{00000000-0005-0000-0000-0000CC540000}"/>
    <cellStyle name="Normal 5 2 2 2 2 3 2" xfId="4021" xr:uid="{00000000-0005-0000-0000-0000CD540000}"/>
    <cellStyle name="Normal 5 2 2 2 2 3 2 2" xfId="14094" xr:uid="{00000000-0005-0000-0000-0000CE540000}"/>
    <cellStyle name="Normal 5 2 2 2 2 3 2 2 2" xfId="44425" xr:uid="{00000000-0005-0000-0000-0000CF540000}"/>
    <cellStyle name="Normal 5 2 2 2 2 3 2 2 3" xfId="29192" xr:uid="{00000000-0005-0000-0000-0000D0540000}"/>
    <cellStyle name="Normal 5 2 2 2 2 3 2 3" xfId="9074" xr:uid="{00000000-0005-0000-0000-0000D1540000}"/>
    <cellStyle name="Normal 5 2 2 2 2 3 2 3 2" xfId="39408" xr:uid="{00000000-0005-0000-0000-0000D2540000}"/>
    <cellStyle name="Normal 5 2 2 2 2 3 2 3 3" xfId="24175" xr:uid="{00000000-0005-0000-0000-0000D3540000}"/>
    <cellStyle name="Normal 5 2 2 2 2 3 2 4" xfId="34395" xr:uid="{00000000-0005-0000-0000-0000D4540000}"/>
    <cellStyle name="Normal 5 2 2 2 2 3 2 5" xfId="19162" xr:uid="{00000000-0005-0000-0000-0000D5540000}"/>
    <cellStyle name="Normal 5 2 2 2 2 3 3" xfId="5713" xr:uid="{00000000-0005-0000-0000-0000D6540000}"/>
    <cellStyle name="Normal 5 2 2 2 2 3 3 2" xfId="15765" xr:uid="{00000000-0005-0000-0000-0000D7540000}"/>
    <cellStyle name="Normal 5 2 2 2 2 3 3 2 2" xfId="46096" xr:uid="{00000000-0005-0000-0000-0000D8540000}"/>
    <cellStyle name="Normal 5 2 2 2 2 3 3 2 3" xfId="30863" xr:uid="{00000000-0005-0000-0000-0000D9540000}"/>
    <cellStyle name="Normal 5 2 2 2 2 3 3 3" xfId="10745" xr:uid="{00000000-0005-0000-0000-0000DA540000}"/>
    <cellStyle name="Normal 5 2 2 2 2 3 3 3 2" xfId="41079" xr:uid="{00000000-0005-0000-0000-0000DB540000}"/>
    <cellStyle name="Normal 5 2 2 2 2 3 3 3 3" xfId="25846" xr:uid="{00000000-0005-0000-0000-0000DC540000}"/>
    <cellStyle name="Normal 5 2 2 2 2 3 3 4" xfId="36066" xr:uid="{00000000-0005-0000-0000-0000DD540000}"/>
    <cellStyle name="Normal 5 2 2 2 2 3 3 5" xfId="20833" xr:uid="{00000000-0005-0000-0000-0000DE540000}"/>
    <cellStyle name="Normal 5 2 2 2 2 3 4" xfId="12423" xr:uid="{00000000-0005-0000-0000-0000DF540000}"/>
    <cellStyle name="Normal 5 2 2 2 2 3 4 2" xfId="42754" xr:uid="{00000000-0005-0000-0000-0000E0540000}"/>
    <cellStyle name="Normal 5 2 2 2 2 3 4 3" xfId="27521" xr:uid="{00000000-0005-0000-0000-0000E1540000}"/>
    <cellStyle name="Normal 5 2 2 2 2 3 5" xfId="7402" xr:uid="{00000000-0005-0000-0000-0000E2540000}"/>
    <cellStyle name="Normal 5 2 2 2 2 3 5 2" xfId="37737" xr:uid="{00000000-0005-0000-0000-0000E3540000}"/>
    <cellStyle name="Normal 5 2 2 2 2 3 5 3" xfId="22504" xr:uid="{00000000-0005-0000-0000-0000E4540000}"/>
    <cellStyle name="Normal 5 2 2 2 2 3 6" xfId="32725" xr:uid="{00000000-0005-0000-0000-0000E5540000}"/>
    <cellStyle name="Normal 5 2 2 2 2 3 7" xfId="17491" xr:uid="{00000000-0005-0000-0000-0000E6540000}"/>
    <cellStyle name="Normal 5 2 2 2 2 4" xfId="3184" xr:uid="{00000000-0005-0000-0000-0000E7540000}"/>
    <cellStyle name="Normal 5 2 2 2 2 4 2" xfId="13258" xr:uid="{00000000-0005-0000-0000-0000E8540000}"/>
    <cellStyle name="Normal 5 2 2 2 2 4 2 2" xfId="43589" xr:uid="{00000000-0005-0000-0000-0000E9540000}"/>
    <cellStyle name="Normal 5 2 2 2 2 4 2 3" xfId="28356" xr:uid="{00000000-0005-0000-0000-0000EA540000}"/>
    <cellStyle name="Normal 5 2 2 2 2 4 3" xfId="8238" xr:uid="{00000000-0005-0000-0000-0000EB540000}"/>
    <cellStyle name="Normal 5 2 2 2 2 4 3 2" xfId="38572" xr:uid="{00000000-0005-0000-0000-0000EC540000}"/>
    <cellStyle name="Normal 5 2 2 2 2 4 3 3" xfId="23339" xr:uid="{00000000-0005-0000-0000-0000ED540000}"/>
    <cellStyle name="Normal 5 2 2 2 2 4 4" xfId="33559" xr:uid="{00000000-0005-0000-0000-0000EE540000}"/>
    <cellStyle name="Normal 5 2 2 2 2 4 5" xfId="18326" xr:uid="{00000000-0005-0000-0000-0000EF540000}"/>
    <cellStyle name="Normal 5 2 2 2 2 5" xfId="4877" xr:uid="{00000000-0005-0000-0000-0000F0540000}"/>
    <cellStyle name="Normal 5 2 2 2 2 5 2" xfId="14929" xr:uid="{00000000-0005-0000-0000-0000F1540000}"/>
    <cellStyle name="Normal 5 2 2 2 2 5 2 2" xfId="45260" xr:uid="{00000000-0005-0000-0000-0000F2540000}"/>
    <cellStyle name="Normal 5 2 2 2 2 5 2 3" xfId="30027" xr:uid="{00000000-0005-0000-0000-0000F3540000}"/>
    <cellStyle name="Normal 5 2 2 2 2 5 3" xfId="9909" xr:uid="{00000000-0005-0000-0000-0000F4540000}"/>
    <cellStyle name="Normal 5 2 2 2 2 5 3 2" xfId="40243" xr:uid="{00000000-0005-0000-0000-0000F5540000}"/>
    <cellStyle name="Normal 5 2 2 2 2 5 3 3" xfId="25010" xr:uid="{00000000-0005-0000-0000-0000F6540000}"/>
    <cellStyle name="Normal 5 2 2 2 2 5 4" xfId="35230" xr:uid="{00000000-0005-0000-0000-0000F7540000}"/>
    <cellStyle name="Normal 5 2 2 2 2 5 5" xfId="19997" xr:uid="{00000000-0005-0000-0000-0000F8540000}"/>
    <cellStyle name="Normal 5 2 2 2 2 6" xfId="11587" xr:uid="{00000000-0005-0000-0000-0000F9540000}"/>
    <cellStyle name="Normal 5 2 2 2 2 6 2" xfId="41918" xr:uid="{00000000-0005-0000-0000-0000FA540000}"/>
    <cellStyle name="Normal 5 2 2 2 2 6 3" xfId="26685" xr:uid="{00000000-0005-0000-0000-0000FB540000}"/>
    <cellStyle name="Normal 5 2 2 2 2 7" xfId="6566" xr:uid="{00000000-0005-0000-0000-0000FC540000}"/>
    <cellStyle name="Normal 5 2 2 2 2 7 2" xfId="36901" xr:uid="{00000000-0005-0000-0000-0000FD540000}"/>
    <cellStyle name="Normal 5 2 2 2 2 7 3" xfId="21668" xr:uid="{00000000-0005-0000-0000-0000FE540000}"/>
    <cellStyle name="Normal 5 2 2 2 2 8" xfId="31889" xr:uid="{00000000-0005-0000-0000-0000FF540000}"/>
    <cellStyle name="Normal 5 2 2 2 2 9" xfId="16655" xr:uid="{00000000-0005-0000-0000-000000550000}"/>
    <cellStyle name="Normal 5 2 2 2 3" xfId="1702" xr:uid="{00000000-0005-0000-0000-000001550000}"/>
    <cellStyle name="Normal 5 2 2 2 3 2" xfId="2541" xr:uid="{00000000-0005-0000-0000-000002550000}"/>
    <cellStyle name="Normal 5 2 2 2 3 2 2" xfId="4231" xr:uid="{00000000-0005-0000-0000-000003550000}"/>
    <cellStyle name="Normal 5 2 2 2 3 2 2 2" xfId="14304" xr:uid="{00000000-0005-0000-0000-000004550000}"/>
    <cellStyle name="Normal 5 2 2 2 3 2 2 2 2" xfId="44635" xr:uid="{00000000-0005-0000-0000-000005550000}"/>
    <cellStyle name="Normal 5 2 2 2 3 2 2 2 3" xfId="29402" xr:uid="{00000000-0005-0000-0000-000006550000}"/>
    <cellStyle name="Normal 5 2 2 2 3 2 2 3" xfId="9284" xr:uid="{00000000-0005-0000-0000-000007550000}"/>
    <cellStyle name="Normal 5 2 2 2 3 2 2 3 2" xfId="39618" xr:uid="{00000000-0005-0000-0000-000008550000}"/>
    <cellStyle name="Normal 5 2 2 2 3 2 2 3 3" xfId="24385" xr:uid="{00000000-0005-0000-0000-000009550000}"/>
    <cellStyle name="Normal 5 2 2 2 3 2 2 4" xfId="34605" xr:uid="{00000000-0005-0000-0000-00000A550000}"/>
    <cellStyle name="Normal 5 2 2 2 3 2 2 5" xfId="19372" xr:uid="{00000000-0005-0000-0000-00000B550000}"/>
    <cellStyle name="Normal 5 2 2 2 3 2 3" xfId="5923" xr:uid="{00000000-0005-0000-0000-00000C550000}"/>
    <cellStyle name="Normal 5 2 2 2 3 2 3 2" xfId="15975" xr:uid="{00000000-0005-0000-0000-00000D550000}"/>
    <cellStyle name="Normal 5 2 2 2 3 2 3 2 2" xfId="46306" xr:uid="{00000000-0005-0000-0000-00000E550000}"/>
    <cellStyle name="Normal 5 2 2 2 3 2 3 2 3" xfId="31073" xr:uid="{00000000-0005-0000-0000-00000F550000}"/>
    <cellStyle name="Normal 5 2 2 2 3 2 3 3" xfId="10955" xr:uid="{00000000-0005-0000-0000-000010550000}"/>
    <cellStyle name="Normal 5 2 2 2 3 2 3 3 2" xfId="41289" xr:uid="{00000000-0005-0000-0000-000011550000}"/>
    <cellStyle name="Normal 5 2 2 2 3 2 3 3 3" xfId="26056" xr:uid="{00000000-0005-0000-0000-000012550000}"/>
    <cellStyle name="Normal 5 2 2 2 3 2 3 4" xfId="36276" xr:uid="{00000000-0005-0000-0000-000013550000}"/>
    <cellStyle name="Normal 5 2 2 2 3 2 3 5" xfId="21043" xr:uid="{00000000-0005-0000-0000-000014550000}"/>
    <cellStyle name="Normal 5 2 2 2 3 2 4" xfId="12633" xr:uid="{00000000-0005-0000-0000-000015550000}"/>
    <cellStyle name="Normal 5 2 2 2 3 2 4 2" xfId="42964" xr:uid="{00000000-0005-0000-0000-000016550000}"/>
    <cellStyle name="Normal 5 2 2 2 3 2 4 3" xfId="27731" xr:uid="{00000000-0005-0000-0000-000017550000}"/>
    <cellStyle name="Normal 5 2 2 2 3 2 5" xfId="7612" xr:uid="{00000000-0005-0000-0000-000018550000}"/>
    <cellStyle name="Normal 5 2 2 2 3 2 5 2" xfId="37947" xr:uid="{00000000-0005-0000-0000-000019550000}"/>
    <cellStyle name="Normal 5 2 2 2 3 2 5 3" xfId="22714" xr:uid="{00000000-0005-0000-0000-00001A550000}"/>
    <cellStyle name="Normal 5 2 2 2 3 2 6" xfId="32935" xr:uid="{00000000-0005-0000-0000-00001B550000}"/>
    <cellStyle name="Normal 5 2 2 2 3 2 7" xfId="17701" xr:uid="{00000000-0005-0000-0000-00001C550000}"/>
    <cellStyle name="Normal 5 2 2 2 3 3" xfId="3394" xr:uid="{00000000-0005-0000-0000-00001D550000}"/>
    <cellStyle name="Normal 5 2 2 2 3 3 2" xfId="13468" xr:uid="{00000000-0005-0000-0000-00001E550000}"/>
    <cellStyle name="Normal 5 2 2 2 3 3 2 2" xfId="43799" xr:uid="{00000000-0005-0000-0000-00001F550000}"/>
    <cellStyle name="Normal 5 2 2 2 3 3 2 3" xfId="28566" xr:uid="{00000000-0005-0000-0000-000020550000}"/>
    <cellStyle name="Normal 5 2 2 2 3 3 3" xfId="8448" xr:uid="{00000000-0005-0000-0000-000021550000}"/>
    <cellStyle name="Normal 5 2 2 2 3 3 3 2" xfId="38782" xr:uid="{00000000-0005-0000-0000-000022550000}"/>
    <cellStyle name="Normal 5 2 2 2 3 3 3 3" xfId="23549" xr:uid="{00000000-0005-0000-0000-000023550000}"/>
    <cellStyle name="Normal 5 2 2 2 3 3 4" xfId="33769" xr:uid="{00000000-0005-0000-0000-000024550000}"/>
    <cellStyle name="Normal 5 2 2 2 3 3 5" xfId="18536" xr:uid="{00000000-0005-0000-0000-000025550000}"/>
    <cellStyle name="Normal 5 2 2 2 3 4" xfId="5087" xr:uid="{00000000-0005-0000-0000-000026550000}"/>
    <cellStyle name="Normal 5 2 2 2 3 4 2" xfId="15139" xr:uid="{00000000-0005-0000-0000-000027550000}"/>
    <cellStyle name="Normal 5 2 2 2 3 4 2 2" xfId="45470" xr:uid="{00000000-0005-0000-0000-000028550000}"/>
    <cellStyle name="Normal 5 2 2 2 3 4 2 3" xfId="30237" xr:uid="{00000000-0005-0000-0000-000029550000}"/>
    <cellStyle name="Normal 5 2 2 2 3 4 3" xfId="10119" xr:uid="{00000000-0005-0000-0000-00002A550000}"/>
    <cellStyle name="Normal 5 2 2 2 3 4 3 2" xfId="40453" xr:uid="{00000000-0005-0000-0000-00002B550000}"/>
    <cellStyle name="Normal 5 2 2 2 3 4 3 3" xfId="25220" xr:uid="{00000000-0005-0000-0000-00002C550000}"/>
    <cellStyle name="Normal 5 2 2 2 3 4 4" xfId="35440" xr:uid="{00000000-0005-0000-0000-00002D550000}"/>
    <cellStyle name="Normal 5 2 2 2 3 4 5" xfId="20207" xr:uid="{00000000-0005-0000-0000-00002E550000}"/>
    <cellStyle name="Normal 5 2 2 2 3 5" xfId="11797" xr:uid="{00000000-0005-0000-0000-00002F550000}"/>
    <cellStyle name="Normal 5 2 2 2 3 5 2" xfId="42128" xr:uid="{00000000-0005-0000-0000-000030550000}"/>
    <cellStyle name="Normal 5 2 2 2 3 5 3" xfId="26895" xr:uid="{00000000-0005-0000-0000-000031550000}"/>
    <cellStyle name="Normal 5 2 2 2 3 6" xfId="6776" xr:uid="{00000000-0005-0000-0000-000032550000}"/>
    <cellStyle name="Normal 5 2 2 2 3 6 2" xfId="37111" xr:uid="{00000000-0005-0000-0000-000033550000}"/>
    <cellStyle name="Normal 5 2 2 2 3 6 3" xfId="21878" xr:uid="{00000000-0005-0000-0000-000034550000}"/>
    <cellStyle name="Normal 5 2 2 2 3 7" xfId="32099" xr:uid="{00000000-0005-0000-0000-000035550000}"/>
    <cellStyle name="Normal 5 2 2 2 3 8" xfId="16865" xr:uid="{00000000-0005-0000-0000-000036550000}"/>
    <cellStyle name="Normal 5 2 2 2 4" xfId="2123" xr:uid="{00000000-0005-0000-0000-000037550000}"/>
    <cellStyle name="Normal 5 2 2 2 4 2" xfId="3813" xr:uid="{00000000-0005-0000-0000-000038550000}"/>
    <cellStyle name="Normal 5 2 2 2 4 2 2" xfId="13886" xr:uid="{00000000-0005-0000-0000-000039550000}"/>
    <cellStyle name="Normal 5 2 2 2 4 2 2 2" xfId="44217" xr:uid="{00000000-0005-0000-0000-00003A550000}"/>
    <cellStyle name="Normal 5 2 2 2 4 2 2 3" xfId="28984" xr:uid="{00000000-0005-0000-0000-00003B550000}"/>
    <cellStyle name="Normal 5 2 2 2 4 2 3" xfId="8866" xr:uid="{00000000-0005-0000-0000-00003C550000}"/>
    <cellStyle name="Normal 5 2 2 2 4 2 3 2" xfId="39200" xr:uid="{00000000-0005-0000-0000-00003D550000}"/>
    <cellStyle name="Normal 5 2 2 2 4 2 3 3" xfId="23967" xr:uid="{00000000-0005-0000-0000-00003E550000}"/>
    <cellStyle name="Normal 5 2 2 2 4 2 4" xfId="34187" xr:uid="{00000000-0005-0000-0000-00003F550000}"/>
    <cellStyle name="Normal 5 2 2 2 4 2 5" xfId="18954" xr:uid="{00000000-0005-0000-0000-000040550000}"/>
    <cellStyle name="Normal 5 2 2 2 4 3" xfId="5505" xr:uid="{00000000-0005-0000-0000-000041550000}"/>
    <cellStyle name="Normal 5 2 2 2 4 3 2" xfId="15557" xr:uid="{00000000-0005-0000-0000-000042550000}"/>
    <cellStyle name="Normal 5 2 2 2 4 3 2 2" xfId="45888" xr:uid="{00000000-0005-0000-0000-000043550000}"/>
    <cellStyle name="Normal 5 2 2 2 4 3 2 3" xfId="30655" xr:uid="{00000000-0005-0000-0000-000044550000}"/>
    <cellStyle name="Normal 5 2 2 2 4 3 3" xfId="10537" xr:uid="{00000000-0005-0000-0000-000045550000}"/>
    <cellStyle name="Normal 5 2 2 2 4 3 3 2" xfId="40871" xr:uid="{00000000-0005-0000-0000-000046550000}"/>
    <cellStyle name="Normal 5 2 2 2 4 3 3 3" xfId="25638" xr:uid="{00000000-0005-0000-0000-000047550000}"/>
    <cellStyle name="Normal 5 2 2 2 4 3 4" xfId="35858" xr:uid="{00000000-0005-0000-0000-000048550000}"/>
    <cellStyle name="Normal 5 2 2 2 4 3 5" xfId="20625" xr:uid="{00000000-0005-0000-0000-000049550000}"/>
    <cellStyle name="Normal 5 2 2 2 4 4" xfId="12215" xr:uid="{00000000-0005-0000-0000-00004A550000}"/>
    <cellStyle name="Normal 5 2 2 2 4 4 2" xfId="42546" xr:uid="{00000000-0005-0000-0000-00004B550000}"/>
    <cellStyle name="Normal 5 2 2 2 4 4 3" xfId="27313" xr:uid="{00000000-0005-0000-0000-00004C550000}"/>
    <cellStyle name="Normal 5 2 2 2 4 5" xfId="7194" xr:uid="{00000000-0005-0000-0000-00004D550000}"/>
    <cellStyle name="Normal 5 2 2 2 4 5 2" xfId="37529" xr:uid="{00000000-0005-0000-0000-00004E550000}"/>
    <cellStyle name="Normal 5 2 2 2 4 5 3" xfId="22296" xr:uid="{00000000-0005-0000-0000-00004F550000}"/>
    <cellStyle name="Normal 5 2 2 2 4 6" xfId="32517" xr:uid="{00000000-0005-0000-0000-000050550000}"/>
    <cellStyle name="Normal 5 2 2 2 4 7" xfId="17283" xr:uid="{00000000-0005-0000-0000-000051550000}"/>
    <cellStyle name="Normal 5 2 2 2 5" xfId="2976" xr:uid="{00000000-0005-0000-0000-000052550000}"/>
    <cellStyle name="Normal 5 2 2 2 5 2" xfId="13050" xr:uid="{00000000-0005-0000-0000-000053550000}"/>
    <cellStyle name="Normal 5 2 2 2 5 2 2" xfId="43381" xr:uid="{00000000-0005-0000-0000-000054550000}"/>
    <cellStyle name="Normal 5 2 2 2 5 2 3" xfId="28148" xr:uid="{00000000-0005-0000-0000-000055550000}"/>
    <cellStyle name="Normal 5 2 2 2 5 3" xfId="8030" xr:uid="{00000000-0005-0000-0000-000056550000}"/>
    <cellStyle name="Normal 5 2 2 2 5 3 2" xfId="38364" xr:uid="{00000000-0005-0000-0000-000057550000}"/>
    <cellStyle name="Normal 5 2 2 2 5 3 3" xfId="23131" xr:uid="{00000000-0005-0000-0000-000058550000}"/>
    <cellStyle name="Normal 5 2 2 2 5 4" xfId="33351" xr:uid="{00000000-0005-0000-0000-000059550000}"/>
    <cellStyle name="Normal 5 2 2 2 5 5" xfId="18118" xr:uid="{00000000-0005-0000-0000-00005A550000}"/>
    <cellStyle name="Normal 5 2 2 2 6" xfId="4669" xr:uid="{00000000-0005-0000-0000-00005B550000}"/>
    <cellStyle name="Normal 5 2 2 2 6 2" xfId="14721" xr:uid="{00000000-0005-0000-0000-00005C550000}"/>
    <cellStyle name="Normal 5 2 2 2 6 2 2" xfId="45052" xr:uid="{00000000-0005-0000-0000-00005D550000}"/>
    <cellStyle name="Normal 5 2 2 2 6 2 3" xfId="29819" xr:uid="{00000000-0005-0000-0000-00005E550000}"/>
    <cellStyle name="Normal 5 2 2 2 6 3" xfId="9701" xr:uid="{00000000-0005-0000-0000-00005F550000}"/>
    <cellStyle name="Normal 5 2 2 2 6 3 2" xfId="40035" xr:uid="{00000000-0005-0000-0000-000060550000}"/>
    <cellStyle name="Normal 5 2 2 2 6 3 3" xfId="24802" xr:uid="{00000000-0005-0000-0000-000061550000}"/>
    <cellStyle name="Normal 5 2 2 2 6 4" xfId="35022" xr:uid="{00000000-0005-0000-0000-000062550000}"/>
    <cellStyle name="Normal 5 2 2 2 6 5" xfId="19789" xr:uid="{00000000-0005-0000-0000-000063550000}"/>
    <cellStyle name="Normal 5 2 2 2 7" xfId="11379" xr:uid="{00000000-0005-0000-0000-000064550000}"/>
    <cellStyle name="Normal 5 2 2 2 7 2" xfId="41710" xr:uid="{00000000-0005-0000-0000-000065550000}"/>
    <cellStyle name="Normal 5 2 2 2 7 3" xfId="26477" xr:uid="{00000000-0005-0000-0000-000066550000}"/>
    <cellStyle name="Normal 5 2 2 2 8" xfId="6358" xr:uid="{00000000-0005-0000-0000-000067550000}"/>
    <cellStyle name="Normal 5 2 2 2 8 2" xfId="36693" xr:uid="{00000000-0005-0000-0000-000068550000}"/>
    <cellStyle name="Normal 5 2 2 2 8 3" xfId="21460" xr:uid="{00000000-0005-0000-0000-000069550000}"/>
    <cellStyle name="Normal 5 2 2 2 9" xfId="31386" xr:uid="{00000000-0005-0000-0000-00006A550000}"/>
    <cellStyle name="Normal 5 2 2 3" xfId="1385" xr:uid="{00000000-0005-0000-0000-00006B550000}"/>
    <cellStyle name="Normal 5 2 2 3 2" xfId="1806" xr:uid="{00000000-0005-0000-0000-00006C550000}"/>
    <cellStyle name="Normal 5 2 2 3 2 2" xfId="2645" xr:uid="{00000000-0005-0000-0000-00006D550000}"/>
    <cellStyle name="Normal 5 2 2 3 2 2 2" xfId="4335" xr:uid="{00000000-0005-0000-0000-00006E550000}"/>
    <cellStyle name="Normal 5 2 2 3 2 2 2 2" xfId="14408" xr:uid="{00000000-0005-0000-0000-00006F550000}"/>
    <cellStyle name="Normal 5 2 2 3 2 2 2 2 2" xfId="44739" xr:uid="{00000000-0005-0000-0000-000070550000}"/>
    <cellStyle name="Normal 5 2 2 3 2 2 2 2 3" xfId="29506" xr:uid="{00000000-0005-0000-0000-000071550000}"/>
    <cellStyle name="Normal 5 2 2 3 2 2 2 3" xfId="9388" xr:uid="{00000000-0005-0000-0000-000072550000}"/>
    <cellStyle name="Normal 5 2 2 3 2 2 2 3 2" xfId="39722" xr:uid="{00000000-0005-0000-0000-000073550000}"/>
    <cellStyle name="Normal 5 2 2 3 2 2 2 3 3" xfId="24489" xr:uid="{00000000-0005-0000-0000-000074550000}"/>
    <cellStyle name="Normal 5 2 2 3 2 2 2 4" xfId="34709" xr:uid="{00000000-0005-0000-0000-000075550000}"/>
    <cellStyle name="Normal 5 2 2 3 2 2 2 5" xfId="19476" xr:uid="{00000000-0005-0000-0000-000076550000}"/>
    <cellStyle name="Normal 5 2 2 3 2 2 3" xfId="6027" xr:uid="{00000000-0005-0000-0000-000077550000}"/>
    <cellStyle name="Normal 5 2 2 3 2 2 3 2" xfId="16079" xr:uid="{00000000-0005-0000-0000-000078550000}"/>
    <cellStyle name="Normal 5 2 2 3 2 2 3 2 2" xfId="46410" xr:uid="{00000000-0005-0000-0000-000079550000}"/>
    <cellStyle name="Normal 5 2 2 3 2 2 3 2 3" xfId="31177" xr:uid="{00000000-0005-0000-0000-00007A550000}"/>
    <cellStyle name="Normal 5 2 2 3 2 2 3 3" xfId="11059" xr:uid="{00000000-0005-0000-0000-00007B550000}"/>
    <cellStyle name="Normal 5 2 2 3 2 2 3 3 2" xfId="41393" xr:uid="{00000000-0005-0000-0000-00007C550000}"/>
    <cellStyle name="Normal 5 2 2 3 2 2 3 3 3" xfId="26160" xr:uid="{00000000-0005-0000-0000-00007D550000}"/>
    <cellStyle name="Normal 5 2 2 3 2 2 3 4" xfId="36380" xr:uid="{00000000-0005-0000-0000-00007E550000}"/>
    <cellStyle name="Normal 5 2 2 3 2 2 3 5" xfId="21147" xr:uid="{00000000-0005-0000-0000-00007F550000}"/>
    <cellStyle name="Normal 5 2 2 3 2 2 4" xfId="12737" xr:uid="{00000000-0005-0000-0000-000080550000}"/>
    <cellStyle name="Normal 5 2 2 3 2 2 4 2" xfId="43068" xr:uid="{00000000-0005-0000-0000-000081550000}"/>
    <cellStyle name="Normal 5 2 2 3 2 2 4 3" xfId="27835" xr:uid="{00000000-0005-0000-0000-000082550000}"/>
    <cellStyle name="Normal 5 2 2 3 2 2 5" xfId="7716" xr:uid="{00000000-0005-0000-0000-000083550000}"/>
    <cellStyle name="Normal 5 2 2 3 2 2 5 2" xfId="38051" xr:uid="{00000000-0005-0000-0000-000084550000}"/>
    <cellStyle name="Normal 5 2 2 3 2 2 5 3" xfId="22818" xr:uid="{00000000-0005-0000-0000-000085550000}"/>
    <cellStyle name="Normal 5 2 2 3 2 2 6" xfId="33039" xr:uid="{00000000-0005-0000-0000-000086550000}"/>
    <cellStyle name="Normal 5 2 2 3 2 2 7" xfId="17805" xr:uid="{00000000-0005-0000-0000-000087550000}"/>
    <cellStyle name="Normal 5 2 2 3 2 3" xfId="3498" xr:uid="{00000000-0005-0000-0000-000088550000}"/>
    <cellStyle name="Normal 5 2 2 3 2 3 2" xfId="13572" xr:uid="{00000000-0005-0000-0000-000089550000}"/>
    <cellStyle name="Normal 5 2 2 3 2 3 2 2" xfId="43903" xr:uid="{00000000-0005-0000-0000-00008A550000}"/>
    <cellStyle name="Normal 5 2 2 3 2 3 2 3" xfId="28670" xr:uid="{00000000-0005-0000-0000-00008B550000}"/>
    <cellStyle name="Normal 5 2 2 3 2 3 3" xfId="8552" xr:uid="{00000000-0005-0000-0000-00008C550000}"/>
    <cellStyle name="Normal 5 2 2 3 2 3 3 2" xfId="38886" xr:uid="{00000000-0005-0000-0000-00008D550000}"/>
    <cellStyle name="Normal 5 2 2 3 2 3 3 3" xfId="23653" xr:uid="{00000000-0005-0000-0000-00008E550000}"/>
    <cellStyle name="Normal 5 2 2 3 2 3 4" xfId="33873" xr:uid="{00000000-0005-0000-0000-00008F550000}"/>
    <cellStyle name="Normal 5 2 2 3 2 3 5" xfId="18640" xr:uid="{00000000-0005-0000-0000-000090550000}"/>
    <cellStyle name="Normal 5 2 2 3 2 4" xfId="5191" xr:uid="{00000000-0005-0000-0000-000091550000}"/>
    <cellStyle name="Normal 5 2 2 3 2 4 2" xfId="15243" xr:uid="{00000000-0005-0000-0000-000092550000}"/>
    <cellStyle name="Normal 5 2 2 3 2 4 2 2" xfId="45574" xr:uid="{00000000-0005-0000-0000-000093550000}"/>
    <cellStyle name="Normal 5 2 2 3 2 4 2 3" xfId="30341" xr:uid="{00000000-0005-0000-0000-000094550000}"/>
    <cellStyle name="Normal 5 2 2 3 2 4 3" xfId="10223" xr:uid="{00000000-0005-0000-0000-000095550000}"/>
    <cellStyle name="Normal 5 2 2 3 2 4 3 2" xfId="40557" xr:uid="{00000000-0005-0000-0000-000096550000}"/>
    <cellStyle name="Normal 5 2 2 3 2 4 3 3" xfId="25324" xr:uid="{00000000-0005-0000-0000-000097550000}"/>
    <cellStyle name="Normal 5 2 2 3 2 4 4" xfId="35544" xr:uid="{00000000-0005-0000-0000-000098550000}"/>
    <cellStyle name="Normal 5 2 2 3 2 4 5" xfId="20311" xr:uid="{00000000-0005-0000-0000-000099550000}"/>
    <cellStyle name="Normal 5 2 2 3 2 5" xfId="11901" xr:uid="{00000000-0005-0000-0000-00009A550000}"/>
    <cellStyle name="Normal 5 2 2 3 2 5 2" xfId="42232" xr:uid="{00000000-0005-0000-0000-00009B550000}"/>
    <cellStyle name="Normal 5 2 2 3 2 5 3" xfId="26999" xr:uid="{00000000-0005-0000-0000-00009C550000}"/>
    <cellStyle name="Normal 5 2 2 3 2 6" xfId="6880" xr:uid="{00000000-0005-0000-0000-00009D550000}"/>
    <cellStyle name="Normal 5 2 2 3 2 6 2" xfId="37215" xr:uid="{00000000-0005-0000-0000-00009E550000}"/>
    <cellStyle name="Normal 5 2 2 3 2 6 3" xfId="21982" xr:uid="{00000000-0005-0000-0000-00009F550000}"/>
    <cellStyle name="Normal 5 2 2 3 2 7" xfId="32203" xr:uid="{00000000-0005-0000-0000-0000A0550000}"/>
    <cellStyle name="Normal 5 2 2 3 2 8" xfId="16969" xr:uid="{00000000-0005-0000-0000-0000A1550000}"/>
    <cellStyle name="Normal 5 2 2 3 3" xfId="2227" xr:uid="{00000000-0005-0000-0000-0000A2550000}"/>
    <cellStyle name="Normal 5 2 2 3 3 2" xfId="3917" xr:uid="{00000000-0005-0000-0000-0000A3550000}"/>
    <cellStyle name="Normal 5 2 2 3 3 2 2" xfId="13990" xr:uid="{00000000-0005-0000-0000-0000A4550000}"/>
    <cellStyle name="Normal 5 2 2 3 3 2 2 2" xfId="44321" xr:uid="{00000000-0005-0000-0000-0000A5550000}"/>
    <cellStyle name="Normal 5 2 2 3 3 2 2 3" xfId="29088" xr:uid="{00000000-0005-0000-0000-0000A6550000}"/>
    <cellStyle name="Normal 5 2 2 3 3 2 3" xfId="8970" xr:uid="{00000000-0005-0000-0000-0000A7550000}"/>
    <cellStyle name="Normal 5 2 2 3 3 2 3 2" xfId="39304" xr:uid="{00000000-0005-0000-0000-0000A8550000}"/>
    <cellStyle name="Normal 5 2 2 3 3 2 3 3" xfId="24071" xr:uid="{00000000-0005-0000-0000-0000A9550000}"/>
    <cellStyle name="Normal 5 2 2 3 3 2 4" xfId="34291" xr:uid="{00000000-0005-0000-0000-0000AA550000}"/>
    <cellStyle name="Normal 5 2 2 3 3 2 5" xfId="19058" xr:uid="{00000000-0005-0000-0000-0000AB550000}"/>
    <cellStyle name="Normal 5 2 2 3 3 3" xfId="5609" xr:uid="{00000000-0005-0000-0000-0000AC550000}"/>
    <cellStyle name="Normal 5 2 2 3 3 3 2" xfId="15661" xr:uid="{00000000-0005-0000-0000-0000AD550000}"/>
    <cellStyle name="Normal 5 2 2 3 3 3 2 2" xfId="45992" xr:uid="{00000000-0005-0000-0000-0000AE550000}"/>
    <cellStyle name="Normal 5 2 2 3 3 3 2 3" xfId="30759" xr:uid="{00000000-0005-0000-0000-0000AF550000}"/>
    <cellStyle name="Normal 5 2 2 3 3 3 3" xfId="10641" xr:uid="{00000000-0005-0000-0000-0000B0550000}"/>
    <cellStyle name="Normal 5 2 2 3 3 3 3 2" xfId="40975" xr:uid="{00000000-0005-0000-0000-0000B1550000}"/>
    <cellStyle name="Normal 5 2 2 3 3 3 3 3" xfId="25742" xr:uid="{00000000-0005-0000-0000-0000B2550000}"/>
    <cellStyle name="Normal 5 2 2 3 3 3 4" xfId="35962" xr:uid="{00000000-0005-0000-0000-0000B3550000}"/>
    <cellStyle name="Normal 5 2 2 3 3 3 5" xfId="20729" xr:uid="{00000000-0005-0000-0000-0000B4550000}"/>
    <cellStyle name="Normal 5 2 2 3 3 4" xfId="12319" xr:uid="{00000000-0005-0000-0000-0000B5550000}"/>
    <cellStyle name="Normal 5 2 2 3 3 4 2" xfId="42650" xr:uid="{00000000-0005-0000-0000-0000B6550000}"/>
    <cellStyle name="Normal 5 2 2 3 3 4 3" xfId="27417" xr:uid="{00000000-0005-0000-0000-0000B7550000}"/>
    <cellStyle name="Normal 5 2 2 3 3 5" xfId="7298" xr:uid="{00000000-0005-0000-0000-0000B8550000}"/>
    <cellStyle name="Normal 5 2 2 3 3 5 2" xfId="37633" xr:uid="{00000000-0005-0000-0000-0000B9550000}"/>
    <cellStyle name="Normal 5 2 2 3 3 5 3" xfId="22400" xr:uid="{00000000-0005-0000-0000-0000BA550000}"/>
    <cellStyle name="Normal 5 2 2 3 3 6" xfId="32621" xr:uid="{00000000-0005-0000-0000-0000BB550000}"/>
    <cellStyle name="Normal 5 2 2 3 3 7" xfId="17387" xr:uid="{00000000-0005-0000-0000-0000BC550000}"/>
    <cellStyle name="Normal 5 2 2 3 4" xfId="3080" xr:uid="{00000000-0005-0000-0000-0000BD550000}"/>
    <cellStyle name="Normal 5 2 2 3 4 2" xfId="13154" xr:uid="{00000000-0005-0000-0000-0000BE550000}"/>
    <cellStyle name="Normal 5 2 2 3 4 2 2" xfId="43485" xr:uid="{00000000-0005-0000-0000-0000BF550000}"/>
    <cellStyle name="Normal 5 2 2 3 4 2 3" xfId="28252" xr:uid="{00000000-0005-0000-0000-0000C0550000}"/>
    <cellStyle name="Normal 5 2 2 3 4 3" xfId="8134" xr:uid="{00000000-0005-0000-0000-0000C1550000}"/>
    <cellStyle name="Normal 5 2 2 3 4 3 2" xfId="38468" xr:uid="{00000000-0005-0000-0000-0000C2550000}"/>
    <cellStyle name="Normal 5 2 2 3 4 3 3" xfId="23235" xr:uid="{00000000-0005-0000-0000-0000C3550000}"/>
    <cellStyle name="Normal 5 2 2 3 4 4" xfId="33455" xr:uid="{00000000-0005-0000-0000-0000C4550000}"/>
    <cellStyle name="Normal 5 2 2 3 4 5" xfId="18222" xr:uid="{00000000-0005-0000-0000-0000C5550000}"/>
    <cellStyle name="Normal 5 2 2 3 5" xfId="4773" xr:uid="{00000000-0005-0000-0000-0000C6550000}"/>
    <cellStyle name="Normal 5 2 2 3 5 2" xfId="14825" xr:uid="{00000000-0005-0000-0000-0000C7550000}"/>
    <cellStyle name="Normal 5 2 2 3 5 2 2" xfId="45156" xr:uid="{00000000-0005-0000-0000-0000C8550000}"/>
    <cellStyle name="Normal 5 2 2 3 5 2 3" xfId="29923" xr:uid="{00000000-0005-0000-0000-0000C9550000}"/>
    <cellStyle name="Normal 5 2 2 3 5 3" xfId="9805" xr:uid="{00000000-0005-0000-0000-0000CA550000}"/>
    <cellStyle name="Normal 5 2 2 3 5 3 2" xfId="40139" xr:uid="{00000000-0005-0000-0000-0000CB550000}"/>
    <cellStyle name="Normal 5 2 2 3 5 3 3" xfId="24906" xr:uid="{00000000-0005-0000-0000-0000CC550000}"/>
    <cellStyle name="Normal 5 2 2 3 5 4" xfId="35126" xr:uid="{00000000-0005-0000-0000-0000CD550000}"/>
    <cellStyle name="Normal 5 2 2 3 5 5" xfId="19893" xr:uid="{00000000-0005-0000-0000-0000CE550000}"/>
    <cellStyle name="Normal 5 2 2 3 6" xfId="11483" xr:uid="{00000000-0005-0000-0000-0000CF550000}"/>
    <cellStyle name="Normal 5 2 2 3 6 2" xfId="41814" xr:uid="{00000000-0005-0000-0000-0000D0550000}"/>
    <cellStyle name="Normal 5 2 2 3 6 3" xfId="26581" xr:uid="{00000000-0005-0000-0000-0000D1550000}"/>
    <cellStyle name="Normal 5 2 2 3 7" xfId="6462" xr:uid="{00000000-0005-0000-0000-0000D2550000}"/>
    <cellStyle name="Normal 5 2 2 3 7 2" xfId="36797" xr:uid="{00000000-0005-0000-0000-0000D3550000}"/>
    <cellStyle name="Normal 5 2 2 3 7 3" xfId="21564" xr:uid="{00000000-0005-0000-0000-0000D4550000}"/>
    <cellStyle name="Normal 5 2 2 3 8" xfId="31785" xr:uid="{00000000-0005-0000-0000-0000D5550000}"/>
    <cellStyle name="Normal 5 2 2 3 9" xfId="16551" xr:uid="{00000000-0005-0000-0000-0000D6550000}"/>
    <cellStyle name="Normal 5 2 2 4" xfId="1598" xr:uid="{00000000-0005-0000-0000-0000D7550000}"/>
    <cellStyle name="Normal 5 2 2 4 2" xfId="2437" xr:uid="{00000000-0005-0000-0000-0000D8550000}"/>
    <cellStyle name="Normal 5 2 2 4 2 2" xfId="4127" xr:uid="{00000000-0005-0000-0000-0000D9550000}"/>
    <cellStyle name="Normal 5 2 2 4 2 2 2" xfId="14200" xr:uid="{00000000-0005-0000-0000-0000DA550000}"/>
    <cellStyle name="Normal 5 2 2 4 2 2 2 2" xfId="44531" xr:uid="{00000000-0005-0000-0000-0000DB550000}"/>
    <cellStyle name="Normal 5 2 2 4 2 2 2 3" xfId="29298" xr:uid="{00000000-0005-0000-0000-0000DC550000}"/>
    <cellStyle name="Normal 5 2 2 4 2 2 3" xfId="9180" xr:uid="{00000000-0005-0000-0000-0000DD550000}"/>
    <cellStyle name="Normal 5 2 2 4 2 2 3 2" xfId="39514" xr:uid="{00000000-0005-0000-0000-0000DE550000}"/>
    <cellStyle name="Normal 5 2 2 4 2 2 3 3" xfId="24281" xr:uid="{00000000-0005-0000-0000-0000DF550000}"/>
    <cellStyle name="Normal 5 2 2 4 2 2 4" xfId="34501" xr:uid="{00000000-0005-0000-0000-0000E0550000}"/>
    <cellStyle name="Normal 5 2 2 4 2 2 5" xfId="19268" xr:uid="{00000000-0005-0000-0000-0000E1550000}"/>
    <cellStyle name="Normal 5 2 2 4 2 3" xfId="5819" xr:uid="{00000000-0005-0000-0000-0000E2550000}"/>
    <cellStyle name="Normal 5 2 2 4 2 3 2" xfId="15871" xr:uid="{00000000-0005-0000-0000-0000E3550000}"/>
    <cellStyle name="Normal 5 2 2 4 2 3 2 2" xfId="46202" xr:uid="{00000000-0005-0000-0000-0000E4550000}"/>
    <cellStyle name="Normal 5 2 2 4 2 3 2 3" xfId="30969" xr:uid="{00000000-0005-0000-0000-0000E5550000}"/>
    <cellStyle name="Normal 5 2 2 4 2 3 3" xfId="10851" xr:uid="{00000000-0005-0000-0000-0000E6550000}"/>
    <cellStyle name="Normal 5 2 2 4 2 3 3 2" xfId="41185" xr:uid="{00000000-0005-0000-0000-0000E7550000}"/>
    <cellStyle name="Normal 5 2 2 4 2 3 3 3" xfId="25952" xr:uid="{00000000-0005-0000-0000-0000E8550000}"/>
    <cellStyle name="Normal 5 2 2 4 2 3 4" xfId="36172" xr:uid="{00000000-0005-0000-0000-0000E9550000}"/>
    <cellStyle name="Normal 5 2 2 4 2 3 5" xfId="20939" xr:uid="{00000000-0005-0000-0000-0000EA550000}"/>
    <cellStyle name="Normal 5 2 2 4 2 4" xfId="12529" xr:uid="{00000000-0005-0000-0000-0000EB550000}"/>
    <cellStyle name="Normal 5 2 2 4 2 4 2" xfId="42860" xr:uid="{00000000-0005-0000-0000-0000EC550000}"/>
    <cellStyle name="Normal 5 2 2 4 2 4 3" xfId="27627" xr:uid="{00000000-0005-0000-0000-0000ED550000}"/>
    <cellStyle name="Normal 5 2 2 4 2 5" xfId="7508" xr:uid="{00000000-0005-0000-0000-0000EE550000}"/>
    <cellStyle name="Normal 5 2 2 4 2 5 2" xfId="37843" xr:uid="{00000000-0005-0000-0000-0000EF550000}"/>
    <cellStyle name="Normal 5 2 2 4 2 5 3" xfId="22610" xr:uid="{00000000-0005-0000-0000-0000F0550000}"/>
    <cellStyle name="Normal 5 2 2 4 2 6" xfId="32831" xr:uid="{00000000-0005-0000-0000-0000F1550000}"/>
    <cellStyle name="Normal 5 2 2 4 2 7" xfId="17597" xr:uid="{00000000-0005-0000-0000-0000F2550000}"/>
    <cellStyle name="Normal 5 2 2 4 3" xfId="3290" xr:uid="{00000000-0005-0000-0000-0000F3550000}"/>
    <cellStyle name="Normal 5 2 2 4 3 2" xfId="13364" xr:uid="{00000000-0005-0000-0000-0000F4550000}"/>
    <cellStyle name="Normal 5 2 2 4 3 2 2" xfId="43695" xr:uid="{00000000-0005-0000-0000-0000F5550000}"/>
    <cellStyle name="Normal 5 2 2 4 3 2 3" xfId="28462" xr:uid="{00000000-0005-0000-0000-0000F6550000}"/>
    <cellStyle name="Normal 5 2 2 4 3 3" xfId="8344" xr:uid="{00000000-0005-0000-0000-0000F7550000}"/>
    <cellStyle name="Normal 5 2 2 4 3 3 2" xfId="38678" xr:uid="{00000000-0005-0000-0000-0000F8550000}"/>
    <cellStyle name="Normal 5 2 2 4 3 3 3" xfId="23445" xr:uid="{00000000-0005-0000-0000-0000F9550000}"/>
    <cellStyle name="Normal 5 2 2 4 3 4" xfId="33665" xr:uid="{00000000-0005-0000-0000-0000FA550000}"/>
    <cellStyle name="Normal 5 2 2 4 3 5" xfId="18432" xr:uid="{00000000-0005-0000-0000-0000FB550000}"/>
    <cellStyle name="Normal 5 2 2 4 4" xfId="4983" xr:uid="{00000000-0005-0000-0000-0000FC550000}"/>
    <cellStyle name="Normal 5 2 2 4 4 2" xfId="15035" xr:uid="{00000000-0005-0000-0000-0000FD550000}"/>
    <cellStyle name="Normal 5 2 2 4 4 2 2" xfId="45366" xr:uid="{00000000-0005-0000-0000-0000FE550000}"/>
    <cellStyle name="Normal 5 2 2 4 4 2 3" xfId="30133" xr:uid="{00000000-0005-0000-0000-0000FF550000}"/>
    <cellStyle name="Normal 5 2 2 4 4 3" xfId="10015" xr:uid="{00000000-0005-0000-0000-000000560000}"/>
    <cellStyle name="Normal 5 2 2 4 4 3 2" xfId="40349" xr:uid="{00000000-0005-0000-0000-000001560000}"/>
    <cellStyle name="Normal 5 2 2 4 4 3 3" xfId="25116" xr:uid="{00000000-0005-0000-0000-000002560000}"/>
    <cellStyle name="Normal 5 2 2 4 4 4" xfId="35336" xr:uid="{00000000-0005-0000-0000-000003560000}"/>
    <cellStyle name="Normal 5 2 2 4 4 5" xfId="20103" xr:uid="{00000000-0005-0000-0000-000004560000}"/>
    <cellStyle name="Normal 5 2 2 4 5" xfId="11693" xr:uid="{00000000-0005-0000-0000-000005560000}"/>
    <cellStyle name="Normal 5 2 2 4 5 2" xfId="42024" xr:uid="{00000000-0005-0000-0000-000006560000}"/>
    <cellStyle name="Normal 5 2 2 4 5 3" xfId="26791" xr:uid="{00000000-0005-0000-0000-000007560000}"/>
    <cellStyle name="Normal 5 2 2 4 6" xfId="6672" xr:uid="{00000000-0005-0000-0000-000008560000}"/>
    <cellStyle name="Normal 5 2 2 4 6 2" xfId="37007" xr:uid="{00000000-0005-0000-0000-000009560000}"/>
    <cellStyle name="Normal 5 2 2 4 6 3" xfId="21774" xr:uid="{00000000-0005-0000-0000-00000A560000}"/>
    <cellStyle name="Normal 5 2 2 4 7" xfId="31995" xr:uid="{00000000-0005-0000-0000-00000B560000}"/>
    <cellStyle name="Normal 5 2 2 4 8" xfId="16761" xr:uid="{00000000-0005-0000-0000-00000C560000}"/>
    <cellStyle name="Normal 5 2 2 5" xfId="2019" xr:uid="{00000000-0005-0000-0000-00000D560000}"/>
    <cellStyle name="Normal 5 2 2 5 2" xfId="3709" xr:uid="{00000000-0005-0000-0000-00000E560000}"/>
    <cellStyle name="Normal 5 2 2 5 2 2" xfId="13782" xr:uid="{00000000-0005-0000-0000-00000F560000}"/>
    <cellStyle name="Normal 5 2 2 5 2 2 2" xfId="44113" xr:uid="{00000000-0005-0000-0000-000010560000}"/>
    <cellStyle name="Normal 5 2 2 5 2 2 3" xfId="28880" xr:uid="{00000000-0005-0000-0000-000011560000}"/>
    <cellStyle name="Normal 5 2 2 5 2 3" xfId="8762" xr:uid="{00000000-0005-0000-0000-000012560000}"/>
    <cellStyle name="Normal 5 2 2 5 2 3 2" xfId="39096" xr:uid="{00000000-0005-0000-0000-000013560000}"/>
    <cellStyle name="Normal 5 2 2 5 2 3 3" xfId="23863" xr:uid="{00000000-0005-0000-0000-000014560000}"/>
    <cellStyle name="Normal 5 2 2 5 2 4" xfId="34083" xr:uid="{00000000-0005-0000-0000-000015560000}"/>
    <cellStyle name="Normal 5 2 2 5 2 5" xfId="18850" xr:uid="{00000000-0005-0000-0000-000016560000}"/>
    <cellStyle name="Normal 5 2 2 5 3" xfId="5401" xr:uid="{00000000-0005-0000-0000-000017560000}"/>
    <cellStyle name="Normal 5 2 2 5 3 2" xfId="15453" xr:uid="{00000000-0005-0000-0000-000018560000}"/>
    <cellStyle name="Normal 5 2 2 5 3 2 2" xfId="45784" xr:uid="{00000000-0005-0000-0000-000019560000}"/>
    <cellStyle name="Normal 5 2 2 5 3 2 3" xfId="30551" xr:uid="{00000000-0005-0000-0000-00001A560000}"/>
    <cellStyle name="Normal 5 2 2 5 3 3" xfId="10433" xr:uid="{00000000-0005-0000-0000-00001B560000}"/>
    <cellStyle name="Normal 5 2 2 5 3 3 2" xfId="40767" xr:uid="{00000000-0005-0000-0000-00001C560000}"/>
    <cellStyle name="Normal 5 2 2 5 3 3 3" xfId="25534" xr:uid="{00000000-0005-0000-0000-00001D560000}"/>
    <cellStyle name="Normal 5 2 2 5 3 4" xfId="35754" xr:uid="{00000000-0005-0000-0000-00001E560000}"/>
    <cellStyle name="Normal 5 2 2 5 3 5" xfId="20521" xr:uid="{00000000-0005-0000-0000-00001F560000}"/>
    <cellStyle name="Normal 5 2 2 5 4" xfId="12111" xr:uid="{00000000-0005-0000-0000-000020560000}"/>
    <cellStyle name="Normal 5 2 2 5 4 2" xfId="42442" xr:uid="{00000000-0005-0000-0000-000021560000}"/>
    <cellStyle name="Normal 5 2 2 5 4 3" xfId="27209" xr:uid="{00000000-0005-0000-0000-000022560000}"/>
    <cellStyle name="Normal 5 2 2 5 5" xfId="7090" xr:uid="{00000000-0005-0000-0000-000023560000}"/>
    <cellStyle name="Normal 5 2 2 5 5 2" xfId="37425" xr:uid="{00000000-0005-0000-0000-000024560000}"/>
    <cellStyle name="Normal 5 2 2 5 5 3" xfId="22192" xr:uid="{00000000-0005-0000-0000-000025560000}"/>
    <cellStyle name="Normal 5 2 2 5 6" xfId="32413" xr:uid="{00000000-0005-0000-0000-000026560000}"/>
    <cellStyle name="Normal 5 2 2 5 7" xfId="17179" xr:uid="{00000000-0005-0000-0000-000027560000}"/>
    <cellStyle name="Normal 5 2 2 6" xfId="2872" xr:uid="{00000000-0005-0000-0000-000028560000}"/>
    <cellStyle name="Normal 5 2 2 6 2" xfId="12946" xr:uid="{00000000-0005-0000-0000-000029560000}"/>
    <cellStyle name="Normal 5 2 2 6 2 2" xfId="43277" xr:uid="{00000000-0005-0000-0000-00002A560000}"/>
    <cellStyle name="Normal 5 2 2 6 2 3" xfId="28044" xr:uid="{00000000-0005-0000-0000-00002B560000}"/>
    <cellStyle name="Normal 5 2 2 6 3" xfId="7926" xr:uid="{00000000-0005-0000-0000-00002C560000}"/>
    <cellStyle name="Normal 5 2 2 6 3 2" xfId="38260" xr:uid="{00000000-0005-0000-0000-00002D560000}"/>
    <cellStyle name="Normal 5 2 2 6 3 3" xfId="23027" xr:uid="{00000000-0005-0000-0000-00002E560000}"/>
    <cellStyle name="Normal 5 2 2 6 4" xfId="33247" xr:uid="{00000000-0005-0000-0000-00002F560000}"/>
    <cellStyle name="Normal 5 2 2 6 5" xfId="18014" xr:uid="{00000000-0005-0000-0000-000030560000}"/>
    <cellStyle name="Normal 5 2 2 7" xfId="4565" xr:uid="{00000000-0005-0000-0000-000031560000}"/>
    <cellStyle name="Normal 5 2 2 7 2" xfId="14617" xr:uid="{00000000-0005-0000-0000-000032560000}"/>
    <cellStyle name="Normal 5 2 2 7 2 2" xfId="44948" xr:uid="{00000000-0005-0000-0000-000033560000}"/>
    <cellStyle name="Normal 5 2 2 7 2 3" xfId="29715" xr:uid="{00000000-0005-0000-0000-000034560000}"/>
    <cellStyle name="Normal 5 2 2 7 3" xfId="9597" xr:uid="{00000000-0005-0000-0000-000035560000}"/>
    <cellStyle name="Normal 5 2 2 7 3 2" xfId="39931" xr:uid="{00000000-0005-0000-0000-000036560000}"/>
    <cellStyle name="Normal 5 2 2 7 3 3" xfId="24698" xr:uid="{00000000-0005-0000-0000-000037560000}"/>
    <cellStyle name="Normal 5 2 2 7 4" xfId="34918" xr:uid="{00000000-0005-0000-0000-000038560000}"/>
    <cellStyle name="Normal 5 2 2 7 5" xfId="19685" xr:uid="{00000000-0005-0000-0000-000039560000}"/>
    <cellStyle name="Normal 5 2 2 8" xfId="11275" xr:uid="{00000000-0005-0000-0000-00003A560000}"/>
    <cellStyle name="Normal 5 2 2 8 2" xfId="41606" xr:uid="{00000000-0005-0000-0000-00003B560000}"/>
    <cellStyle name="Normal 5 2 2 8 3" xfId="26373" xr:uid="{00000000-0005-0000-0000-00003C560000}"/>
    <cellStyle name="Normal 5 2 2 9" xfId="6254" xr:uid="{00000000-0005-0000-0000-00003D560000}"/>
    <cellStyle name="Normal 5 2 2 9 2" xfId="36589" xr:uid="{00000000-0005-0000-0000-00003E560000}"/>
    <cellStyle name="Normal 5 2 2 9 3" xfId="21356" xr:uid="{00000000-0005-0000-0000-00003F560000}"/>
    <cellStyle name="Normal 5 2 3" xfId="1218" xr:uid="{00000000-0005-0000-0000-000040560000}"/>
    <cellStyle name="Normal 5 2 3 10" xfId="16395" xr:uid="{00000000-0005-0000-0000-000041560000}"/>
    <cellStyle name="Normal 5 2 3 2" xfId="1437" xr:uid="{00000000-0005-0000-0000-000042560000}"/>
    <cellStyle name="Normal 5 2 3 2 2" xfId="1858" xr:uid="{00000000-0005-0000-0000-000043560000}"/>
    <cellStyle name="Normal 5 2 3 2 2 2" xfId="2697" xr:uid="{00000000-0005-0000-0000-000044560000}"/>
    <cellStyle name="Normal 5 2 3 2 2 2 2" xfId="4387" xr:uid="{00000000-0005-0000-0000-000045560000}"/>
    <cellStyle name="Normal 5 2 3 2 2 2 2 2" xfId="14460" xr:uid="{00000000-0005-0000-0000-000046560000}"/>
    <cellStyle name="Normal 5 2 3 2 2 2 2 2 2" xfId="44791" xr:uid="{00000000-0005-0000-0000-000047560000}"/>
    <cellStyle name="Normal 5 2 3 2 2 2 2 2 3" xfId="29558" xr:uid="{00000000-0005-0000-0000-000048560000}"/>
    <cellStyle name="Normal 5 2 3 2 2 2 2 3" xfId="9440" xr:uid="{00000000-0005-0000-0000-000049560000}"/>
    <cellStyle name="Normal 5 2 3 2 2 2 2 3 2" xfId="39774" xr:uid="{00000000-0005-0000-0000-00004A560000}"/>
    <cellStyle name="Normal 5 2 3 2 2 2 2 3 3" xfId="24541" xr:uid="{00000000-0005-0000-0000-00004B560000}"/>
    <cellStyle name="Normal 5 2 3 2 2 2 2 4" xfId="34761" xr:uid="{00000000-0005-0000-0000-00004C560000}"/>
    <cellStyle name="Normal 5 2 3 2 2 2 2 5" xfId="19528" xr:uid="{00000000-0005-0000-0000-00004D560000}"/>
    <cellStyle name="Normal 5 2 3 2 2 2 3" xfId="6079" xr:uid="{00000000-0005-0000-0000-00004E560000}"/>
    <cellStyle name="Normal 5 2 3 2 2 2 3 2" xfId="16131" xr:uid="{00000000-0005-0000-0000-00004F560000}"/>
    <cellStyle name="Normal 5 2 3 2 2 2 3 2 2" xfId="46462" xr:uid="{00000000-0005-0000-0000-000050560000}"/>
    <cellStyle name="Normal 5 2 3 2 2 2 3 2 3" xfId="31229" xr:uid="{00000000-0005-0000-0000-000051560000}"/>
    <cellStyle name="Normal 5 2 3 2 2 2 3 3" xfId="11111" xr:uid="{00000000-0005-0000-0000-000052560000}"/>
    <cellStyle name="Normal 5 2 3 2 2 2 3 3 2" xfId="41445" xr:uid="{00000000-0005-0000-0000-000053560000}"/>
    <cellStyle name="Normal 5 2 3 2 2 2 3 3 3" xfId="26212" xr:uid="{00000000-0005-0000-0000-000054560000}"/>
    <cellStyle name="Normal 5 2 3 2 2 2 3 4" xfId="36432" xr:uid="{00000000-0005-0000-0000-000055560000}"/>
    <cellStyle name="Normal 5 2 3 2 2 2 3 5" xfId="21199" xr:uid="{00000000-0005-0000-0000-000056560000}"/>
    <cellStyle name="Normal 5 2 3 2 2 2 4" xfId="12789" xr:uid="{00000000-0005-0000-0000-000057560000}"/>
    <cellStyle name="Normal 5 2 3 2 2 2 4 2" xfId="43120" xr:uid="{00000000-0005-0000-0000-000058560000}"/>
    <cellStyle name="Normal 5 2 3 2 2 2 4 3" xfId="27887" xr:uid="{00000000-0005-0000-0000-000059560000}"/>
    <cellStyle name="Normal 5 2 3 2 2 2 5" xfId="7768" xr:uid="{00000000-0005-0000-0000-00005A560000}"/>
    <cellStyle name="Normal 5 2 3 2 2 2 5 2" xfId="38103" xr:uid="{00000000-0005-0000-0000-00005B560000}"/>
    <cellStyle name="Normal 5 2 3 2 2 2 5 3" xfId="22870" xr:uid="{00000000-0005-0000-0000-00005C560000}"/>
    <cellStyle name="Normal 5 2 3 2 2 2 6" xfId="33091" xr:uid="{00000000-0005-0000-0000-00005D560000}"/>
    <cellStyle name="Normal 5 2 3 2 2 2 7" xfId="17857" xr:uid="{00000000-0005-0000-0000-00005E560000}"/>
    <cellStyle name="Normal 5 2 3 2 2 3" xfId="3550" xr:uid="{00000000-0005-0000-0000-00005F560000}"/>
    <cellStyle name="Normal 5 2 3 2 2 3 2" xfId="13624" xr:uid="{00000000-0005-0000-0000-000060560000}"/>
    <cellStyle name="Normal 5 2 3 2 2 3 2 2" xfId="43955" xr:uid="{00000000-0005-0000-0000-000061560000}"/>
    <cellStyle name="Normal 5 2 3 2 2 3 2 3" xfId="28722" xr:uid="{00000000-0005-0000-0000-000062560000}"/>
    <cellStyle name="Normal 5 2 3 2 2 3 3" xfId="8604" xr:uid="{00000000-0005-0000-0000-000063560000}"/>
    <cellStyle name="Normal 5 2 3 2 2 3 3 2" xfId="38938" xr:uid="{00000000-0005-0000-0000-000064560000}"/>
    <cellStyle name="Normal 5 2 3 2 2 3 3 3" xfId="23705" xr:uid="{00000000-0005-0000-0000-000065560000}"/>
    <cellStyle name="Normal 5 2 3 2 2 3 4" xfId="33925" xr:uid="{00000000-0005-0000-0000-000066560000}"/>
    <cellStyle name="Normal 5 2 3 2 2 3 5" xfId="18692" xr:uid="{00000000-0005-0000-0000-000067560000}"/>
    <cellStyle name="Normal 5 2 3 2 2 4" xfId="5243" xr:uid="{00000000-0005-0000-0000-000068560000}"/>
    <cellStyle name="Normal 5 2 3 2 2 4 2" xfId="15295" xr:uid="{00000000-0005-0000-0000-000069560000}"/>
    <cellStyle name="Normal 5 2 3 2 2 4 2 2" xfId="45626" xr:uid="{00000000-0005-0000-0000-00006A560000}"/>
    <cellStyle name="Normal 5 2 3 2 2 4 2 3" xfId="30393" xr:uid="{00000000-0005-0000-0000-00006B560000}"/>
    <cellStyle name="Normal 5 2 3 2 2 4 3" xfId="10275" xr:uid="{00000000-0005-0000-0000-00006C560000}"/>
    <cellStyle name="Normal 5 2 3 2 2 4 3 2" xfId="40609" xr:uid="{00000000-0005-0000-0000-00006D560000}"/>
    <cellStyle name="Normal 5 2 3 2 2 4 3 3" xfId="25376" xr:uid="{00000000-0005-0000-0000-00006E560000}"/>
    <cellStyle name="Normal 5 2 3 2 2 4 4" xfId="35596" xr:uid="{00000000-0005-0000-0000-00006F560000}"/>
    <cellStyle name="Normal 5 2 3 2 2 4 5" xfId="20363" xr:uid="{00000000-0005-0000-0000-000070560000}"/>
    <cellStyle name="Normal 5 2 3 2 2 5" xfId="11953" xr:uid="{00000000-0005-0000-0000-000071560000}"/>
    <cellStyle name="Normal 5 2 3 2 2 5 2" xfId="42284" xr:uid="{00000000-0005-0000-0000-000072560000}"/>
    <cellStyle name="Normal 5 2 3 2 2 5 3" xfId="27051" xr:uid="{00000000-0005-0000-0000-000073560000}"/>
    <cellStyle name="Normal 5 2 3 2 2 6" xfId="6932" xr:uid="{00000000-0005-0000-0000-000074560000}"/>
    <cellStyle name="Normal 5 2 3 2 2 6 2" xfId="37267" xr:uid="{00000000-0005-0000-0000-000075560000}"/>
    <cellStyle name="Normal 5 2 3 2 2 6 3" xfId="22034" xr:uid="{00000000-0005-0000-0000-000076560000}"/>
    <cellStyle name="Normal 5 2 3 2 2 7" xfId="32255" xr:uid="{00000000-0005-0000-0000-000077560000}"/>
    <cellStyle name="Normal 5 2 3 2 2 8" xfId="17021" xr:uid="{00000000-0005-0000-0000-000078560000}"/>
    <cellStyle name="Normal 5 2 3 2 3" xfId="2279" xr:uid="{00000000-0005-0000-0000-000079560000}"/>
    <cellStyle name="Normal 5 2 3 2 3 2" xfId="3969" xr:uid="{00000000-0005-0000-0000-00007A560000}"/>
    <cellStyle name="Normal 5 2 3 2 3 2 2" xfId="14042" xr:uid="{00000000-0005-0000-0000-00007B560000}"/>
    <cellStyle name="Normal 5 2 3 2 3 2 2 2" xfId="44373" xr:uid="{00000000-0005-0000-0000-00007C560000}"/>
    <cellStyle name="Normal 5 2 3 2 3 2 2 3" xfId="29140" xr:uid="{00000000-0005-0000-0000-00007D560000}"/>
    <cellStyle name="Normal 5 2 3 2 3 2 3" xfId="9022" xr:uid="{00000000-0005-0000-0000-00007E560000}"/>
    <cellStyle name="Normal 5 2 3 2 3 2 3 2" xfId="39356" xr:uid="{00000000-0005-0000-0000-00007F560000}"/>
    <cellStyle name="Normal 5 2 3 2 3 2 3 3" xfId="24123" xr:uid="{00000000-0005-0000-0000-000080560000}"/>
    <cellStyle name="Normal 5 2 3 2 3 2 4" xfId="34343" xr:uid="{00000000-0005-0000-0000-000081560000}"/>
    <cellStyle name="Normal 5 2 3 2 3 2 5" xfId="19110" xr:uid="{00000000-0005-0000-0000-000082560000}"/>
    <cellStyle name="Normal 5 2 3 2 3 3" xfId="5661" xr:uid="{00000000-0005-0000-0000-000083560000}"/>
    <cellStyle name="Normal 5 2 3 2 3 3 2" xfId="15713" xr:uid="{00000000-0005-0000-0000-000084560000}"/>
    <cellStyle name="Normal 5 2 3 2 3 3 2 2" xfId="46044" xr:uid="{00000000-0005-0000-0000-000085560000}"/>
    <cellStyle name="Normal 5 2 3 2 3 3 2 3" xfId="30811" xr:uid="{00000000-0005-0000-0000-000086560000}"/>
    <cellStyle name="Normal 5 2 3 2 3 3 3" xfId="10693" xr:uid="{00000000-0005-0000-0000-000087560000}"/>
    <cellStyle name="Normal 5 2 3 2 3 3 3 2" xfId="41027" xr:uid="{00000000-0005-0000-0000-000088560000}"/>
    <cellStyle name="Normal 5 2 3 2 3 3 3 3" xfId="25794" xr:uid="{00000000-0005-0000-0000-000089560000}"/>
    <cellStyle name="Normal 5 2 3 2 3 3 4" xfId="36014" xr:uid="{00000000-0005-0000-0000-00008A560000}"/>
    <cellStyle name="Normal 5 2 3 2 3 3 5" xfId="20781" xr:uid="{00000000-0005-0000-0000-00008B560000}"/>
    <cellStyle name="Normal 5 2 3 2 3 4" xfId="12371" xr:uid="{00000000-0005-0000-0000-00008C560000}"/>
    <cellStyle name="Normal 5 2 3 2 3 4 2" xfId="42702" xr:uid="{00000000-0005-0000-0000-00008D560000}"/>
    <cellStyle name="Normal 5 2 3 2 3 4 3" xfId="27469" xr:uid="{00000000-0005-0000-0000-00008E560000}"/>
    <cellStyle name="Normal 5 2 3 2 3 5" xfId="7350" xr:uid="{00000000-0005-0000-0000-00008F560000}"/>
    <cellStyle name="Normal 5 2 3 2 3 5 2" xfId="37685" xr:uid="{00000000-0005-0000-0000-000090560000}"/>
    <cellStyle name="Normal 5 2 3 2 3 5 3" xfId="22452" xr:uid="{00000000-0005-0000-0000-000091560000}"/>
    <cellStyle name="Normal 5 2 3 2 3 6" xfId="32673" xr:uid="{00000000-0005-0000-0000-000092560000}"/>
    <cellStyle name="Normal 5 2 3 2 3 7" xfId="17439" xr:uid="{00000000-0005-0000-0000-000093560000}"/>
    <cellStyle name="Normal 5 2 3 2 4" xfId="3132" xr:uid="{00000000-0005-0000-0000-000094560000}"/>
    <cellStyle name="Normal 5 2 3 2 4 2" xfId="13206" xr:uid="{00000000-0005-0000-0000-000095560000}"/>
    <cellStyle name="Normal 5 2 3 2 4 2 2" xfId="43537" xr:uid="{00000000-0005-0000-0000-000096560000}"/>
    <cellStyle name="Normal 5 2 3 2 4 2 3" xfId="28304" xr:uid="{00000000-0005-0000-0000-000097560000}"/>
    <cellStyle name="Normal 5 2 3 2 4 3" xfId="8186" xr:uid="{00000000-0005-0000-0000-000098560000}"/>
    <cellStyle name="Normal 5 2 3 2 4 3 2" xfId="38520" xr:uid="{00000000-0005-0000-0000-000099560000}"/>
    <cellStyle name="Normal 5 2 3 2 4 3 3" xfId="23287" xr:uid="{00000000-0005-0000-0000-00009A560000}"/>
    <cellStyle name="Normal 5 2 3 2 4 4" xfId="33507" xr:uid="{00000000-0005-0000-0000-00009B560000}"/>
    <cellStyle name="Normal 5 2 3 2 4 5" xfId="18274" xr:uid="{00000000-0005-0000-0000-00009C560000}"/>
    <cellStyle name="Normal 5 2 3 2 5" xfId="4825" xr:uid="{00000000-0005-0000-0000-00009D560000}"/>
    <cellStyle name="Normal 5 2 3 2 5 2" xfId="14877" xr:uid="{00000000-0005-0000-0000-00009E560000}"/>
    <cellStyle name="Normal 5 2 3 2 5 2 2" xfId="45208" xr:uid="{00000000-0005-0000-0000-00009F560000}"/>
    <cellStyle name="Normal 5 2 3 2 5 2 3" xfId="29975" xr:uid="{00000000-0005-0000-0000-0000A0560000}"/>
    <cellStyle name="Normal 5 2 3 2 5 3" xfId="9857" xr:uid="{00000000-0005-0000-0000-0000A1560000}"/>
    <cellStyle name="Normal 5 2 3 2 5 3 2" xfId="40191" xr:uid="{00000000-0005-0000-0000-0000A2560000}"/>
    <cellStyle name="Normal 5 2 3 2 5 3 3" xfId="24958" xr:uid="{00000000-0005-0000-0000-0000A3560000}"/>
    <cellStyle name="Normal 5 2 3 2 5 4" xfId="35178" xr:uid="{00000000-0005-0000-0000-0000A4560000}"/>
    <cellStyle name="Normal 5 2 3 2 5 5" xfId="19945" xr:uid="{00000000-0005-0000-0000-0000A5560000}"/>
    <cellStyle name="Normal 5 2 3 2 6" xfId="11535" xr:uid="{00000000-0005-0000-0000-0000A6560000}"/>
    <cellStyle name="Normal 5 2 3 2 6 2" xfId="41866" xr:uid="{00000000-0005-0000-0000-0000A7560000}"/>
    <cellStyle name="Normal 5 2 3 2 6 3" xfId="26633" xr:uid="{00000000-0005-0000-0000-0000A8560000}"/>
    <cellStyle name="Normal 5 2 3 2 7" xfId="6514" xr:uid="{00000000-0005-0000-0000-0000A9560000}"/>
    <cellStyle name="Normal 5 2 3 2 7 2" xfId="36849" xr:uid="{00000000-0005-0000-0000-0000AA560000}"/>
    <cellStyle name="Normal 5 2 3 2 7 3" xfId="21616" xr:uid="{00000000-0005-0000-0000-0000AB560000}"/>
    <cellStyle name="Normal 5 2 3 2 8" xfId="31837" xr:uid="{00000000-0005-0000-0000-0000AC560000}"/>
    <cellStyle name="Normal 5 2 3 2 9" xfId="16603" xr:uid="{00000000-0005-0000-0000-0000AD560000}"/>
    <cellStyle name="Normal 5 2 3 3" xfId="1650" xr:uid="{00000000-0005-0000-0000-0000AE560000}"/>
    <cellStyle name="Normal 5 2 3 3 2" xfId="2489" xr:uid="{00000000-0005-0000-0000-0000AF560000}"/>
    <cellStyle name="Normal 5 2 3 3 2 2" xfId="4179" xr:uid="{00000000-0005-0000-0000-0000B0560000}"/>
    <cellStyle name="Normal 5 2 3 3 2 2 2" xfId="14252" xr:uid="{00000000-0005-0000-0000-0000B1560000}"/>
    <cellStyle name="Normal 5 2 3 3 2 2 2 2" xfId="44583" xr:uid="{00000000-0005-0000-0000-0000B2560000}"/>
    <cellStyle name="Normal 5 2 3 3 2 2 2 3" xfId="29350" xr:uid="{00000000-0005-0000-0000-0000B3560000}"/>
    <cellStyle name="Normal 5 2 3 3 2 2 3" xfId="9232" xr:uid="{00000000-0005-0000-0000-0000B4560000}"/>
    <cellStyle name="Normal 5 2 3 3 2 2 3 2" xfId="39566" xr:uid="{00000000-0005-0000-0000-0000B5560000}"/>
    <cellStyle name="Normal 5 2 3 3 2 2 3 3" xfId="24333" xr:uid="{00000000-0005-0000-0000-0000B6560000}"/>
    <cellStyle name="Normal 5 2 3 3 2 2 4" xfId="34553" xr:uid="{00000000-0005-0000-0000-0000B7560000}"/>
    <cellStyle name="Normal 5 2 3 3 2 2 5" xfId="19320" xr:uid="{00000000-0005-0000-0000-0000B8560000}"/>
    <cellStyle name="Normal 5 2 3 3 2 3" xfId="5871" xr:uid="{00000000-0005-0000-0000-0000B9560000}"/>
    <cellStyle name="Normal 5 2 3 3 2 3 2" xfId="15923" xr:uid="{00000000-0005-0000-0000-0000BA560000}"/>
    <cellStyle name="Normal 5 2 3 3 2 3 2 2" xfId="46254" xr:uid="{00000000-0005-0000-0000-0000BB560000}"/>
    <cellStyle name="Normal 5 2 3 3 2 3 2 3" xfId="31021" xr:uid="{00000000-0005-0000-0000-0000BC560000}"/>
    <cellStyle name="Normal 5 2 3 3 2 3 3" xfId="10903" xr:uid="{00000000-0005-0000-0000-0000BD560000}"/>
    <cellStyle name="Normal 5 2 3 3 2 3 3 2" xfId="41237" xr:uid="{00000000-0005-0000-0000-0000BE560000}"/>
    <cellStyle name="Normal 5 2 3 3 2 3 3 3" xfId="26004" xr:uid="{00000000-0005-0000-0000-0000BF560000}"/>
    <cellStyle name="Normal 5 2 3 3 2 3 4" xfId="36224" xr:uid="{00000000-0005-0000-0000-0000C0560000}"/>
    <cellStyle name="Normal 5 2 3 3 2 3 5" xfId="20991" xr:uid="{00000000-0005-0000-0000-0000C1560000}"/>
    <cellStyle name="Normal 5 2 3 3 2 4" xfId="12581" xr:uid="{00000000-0005-0000-0000-0000C2560000}"/>
    <cellStyle name="Normal 5 2 3 3 2 4 2" xfId="42912" xr:uid="{00000000-0005-0000-0000-0000C3560000}"/>
    <cellStyle name="Normal 5 2 3 3 2 4 3" xfId="27679" xr:uid="{00000000-0005-0000-0000-0000C4560000}"/>
    <cellStyle name="Normal 5 2 3 3 2 5" xfId="7560" xr:uid="{00000000-0005-0000-0000-0000C5560000}"/>
    <cellStyle name="Normal 5 2 3 3 2 5 2" xfId="37895" xr:uid="{00000000-0005-0000-0000-0000C6560000}"/>
    <cellStyle name="Normal 5 2 3 3 2 5 3" xfId="22662" xr:uid="{00000000-0005-0000-0000-0000C7560000}"/>
    <cellStyle name="Normal 5 2 3 3 2 6" xfId="32883" xr:uid="{00000000-0005-0000-0000-0000C8560000}"/>
    <cellStyle name="Normal 5 2 3 3 2 7" xfId="17649" xr:uid="{00000000-0005-0000-0000-0000C9560000}"/>
    <cellStyle name="Normal 5 2 3 3 3" xfId="3342" xr:uid="{00000000-0005-0000-0000-0000CA560000}"/>
    <cellStyle name="Normal 5 2 3 3 3 2" xfId="13416" xr:uid="{00000000-0005-0000-0000-0000CB560000}"/>
    <cellStyle name="Normal 5 2 3 3 3 2 2" xfId="43747" xr:uid="{00000000-0005-0000-0000-0000CC560000}"/>
    <cellStyle name="Normal 5 2 3 3 3 2 3" xfId="28514" xr:uid="{00000000-0005-0000-0000-0000CD560000}"/>
    <cellStyle name="Normal 5 2 3 3 3 3" xfId="8396" xr:uid="{00000000-0005-0000-0000-0000CE560000}"/>
    <cellStyle name="Normal 5 2 3 3 3 3 2" xfId="38730" xr:uid="{00000000-0005-0000-0000-0000CF560000}"/>
    <cellStyle name="Normal 5 2 3 3 3 3 3" xfId="23497" xr:uid="{00000000-0005-0000-0000-0000D0560000}"/>
    <cellStyle name="Normal 5 2 3 3 3 4" xfId="33717" xr:uid="{00000000-0005-0000-0000-0000D1560000}"/>
    <cellStyle name="Normal 5 2 3 3 3 5" xfId="18484" xr:uid="{00000000-0005-0000-0000-0000D2560000}"/>
    <cellStyle name="Normal 5 2 3 3 4" xfId="5035" xr:uid="{00000000-0005-0000-0000-0000D3560000}"/>
    <cellStyle name="Normal 5 2 3 3 4 2" xfId="15087" xr:uid="{00000000-0005-0000-0000-0000D4560000}"/>
    <cellStyle name="Normal 5 2 3 3 4 2 2" xfId="45418" xr:uid="{00000000-0005-0000-0000-0000D5560000}"/>
    <cellStyle name="Normal 5 2 3 3 4 2 3" xfId="30185" xr:uid="{00000000-0005-0000-0000-0000D6560000}"/>
    <cellStyle name="Normal 5 2 3 3 4 3" xfId="10067" xr:uid="{00000000-0005-0000-0000-0000D7560000}"/>
    <cellStyle name="Normal 5 2 3 3 4 3 2" xfId="40401" xr:uid="{00000000-0005-0000-0000-0000D8560000}"/>
    <cellStyle name="Normal 5 2 3 3 4 3 3" xfId="25168" xr:uid="{00000000-0005-0000-0000-0000D9560000}"/>
    <cellStyle name="Normal 5 2 3 3 4 4" xfId="35388" xr:uid="{00000000-0005-0000-0000-0000DA560000}"/>
    <cellStyle name="Normal 5 2 3 3 4 5" xfId="20155" xr:uid="{00000000-0005-0000-0000-0000DB560000}"/>
    <cellStyle name="Normal 5 2 3 3 5" xfId="11745" xr:uid="{00000000-0005-0000-0000-0000DC560000}"/>
    <cellStyle name="Normal 5 2 3 3 5 2" xfId="42076" xr:uid="{00000000-0005-0000-0000-0000DD560000}"/>
    <cellStyle name="Normal 5 2 3 3 5 3" xfId="26843" xr:uid="{00000000-0005-0000-0000-0000DE560000}"/>
    <cellStyle name="Normal 5 2 3 3 6" xfId="6724" xr:uid="{00000000-0005-0000-0000-0000DF560000}"/>
    <cellStyle name="Normal 5 2 3 3 6 2" xfId="37059" xr:uid="{00000000-0005-0000-0000-0000E0560000}"/>
    <cellStyle name="Normal 5 2 3 3 6 3" xfId="21826" xr:uid="{00000000-0005-0000-0000-0000E1560000}"/>
    <cellStyle name="Normal 5 2 3 3 7" xfId="32047" xr:uid="{00000000-0005-0000-0000-0000E2560000}"/>
    <cellStyle name="Normal 5 2 3 3 8" xfId="16813" xr:uid="{00000000-0005-0000-0000-0000E3560000}"/>
    <cellStyle name="Normal 5 2 3 4" xfId="2071" xr:uid="{00000000-0005-0000-0000-0000E4560000}"/>
    <cellStyle name="Normal 5 2 3 4 2" xfId="3761" xr:uid="{00000000-0005-0000-0000-0000E5560000}"/>
    <cellStyle name="Normal 5 2 3 4 2 2" xfId="13834" xr:uid="{00000000-0005-0000-0000-0000E6560000}"/>
    <cellStyle name="Normal 5 2 3 4 2 2 2" xfId="44165" xr:uid="{00000000-0005-0000-0000-0000E7560000}"/>
    <cellStyle name="Normal 5 2 3 4 2 2 3" xfId="28932" xr:uid="{00000000-0005-0000-0000-0000E8560000}"/>
    <cellStyle name="Normal 5 2 3 4 2 3" xfId="8814" xr:uid="{00000000-0005-0000-0000-0000E9560000}"/>
    <cellStyle name="Normal 5 2 3 4 2 3 2" xfId="39148" xr:uid="{00000000-0005-0000-0000-0000EA560000}"/>
    <cellStyle name="Normal 5 2 3 4 2 3 3" xfId="23915" xr:uid="{00000000-0005-0000-0000-0000EB560000}"/>
    <cellStyle name="Normal 5 2 3 4 2 4" xfId="34135" xr:uid="{00000000-0005-0000-0000-0000EC560000}"/>
    <cellStyle name="Normal 5 2 3 4 2 5" xfId="18902" xr:uid="{00000000-0005-0000-0000-0000ED560000}"/>
    <cellStyle name="Normal 5 2 3 4 3" xfId="5453" xr:uid="{00000000-0005-0000-0000-0000EE560000}"/>
    <cellStyle name="Normal 5 2 3 4 3 2" xfId="15505" xr:uid="{00000000-0005-0000-0000-0000EF560000}"/>
    <cellStyle name="Normal 5 2 3 4 3 2 2" xfId="45836" xr:uid="{00000000-0005-0000-0000-0000F0560000}"/>
    <cellStyle name="Normal 5 2 3 4 3 2 3" xfId="30603" xr:uid="{00000000-0005-0000-0000-0000F1560000}"/>
    <cellStyle name="Normal 5 2 3 4 3 3" xfId="10485" xr:uid="{00000000-0005-0000-0000-0000F2560000}"/>
    <cellStyle name="Normal 5 2 3 4 3 3 2" xfId="40819" xr:uid="{00000000-0005-0000-0000-0000F3560000}"/>
    <cellStyle name="Normal 5 2 3 4 3 3 3" xfId="25586" xr:uid="{00000000-0005-0000-0000-0000F4560000}"/>
    <cellStyle name="Normal 5 2 3 4 3 4" xfId="35806" xr:uid="{00000000-0005-0000-0000-0000F5560000}"/>
    <cellStyle name="Normal 5 2 3 4 3 5" xfId="20573" xr:uid="{00000000-0005-0000-0000-0000F6560000}"/>
    <cellStyle name="Normal 5 2 3 4 4" xfId="12163" xr:uid="{00000000-0005-0000-0000-0000F7560000}"/>
    <cellStyle name="Normal 5 2 3 4 4 2" xfId="42494" xr:uid="{00000000-0005-0000-0000-0000F8560000}"/>
    <cellStyle name="Normal 5 2 3 4 4 3" xfId="27261" xr:uid="{00000000-0005-0000-0000-0000F9560000}"/>
    <cellStyle name="Normal 5 2 3 4 5" xfId="7142" xr:uid="{00000000-0005-0000-0000-0000FA560000}"/>
    <cellStyle name="Normal 5 2 3 4 5 2" xfId="37477" xr:uid="{00000000-0005-0000-0000-0000FB560000}"/>
    <cellStyle name="Normal 5 2 3 4 5 3" xfId="22244" xr:uid="{00000000-0005-0000-0000-0000FC560000}"/>
    <cellStyle name="Normal 5 2 3 4 6" xfId="32465" xr:uid="{00000000-0005-0000-0000-0000FD560000}"/>
    <cellStyle name="Normal 5 2 3 4 7" xfId="17231" xr:uid="{00000000-0005-0000-0000-0000FE560000}"/>
    <cellStyle name="Normal 5 2 3 5" xfId="2924" xr:uid="{00000000-0005-0000-0000-0000FF560000}"/>
    <cellStyle name="Normal 5 2 3 5 2" xfId="12998" xr:uid="{00000000-0005-0000-0000-000000570000}"/>
    <cellStyle name="Normal 5 2 3 5 2 2" xfId="43329" xr:uid="{00000000-0005-0000-0000-000001570000}"/>
    <cellStyle name="Normal 5 2 3 5 2 3" xfId="28096" xr:uid="{00000000-0005-0000-0000-000002570000}"/>
    <cellStyle name="Normal 5 2 3 5 3" xfId="7978" xr:uid="{00000000-0005-0000-0000-000003570000}"/>
    <cellStyle name="Normal 5 2 3 5 3 2" xfId="38312" xr:uid="{00000000-0005-0000-0000-000004570000}"/>
    <cellStyle name="Normal 5 2 3 5 3 3" xfId="23079" xr:uid="{00000000-0005-0000-0000-000005570000}"/>
    <cellStyle name="Normal 5 2 3 5 4" xfId="33299" xr:uid="{00000000-0005-0000-0000-000006570000}"/>
    <cellStyle name="Normal 5 2 3 5 5" xfId="18066" xr:uid="{00000000-0005-0000-0000-000007570000}"/>
    <cellStyle name="Normal 5 2 3 6" xfId="4617" xr:uid="{00000000-0005-0000-0000-000008570000}"/>
    <cellStyle name="Normal 5 2 3 6 2" xfId="14669" xr:uid="{00000000-0005-0000-0000-000009570000}"/>
    <cellStyle name="Normal 5 2 3 6 2 2" xfId="45000" xr:uid="{00000000-0005-0000-0000-00000A570000}"/>
    <cellStyle name="Normal 5 2 3 6 2 3" xfId="29767" xr:uid="{00000000-0005-0000-0000-00000B570000}"/>
    <cellStyle name="Normal 5 2 3 6 3" xfId="9649" xr:uid="{00000000-0005-0000-0000-00000C570000}"/>
    <cellStyle name="Normal 5 2 3 6 3 2" xfId="39983" xr:uid="{00000000-0005-0000-0000-00000D570000}"/>
    <cellStyle name="Normal 5 2 3 6 3 3" xfId="24750" xr:uid="{00000000-0005-0000-0000-00000E570000}"/>
    <cellStyle name="Normal 5 2 3 6 4" xfId="34970" xr:uid="{00000000-0005-0000-0000-00000F570000}"/>
    <cellStyle name="Normal 5 2 3 6 5" xfId="19737" xr:uid="{00000000-0005-0000-0000-000010570000}"/>
    <cellStyle name="Normal 5 2 3 7" xfId="11327" xr:uid="{00000000-0005-0000-0000-000011570000}"/>
    <cellStyle name="Normal 5 2 3 7 2" xfId="41658" xr:uid="{00000000-0005-0000-0000-000012570000}"/>
    <cellStyle name="Normal 5 2 3 7 3" xfId="26425" xr:uid="{00000000-0005-0000-0000-000013570000}"/>
    <cellStyle name="Normal 5 2 3 8" xfId="6306" xr:uid="{00000000-0005-0000-0000-000014570000}"/>
    <cellStyle name="Normal 5 2 3 8 2" xfId="36641" xr:uid="{00000000-0005-0000-0000-000015570000}"/>
    <cellStyle name="Normal 5 2 3 8 3" xfId="21408" xr:uid="{00000000-0005-0000-0000-000016570000}"/>
    <cellStyle name="Normal 5 2 3 9" xfId="31382" xr:uid="{00000000-0005-0000-0000-000017570000}"/>
    <cellStyle name="Normal 5 2 4" xfId="1331" xr:uid="{00000000-0005-0000-0000-000018570000}"/>
    <cellStyle name="Normal 5 2 4 2" xfId="1754" xr:uid="{00000000-0005-0000-0000-000019570000}"/>
    <cellStyle name="Normal 5 2 4 2 2" xfId="2593" xr:uid="{00000000-0005-0000-0000-00001A570000}"/>
    <cellStyle name="Normal 5 2 4 2 2 2" xfId="4283" xr:uid="{00000000-0005-0000-0000-00001B570000}"/>
    <cellStyle name="Normal 5 2 4 2 2 2 2" xfId="14356" xr:uid="{00000000-0005-0000-0000-00001C570000}"/>
    <cellStyle name="Normal 5 2 4 2 2 2 2 2" xfId="44687" xr:uid="{00000000-0005-0000-0000-00001D570000}"/>
    <cellStyle name="Normal 5 2 4 2 2 2 2 3" xfId="29454" xr:uid="{00000000-0005-0000-0000-00001E570000}"/>
    <cellStyle name="Normal 5 2 4 2 2 2 3" xfId="9336" xr:uid="{00000000-0005-0000-0000-00001F570000}"/>
    <cellStyle name="Normal 5 2 4 2 2 2 3 2" xfId="39670" xr:uid="{00000000-0005-0000-0000-000020570000}"/>
    <cellStyle name="Normal 5 2 4 2 2 2 3 3" xfId="24437" xr:uid="{00000000-0005-0000-0000-000021570000}"/>
    <cellStyle name="Normal 5 2 4 2 2 2 4" xfId="34657" xr:uid="{00000000-0005-0000-0000-000022570000}"/>
    <cellStyle name="Normal 5 2 4 2 2 2 5" xfId="19424" xr:uid="{00000000-0005-0000-0000-000023570000}"/>
    <cellStyle name="Normal 5 2 4 2 2 3" xfId="5975" xr:uid="{00000000-0005-0000-0000-000024570000}"/>
    <cellStyle name="Normal 5 2 4 2 2 3 2" xfId="16027" xr:uid="{00000000-0005-0000-0000-000025570000}"/>
    <cellStyle name="Normal 5 2 4 2 2 3 2 2" xfId="46358" xr:uid="{00000000-0005-0000-0000-000026570000}"/>
    <cellStyle name="Normal 5 2 4 2 2 3 2 3" xfId="31125" xr:uid="{00000000-0005-0000-0000-000027570000}"/>
    <cellStyle name="Normal 5 2 4 2 2 3 3" xfId="11007" xr:uid="{00000000-0005-0000-0000-000028570000}"/>
    <cellStyle name="Normal 5 2 4 2 2 3 3 2" xfId="41341" xr:uid="{00000000-0005-0000-0000-000029570000}"/>
    <cellStyle name="Normal 5 2 4 2 2 3 3 3" xfId="26108" xr:uid="{00000000-0005-0000-0000-00002A570000}"/>
    <cellStyle name="Normal 5 2 4 2 2 3 4" xfId="36328" xr:uid="{00000000-0005-0000-0000-00002B570000}"/>
    <cellStyle name="Normal 5 2 4 2 2 3 5" xfId="21095" xr:uid="{00000000-0005-0000-0000-00002C570000}"/>
    <cellStyle name="Normal 5 2 4 2 2 4" xfId="12685" xr:uid="{00000000-0005-0000-0000-00002D570000}"/>
    <cellStyle name="Normal 5 2 4 2 2 4 2" xfId="43016" xr:uid="{00000000-0005-0000-0000-00002E570000}"/>
    <cellStyle name="Normal 5 2 4 2 2 4 3" xfId="27783" xr:uid="{00000000-0005-0000-0000-00002F570000}"/>
    <cellStyle name="Normal 5 2 4 2 2 5" xfId="7664" xr:uid="{00000000-0005-0000-0000-000030570000}"/>
    <cellStyle name="Normal 5 2 4 2 2 5 2" xfId="37999" xr:uid="{00000000-0005-0000-0000-000031570000}"/>
    <cellStyle name="Normal 5 2 4 2 2 5 3" xfId="22766" xr:uid="{00000000-0005-0000-0000-000032570000}"/>
    <cellStyle name="Normal 5 2 4 2 2 6" xfId="32987" xr:uid="{00000000-0005-0000-0000-000033570000}"/>
    <cellStyle name="Normal 5 2 4 2 2 7" xfId="17753" xr:uid="{00000000-0005-0000-0000-000034570000}"/>
    <cellStyle name="Normal 5 2 4 2 3" xfId="3446" xr:uid="{00000000-0005-0000-0000-000035570000}"/>
    <cellStyle name="Normal 5 2 4 2 3 2" xfId="13520" xr:uid="{00000000-0005-0000-0000-000036570000}"/>
    <cellStyle name="Normal 5 2 4 2 3 2 2" xfId="43851" xr:uid="{00000000-0005-0000-0000-000037570000}"/>
    <cellStyle name="Normal 5 2 4 2 3 2 3" xfId="28618" xr:uid="{00000000-0005-0000-0000-000038570000}"/>
    <cellStyle name="Normal 5 2 4 2 3 3" xfId="8500" xr:uid="{00000000-0005-0000-0000-000039570000}"/>
    <cellStyle name="Normal 5 2 4 2 3 3 2" xfId="38834" xr:uid="{00000000-0005-0000-0000-00003A570000}"/>
    <cellStyle name="Normal 5 2 4 2 3 3 3" xfId="23601" xr:uid="{00000000-0005-0000-0000-00003B570000}"/>
    <cellStyle name="Normal 5 2 4 2 3 4" xfId="33821" xr:uid="{00000000-0005-0000-0000-00003C570000}"/>
    <cellStyle name="Normal 5 2 4 2 3 5" xfId="18588" xr:uid="{00000000-0005-0000-0000-00003D570000}"/>
    <cellStyle name="Normal 5 2 4 2 4" xfId="5139" xr:uid="{00000000-0005-0000-0000-00003E570000}"/>
    <cellStyle name="Normal 5 2 4 2 4 2" xfId="15191" xr:uid="{00000000-0005-0000-0000-00003F570000}"/>
    <cellStyle name="Normal 5 2 4 2 4 2 2" xfId="45522" xr:uid="{00000000-0005-0000-0000-000040570000}"/>
    <cellStyle name="Normal 5 2 4 2 4 2 3" xfId="30289" xr:uid="{00000000-0005-0000-0000-000041570000}"/>
    <cellStyle name="Normal 5 2 4 2 4 3" xfId="10171" xr:uid="{00000000-0005-0000-0000-000042570000}"/>
    <cellStyle name="Normal 5 2 4 2 4 3 2" xfId="40505" xr:uid="{00000000-0005-0000-0000-000043570000}"/>
    <cellStyle name="Normal 5 2 4 2 4 3 3" xfId="25272" xr:uid="{00000000-0005-0000-0000-000044570000}"/>
    <cellStyle name="Normal 5 2 4 2 4 4" xfId="35492" xr:uid="{00000000-0005-0000-0000-000045570000}"/>
    <cellStyle name="Normal 5 2 4 2 4 5" xfId="20259" xr:uid="{00000000-0005-0000-0000-000046570000}"/>
    <cellStyle name="Normal 5 2 4 2 5" xfId="11849" xr:uid="{00000000-0005-0000-0000-000047570000}"/>
    <cellStyle name="Normal 5 2 4 2 5 2" xfId="42180" xr:uid="{00000000-0005-0000-0000-000048570000}"/>
    <cellStyle name="Normal 5 2 4 2 5 3" xfId="26947" xr:uid="{00000000-0005-0000-0000-000049570000}"/>
    <cellStyle name="Normal 5 2 4 2 6" xfId="6828" xr:uid="{00000000-0005-0000-0000-00004A570000}"/>
    <cellStyle name="Normal 5 2 4 2 6 2" xfId="37163" xr:uid="{00000000-0005-0000-0000-00004B570000}"/>
    <cellStyle name="Normal 5 2 4 2 6 3" xfId="21930" xr:uid="{00000000-0005-0000-0000-00004C570000}"/>
    <cellStyle name="Normal 5 2 4 2 7" xfId="32151" xr:uid="{00000000-0005-0000-0000-00004D570000}"/>
    <cellStyle name="Normal 5 2 4 2 8" xfId="16917" xr:uid="{00000000-0005-0000-0000-00004E570000}"/>
    <cellStyle name="Normal 5 2 4 3" xfId="2175" xr:uid="{00000000-0005-0000-0000-00004F570000}"/>
    <cellStyle name="Normal 5 2 4 3 2" xfId="3865" xr:uid="{00000000-0005-0000-0000-000050570000}"/>
    <cellStyle name="Normal 5 2 4 3 2 2" xfId="13938" xr:uid="{00000000-0005-0000-0000-000051570000}"/>
    <cellStyle name="Normal 5 2 4 3 2 2 2" xfId="44269" xr:uid="{00000000-0005-0000-0000-000052570000}"/>
    <cellStyle name="Normal 5 2 4 3 2 2 3" xfId="29036" xr:uid="{00000000-0005-0000-0000-000053570000}"/>
    <cellStyle name="Normal 5 2 4 3 2 3" xfId="8918" xr:uid="{00000000-0005-0000-0000-000054570000}"/>
    <cellStyle name="Normal 5 2 4 3 2 3 2" xfId="39252" xr:uid="{00000000-0005-0000-0000-000055570000}"/>
    <cellStyle name="Normal 5 2 4 3 2 3 3" xfId="24019" xr:uid="{00000000-0005-0000-0000-000056570000}"/>
    <cellStyle name="Normal 5 2 4 3 2 4" xfId="34239" xr:uid="{00000000-0005-0000-0000-000057570000}"/>
    <cellStyle name="Normal 5 2 4 3 2 5" xfId="19006" xr:uid="{00000000-0005-0000-0000-000058570000}"/>
    <cellStyle name="Normal 5 2 4 3 3" xfId="5557" xr:uid="{00000000-0005-0000-0000-000059570000}"/>
    <cellStyle name="Normal 5 2 4 3 3 2" xfId="15609" xr:uid="{00000000-0005-0000-0000-00005A570000}"/>
    <cellStyle name="Normal 5 2 4 3 3 2 2" xfId="45940" xr:uid="{00000000-0005-0000-0000-00005B570000}"/>
    <cellStyle name="Normal 5 2 4 3 3 2 3" xfId="30707" xr:uid="{00000000-0005-0000-0000-00005C570000}"/>
    <cellStyle name="Normal 5 2 4 3 3 3" xfId="10589" xr:uid="{00000000-0005-0000-0000-00005D570000}"/>
    <cellStyle name="Normal 5 2 4 3 3 3 2" xfId="40923" xr:uid="{00000000-0005-0000-0000-00005E570000}"/>
    <cellStyle name="Normal 5 2 4 3 3 3 3" xfId="25690" xr:uid="{00000000-0005-0000-0000-00005F570000}"/>
    <cellStyle name="Normal 5 2 4 3 3 4" xfId="35910" xr:uid="{00000000-0005-0000-0000-000060570000}"/>
    <cellStyle name="Normal 5 2 4 3 3 5" xfId="20677" xr:uid="{00000000-0005-0000-0000-000061570000}"/>
    <cellStyle name="Normal 5 2 4 3 4" xfId="12267" xr:uid="{00000000-0005-0000-0000-000062570000}"/>
    <cellStyle name="Normal 5 2 4 3 4 2" xfId="42598" xr:uid="{00000000-0005-0000-0000-000063570000}"/>
    <cellStyle name="Normal 5 2 4 3 4 3" xfId="27365" xr:uid="{00000000-0005-0000-0000-000064570000}"/>
    <cellStyle name="Normal 5 2 4 3 5" xfId="7246" xr:uid="{00000000-0005-0000-0000-000065570000}"/>
    <cellStyle name="Normal 5 2 4 3 5 2" xfId="37581" xr:uid="{00000000-0005-0000-0000-000066570000}"/>
    <cellStyle name="Normal 5 2 4 3 5 3" xfId="22348" xr:uid="{00000000-0005-0000-0000-000067570000}"/>
    <cellStyle name="Normal 5 2 4 3 6" xfId="32569" xr:uid="{00000000-0005-0000-0000-000068570000}"/>
    <cellStyle name="Normal 5 2 4 3 7" xfId="17335" xr:uid="{00000000-0005-0000-0000-000069570000}"/>
    <cellStyle name="Normal 5 2 4 4" xfId="3028" xr:uid="{00000000-0005-0000-0000-00006A570000}"/>
    <cellStyle name="Normal 5 2 4 4 2" xfId="13102" xr:uid="{00000000-0005-0000-0000-00006B570000}"/>
    <cellStyle name="Normal 5 2 4 4 2 2" xfId="43433" xr:uid="{00000000-0005-0000-0000-00006C570000}"/>
    <cellStyle name="Normal 5 2 4 4 2 3" xfId="28200" xr:uid="{00000000-0005-0000-0000-00006D570000}"/>
    <cellStyle name="Normal 5 2 4 4 3" xfId="8082" xr:uid="{00000000-0005-0000-0000-00006E570000}"/>
    <cellStyle name="Normal 5 2 4 4 3 2" xfId="38416" xr:uid="{00000000-0005-0000-0000-00006F570000}"/>
    <cellStyle name="Normal 5 2 4 4 3 3" xfId="23183" xr:uid="{00000000-0005-0000-0000-000070570000}"/>
    <cellStyle name="Normal 5 2 4 4 4" xfId="33403" xr:uid="{00000000-0005-0000-0000-000071570000}"/>
    <cellStyle name="Normal 5 2 4 4 5" xfId="18170" xr:uid="{00000000-0005-0000-0000-000072570000}"/>
    <cellStyle name="Normal 5 2 4 5" xfId="4721" xr:uid="{00000000-0005-0000-0000-000073570000}"/>
    <cellStyle name="Normal 5 2 4 5 2" xfId="14773" xr:uid="{00000000-0005-0000-0000-000074570000}"/>
    <cellStyle name="Normal 5 2 4 5 2 2" xfId="45104" xr:uid="{00000000-0005-0000-0000-000075570000}"/>
    <cellStyle name="Normal 5 2 4 5 2 3" xfId="29871" xr:uid="{00000000-0005-0000-0000-000076570000}"/>
    <cellStyle name="Normal 5 2 4 5 3" xfId="9753" xr:uid="{00000000-0005-0000-0000-000077570000}"/>
    <cellStyle name="Normal 5 2 4 5 3 2" xfId="40087" xr:uid="{00000000-0005-0000-0000-000078570000}"/>
    <cellStyle name="Normal 5 2 4 5 3 3" xfId="24854" xr:uid="{00000000-0005-0000-0000-000079570000}"/>
    <cellStyle name="Normal 5 2 4 5 4" xfId="35074" xr:uid="{00000000-0005-0000-0000-00007A570000}"/>
    <cellStyle name="Normal 5 2 4 5 5" xfId="19841" xr:uid="{00000000-0005-0000-0000-00007B570000}"/>
    <cellStyle name="Normal 5 2 4 6" xfId="11431" xr:uid="{00000000-0005-0000-0000-00007C570000}"/>
    <cellStyle name="Normal 5 2 4 6 2" xfId="41762" xr:uid="{00000000-0005-0000-0000-00007D570000}"/>
    <cellStyle name="Normal 5 2 4 6 3" xfId="26529" xr:uid="{00000000-0005-0000-0000-00007E570000}"/>
    <cellStyle name="Normal 5 2 4 7" xfId="6410" xr:uid="{00000000-0005-0000-0000-00007F570000}"/>
    <cellStyle name="Normal 5 2 4 7 2" xfId="36745" xr:uid="{00000000-0005-0000-0000-000080570000}"/>
    <cellStyle name="Normal 5 2 4 7 3" xfId="21512" xr:uid="{00000000-0005-0000-0000-000081570000}"/>
    <cellStyle name="Normal 5 2 4 8" xfId="31733" xr:uid="{00000000-0005-0000-0000-000082570000}"/>
    <cellStyle name="Normal 5 2 4 9" xfId="16499" xr:uid="{00000000-0005-0000-0000-000083570000}"/>
    <cellStyle name="Normal 5 2 5" xfId="1544" xr:uid="{00000000-0005-0000-0000-000084570000}"/>
    <cellStyle name="Normal 5 2 5 2" xfId="2385" xr:uid="{00000000-0005-0000-0000-000085570000}"/>
    <cellStyle name="Normal 5 2 5 2 2" xfId="4075" xr:uid="{00000000-0005-0000-0000-000086570000}"/>
    <cellStyle name="Normal 5 2 5 2 2 2" xfId="14148" xr:uid="{00000000-0005-0000-0000-000087570000}"/>
    <cellStyle name="Normal 5 2 5 2 2 2 2" xfId="44479" xr:uid="{00000000-0005-0000-0000-000088570000}"/>
    <cellStyle name="Normal 5 2 5 2 2 2 3" xfId="29246" xr:uid="{00000000-0005-0000-0000-000089570000}"/>
    <cellStyle name="Normal 5 2 5 2 2 3" xfId="9128" xr:uid="{00000000-0005-0000-0000-00008A570000}"/>
    <cellStyle name="Normal 5 2 5 2 2 3 2" xfId="39462" xr:uid="{00000000-0005-0000-0000-00008B570000}"/>
    <cellStyle name="Normal 5 2 5 2 2 3 3" xfId="24229" xr:uid="{00000000-0005-0000-0000-00008C570000}"/>
    <cellStyle name="Normal 5 2 5 2 2 4" xfId="34449" xr:uid="{00000000-0005-0000-0000-00008D570000}"/>
    <cellStyle name="Normal 5 2 5 2 2 5" xfId="19216" xr:uid="{00000000-0005-0000-0000-00008E570000}"/>
    <cellStyle name="Normal 5 2 5 2 3" xfId="5767" xr:uid="{00000000-0005-0000-0000-00008F570000}"/>
    <cellStyle name="Normal 5 2 5 2 3 2" xfId="15819" xr:uid="{00000000-0005-0000-0000-000090570000}"/>
    <cellStyle name="Normal 5 2 5 2 3 2 2" xfId="46150" xr:uid="{00000000-0005-0000-0000-000091570000}"/>
    <cellStyle name="Normal 5 2 5 2 3 2 3" xfId="30917" xr:uid="{00000000-0005-0000-0000-000092570000}"/>
    <cellStyle name="Normal 5 2 5 2 3 3" xfId="10799" xr:uid="{00000000-0005-0000-0000-000093570000}"/>
    <cellStyle name="Normal 5 2 5 2 3 3 2" xfId="41133" xr:uid="{00000000-0005-0000-0000-000094570000}"/>
    <cellStyle name="Normal 5 2 5 2 3 3 3" xfId="25900" xr:uid="{00000000-0005-0000-0000-000095570000}"/>
    <cellStyle name="Normal 5 2 5 2 3 4" xfId="36120" xr:uid="{00000000-0005-0000-0000-000096570000}"/>
    <cellStyle name="Normal 5 2 5 2 3 5" xfId="20887" xr:uid="{00000000-0005-0000-0000-000097570000}"/>
    <cellStyle name="Normal 5 2 5 2 4" xfId="12477" xr:uid="{00000000-0005-0000-0000-000098570000}"/>
    <cellStyle name="Normal 5 2 5 2 4 2" xfId="42808" xr:uid="{00000000-0005-0000-0000-000099570000}"/>
    <cellStyle name="Normal 5 2 5 2 4 3" xfId="27575" xr:uid="{00000000-0005-0000-0000-00009A570000}"/>
    <cellStyle name="Normal 5 2 5 2 5" xfId="7456" xr:uid="{00000000-0005-0000-0000-00009B570000}"/>
    <cellStyle name="Normal 5 2 5 2 5 2" xfId="37791" xr:uid="{00000000-0005-0000-0000-00009C570000}"/>
    <cellStyle name="Normal 5 2 5 2 5 3" xfId="22558" xr:uid="{00000000-0005-0000-0000-00009D570000}"/>
    <cellStyle name="Normal 5 2 5 2 6" xfId="32779" xr:uid="{00000000-0005-0000-0000-00009E570000}"/>
    <cellStyle name="Normal 5 2 5 2 7" xfId="17545" xr:uid="{00000000-0005-0000-0000-00009F570000}"/>
    <cellStyle name="Normal 5 2 5 3" xfId="3238" xr:uid="{00000000-0005-0000-0000-0000A0570000}"/>
    <cellStyle name="Normal 5 2 5 3 2" xfId="13312" xr:uid="{00000000-0005-0000-0000-0000A1570000}"/>
    <cellStyle name="Normal 5 2 5 3 2 2" xfId="43643" xr:uid="{00000000-0005-0000-0000-0000A2570000}"/>
    <cellStyle name="Normal 5 2 5 3 2 3" xfId="28410" xr:uid="{00000000-0005-0000-0000-0000A3570000}"/>
    <cellStyle name="Normal 5 2 5 3 3" xfId="8292" xr:uid="{00000000-0005-0000-0000-0000A4570000}"/>
    <cellStyle name="Normal 5 2 5 3 3 2" xfId="38626" xr:uid="{00000000-0005-0000-0000-0000A5570000}"/>
    <cellStyle name="Normal 5 2 5 3 3 3" xfId="23393" xr:uid="{00000000-0005-0000-0000-0000A6570000}"/>
    <cellStyle name="Normal 5 2 5 3 4" xfId="33613" xr:uid="{00000000-0005-0000-0000-0000A7570000}"/>
    <cellStyle name="Normal 5 2 5 3 5" xfId="18380" xr:uid="{00000000-0005-0000-0000-0000A8570000}"/>
    <cellStyle name="Normal 5 2 5 4" xfId="4931" xr:uid="{00000000-0005-0000-0000-0000A9570000}"/>
    <cellStyle name="Normal 5 2 5 4 2" xfId="14983" xr:uid="{00000000-0005-0000-0000-0000AA570000}"/>
    <cellStyle name="Normal 5 2 5 4 2 2" xfId="45314" xr:uid="{00000000-0005-0000-0000-0000AB570000}"/>
    <cellStyle name="Normal 5 2 5 4 2 3" xfId="30081" xr:uid="{00000000-0005-0000-0000-0000AC570000}"/>
    <cellStyle name="Normal 5 2 5 4 3" xfId="9963" xr:uid="{00000000-0005-0000-0000-0000AD570000}"/>
    <cellStyle name="Normal 5 2 5 4 3 2" xfId="40297" xr:uid="{00000000-0005-0000-0000-0000AE570000}"/>
    <cellStyle name="Normal 5 2 5 4 3 3" xfId="25064" xr:uid="{00000000-0005-0000-0000-0000AF570000}"/>
    <cellStyle name="Normal 5 2 5 4 4" xfId="35284" xr:uid="{00000000-0005-0000-0000-0000B0570000}"/>
    <cellStyle name="Normal 5 2 5 4 5" xfId="20051" xr:uid="{00000000-0005-0000-0000-0000B1570000}"/>
    <cellStyle name="Normal 5 2 5 5" xfId="11641" xr:uid="{00000000-0005-0000-0000-0000B2570000}"/>
    <cellStyle name="Normal 5 2 5 5 2" xfId="41972" xr:uid="{00000000-0005-0000-0000-0000B3570000}"/>
    <cellStyle name="Normal 5 2 5 5 3" xfId="26739" xr:uid="{00000000-0005-0000-0000-0000B4570000}"/>
    <cellStyle name="Normal 5 2 5 6" xfId="6620" xr:uid="{00000000-0005-0000-0000-0000B5570000}"/>
    <cellStyle name="Normal 5 2 5 6 2" xfId="36955" xr:uid="{00000000-0005-0000-0000-0000B6570000}"/>
    <cellStyle name="Normal 5 2 5 6 3" xfId="21722" xr:uid="{00000000-0005-0000-0000-0000B7570000}"/>
    <cellStyle name="Normal 5 2 5 7" xfId="31943" xr:uid="{00000000-0005-0000-0000-0000B8570000}"/>
    <cellStyle name="Normal 5 2 5 8" xfId="16709" xr:uid="{00000000-0005-0000-0000-0000B9570000}"/>
    <cellStyle name="Normal 5 2 6" xfId="1965" xr:uid="{00000000-0005-0000-0000-0000BA570000}"/>
    <cellStyle name="Normal 5 2 6 2" xfId="3657" xr:uid="{00000000-0005-0000-0000-0000BB570000}"/>
    <cellStyle name="Normal 5 2 6 2 2" xfId="13730" xr:uid="{00000000-0005-0000-0000-0000BC570000}"/>
    <cellStyle name="Normal 5 2 6 2 2 2" xfId="44061" xr:uid="{00000000-0005-0000-0000-0000BD570000}"/>
    <cellStyle name="Normal 5 2 6 2 2 3" xfId="28828" xr:uid="{00000000-0005-0000-0000-0000BE570000}"/>
    <cellStyle name="Normal 5 2 6 2 3" xfId="8710" xr:uid="{00000000-0005-0000-0000-0000BF570000}"/>
    <cellStyle name="Normal 5 2 6 2 3 2" xfId="39044" xr:uid="{00000000-0005-0000-0000-0000C0570000}"/>
    <cellStyle name="Normal 5 2 6 2 3 3" xfId="23811" xr:uid="{00000000-0005-0000-0000-0000C1570000}"/>
    <cellStyle name="Normal 5 2 6 2 4" xfId="34031" xr:uid="{00000000-0005-0000-0000-0000C2570000}"/>
    <cellStyle name="Normal 5 2 6 2 5" xfId="18798" xr:uid="{00000000-0005-0000-0000-0000C3570000}"/>
    <cellStyle name="Normal 5 2 6 3" xfId="5349" xr:uid="{00000000-0005-0000-0000-0000C4570000}"/>
    <cellStyle name="Normal 5 2 6 3 2" xfId="15401" xr:uid="{00000000-0005-0000-0000-0000C5570000}"/>
    <cellStyle name="Normal 5 2 6 3 2 2" xfId="45732" xr:uid="{00000000-0005-0000-0000-0000C6570000}"/>
    <cellStyle name="Normal 5 2 6 3 2 3" xfId="30499" xr:uid="{00000000-0005-0000-0000-0000C7570000}"/>
    <cellStyle name="Normal 5 2 6 3 3" xfId="10381" xr:uid="{00000000-0005-0000-0000-0000C8570000}"/>
    <cellStyle name="Normal 5 2 6 3 3 2" xfId="40715" xr:uid="{00000000-0005-0000-0000-0000C9570000}"/>
    <cellStyle name="Normal 5 2 6 3 3 3" xfId="25482" xr:uid="{00000000-0005-0000-0000-0000CA570000}"/>
    <cellStyle name="Normal 5 2 6 3 4" xfId="35702" xr:uid="{00000000-0005-0000-0000-0000CB570000}"/>
    <cellStyle name="Normal 5 2 6 3 5" xfId="20469" xr:uid="{00000000-0005-0000-0000-0000CC570000}"/>
    <cellStyle name="Normal 5 2 6 4" xfId="12059" xr:uid="{00000000-0005-0000-0000-0000CD570000}"/>
    <cellStyle name="Normal 5 2 6 4 2" xfId="42390" xr:uid="{00000000-0005-0000-0000-0000CE570000}"/>
    <cellStyle name="Normal 5 2 6 4 3" xfId="27157" xr:uid="{00000000-0005-0000-0000-0000CF570000}"/>
    <cellStyle name="Normal 5 2 6 5" xfId="7038" xr:uid="{00000000-0005-0000-0000-0000D0570000}"/>
    <cellStyle name="Normal 5 2 6 5 2" xfId="37373" xr:uid="{00000000-0005-0000-0000-0000D1570000}"/>
    <cellStyle name="Normal 5 2 6 5 3" xfId="22140" xr:uid="{00000000-0005-0000-0000-0000D2570000}"/>
    <cellStyle name="Normal 5 2 6 6" xfId="32361" xr:uid="{00000000-0005-0000-0000-0000D3570000}"/>
    <cellStyle name="Normal 5 2 6 7" xfId="17127" xr:uid="{00000000-0005-0000-0000-0000D4570000}"/>
    <cellStyle name="Normal 5 2 7" xfId="2813" xr:uid="{00000000-0005-0000-0000-0000D5570000}"/>
    <cellStyle name="Normal 5 2 7 2" xfId="12894" xr:uid="{00000000-0005-0000-0000-0000D6570000}"/>
    <cellStyle name="Normal 5 2 7 2 2" xfId="43225" xr:uid="{00000000-0005-0000-0000-0000D7570000}"/>
    <cellStyle name="Normal 5 2 7 2 3" xfId="27992" xr:uid="{00000000-0005-0000-0000-0000D8570000}"/>
    <cellStyle name="Normal 5 2 7 3" xfId="7873" xr:uid="{00000000-0005-0000-0000-0000D9570000}"/>
    <cellStyle name="Normal 5 2 7 3 2" xfId="38208" xr:uid="{00000000-0005-0000-0000-0000DA570000}"/>
    <cellStyle name="Normal 5 2 7 3 3" xfId="22975" xr:uid="{00000000-0005-0000-0000-0000DB570000}"/>
    <cellStyle name="Normal 5 2 7 4" xfId="33195" xr:uid="{00000000-0005-0000-0000-0000DC570000}"/>
    <cellStyle name="Normal 5 2 7 5" xfId="17962" xr:uid="{00000000-0005-0000-0000-0000DD570000}"/>
    <cellStyle name="Normal 5 2 8" xfId="4509" xr:uid="{00000000-0005-0000-0000-0000DE570000}"/>
    <cellStyle name="Normal 5 2 8 2" xfId="14565" xr:uid="{00000000-0005-0000-0000-0000DF570000}"/>
    <cellStyle name="Normal 5 2 8 2 2" xfId="44896" xr:uid="{00000000-0005-0000-0000-0000E0570000}"/>
    <cellStyle name="Normal 5 2 8 2 3" xfId="29663" xr:uid="{00000000-0005-0000-0000-0000E1570000}"/>
    <cellStyle name="Normal 5 2 8 3" xfId="9545" xr:uid="{00000000-0005-0000-0000-0000E2570000}"/>
    <cellStyle name="Normal 5 2 8 3 2" xfId="39879" xr:uid="{00000000-0005-0000-0000-0000E3570000}"/>
    <cellStyle name="Normal 5 2 8 3 3" xfId="24646" xr:uid="{00000000-0005-0000-0000-0000E4570000}"/>
    <cellStyle name="Normal 5 2 8 4" xfId="34866" xr:uid="{00000000-0005-0000-0000-0000E5570000}"/>
    <cellStyle name="Normal 5 2 8 5" xfId="19633" xr:uid="{00000000-0005-0000-0000-0000E6570000}"/>
    <cellStyle name="Normal 5 2 9" xfId="11221" xr:uid="{00000000-0005-0000-0000-0000E7570000}"/>
    <cellStyle name="Normal 5 2 9 2" xfId="41554" xr:uid="{00000000-0005-0000-0000-0000E8570000}"/>
    <cellStyle name="Normal 5 2 9 3" xfId="26321" xr:uid="{00000000-0005-0000-0000-0000E9570000}"/>
    <cellStyle name="Normal 5 3" xfId="409" xr:uid="{00000000-0005-0000-0000-0000EA570000}"/>
    <cellStyle name="Normal 5 3 10" xfId="6195" xr:uid="{00000000-0005-0000-0000-0000EB570000}"/>
    <cellStyle name="Normal 5 3 10 2" xfId="36533" xr:uid="{00000000-0005-0000-0000-0000EC570000}"/>
    <cellStyle name="Normal 5 3 10 3" xfId="21300" xr:uid="{00000000-0005-0000-0000-0000ED570000}"/>
    <cellStyle name="Normal 5 3 11" xfId="31375" xr:uid="{00000000-0005-0000-0000-0000EE570000}"/>
    <cellStyle name="Normal 5 3 12" xfId="16285" xr:uid="{00000000-0005-0000-0000-0000EF570000}"/>
    <cellStyle name="Normal 5 3 2" xfId="1159" xr:uid="{00000000-0005-0000-0000-0000F0570000}"/>
    <cellStyle name="Normal 5 3 2 10" xfId="31384" xr:uid="{00000000-0005-0000-0000-0000F1570000}"/>
    <cellStyle name="Normal 5 3 2 11" xfId="16339" xr:uid="{00000000-0005-0000-0000-0000F2570000}"/>
    <cellStyle name="Normal 5 3 2 2" xfId="1268" xr:uid="{00000000-0005-0000-0000-0000F3570000}"/>
    <cellStyle name="Normal 5 3 2 2 10" xfId="16443" xr:uid="{00000000-0005-0000-0000-0000F4570000}"/>
    <cellStyle name="Normal 5 3 2 2 2" xfId="1485" xr:uid="{00000000-0005-0000-0000-0000F5570000}"/>
    <cellStyle name="Normal 5 3 2 2 2 2" xfId="1906" xr:uid="{00000000-0005-0000-0000-0000F6570000}"/>
    <cellStyle name="Normal 5 3 2 2 2 2 2" xfId="2745" xr:uid="{00000000-0005-0000-0000-0000F7570000}"/>
    <cellStyle name="Normal 5 3 2 2 2 2 2 2" xfId="4435" xr:uid="{00000000-0005-0000-0000-0000F8570000}"/>
    <cellStyle name="Normal 5 3 2 2 2 2 2 2 2" xfId="14508" xr:uid="{00000000-0005-0000-0000-0000F9570000}"/>
    <cellStyle name="Normal 5 3 2 2 2 2 2 2 2 2" xfId="44839" xr:uid="{00000000-0005-0000-0000-0000FA570000}"/>
    <cellStyle name="Normal 5 3 2 2 2 2 2 2 2 3" xfId="29606" xr:uid="{00000000-0005-0000-0000-0000FB570000}"/>
    <cellStyle name="Normal 5 3 2 2 2 2 2 2 3" xfId="9488" xr:uid="{00000000-0005-0000-0000-0000FC570000}"/>
    <cellStyle name="Normal 5 3 2 2 2 2 2 2 3 2" xfId="39822" xr:uid="{00000000-0005-0000-0000-0000FD570000}"/>
    <cellStyle name="Normal 5 3 2 2 2 2 2 2 3 3" xfId="24589" xr:uid="{00000000-0005-0000-0000-0000FE570000}"/>
    <cellStyle name="Normal 5 3 2 2 2 2 2 2 4" xfId="34809" xr:uid="{00000000-0005-0000-0000-0000FF570000}"/>
    <cellStyle name="Normal 5 3 2 2 2 2 2 2 5" xfId="19576" xr:uid="{00000000-0005-0000-0000-000000580000}"/>
    <cellStyle name="Normal 5 3 2 2 2 2 2 3" xfId="6127" xr:uid="{00000000-0005-0000-0000-000001580000}"/>
    <cellStyle name="Normal 5 3 2 2 2 2 2 3 2" xfId="16179" xr:uid="{00000000-0005-0000-0000-000002580000}"/>
    <cellStyle name="Normal 5 3 2 2 2 2 2 3 2 2" xfId="46510" xr:uid="{00000000-0005-0000-0000-000003580000}"/>
    <cellStyle name="Normal 5 3 2 2 2 2 2 3 2 3" xfId="31277" xr:uid="{00000000-0005-0000-0000-000004580000}"/>
    <cellStyle name="Normal 5 3 2 2 2 2 2 3 3" xfId="11159" xr:uid="{00000000-0005-0000-0000-000005580000}"/>
    <cellStyle name="Normal 5 3 2 2 2 2 2 3 3 2" xfId="41493" xr:uid="{00000000-0005-0000-0000-000006580000}"/>
    <cellStyle name="Normal 5 3 2 2 2 2 2 3 3 3" xfId="26260" xr:uid="{00000000-0005-0000-0000-000007580000}"/>
    <cellStyle name="Normal 5 3 2 2 2 2 2 3 4" xfId="36480" xr:uid="{00000000-0005-0000-0000-000008580000}"/>
    <cellStyle name="Normal 5 3 2 2 2 2 2 3 5" xfId="21247" xr:uid="{00000000-0005-0000-0000-000009580000}"/>
    <cellStyle name="Normal 5 3 2 2 2 2 2 4" xfId="12837" xr:uid="{00000000-0005-0000-0000-00000A580000}"/>
    <cellStyle name="Normal 5 3 2 2 2 2 2 4 2" xfId="43168" xr:uid="{00000000-0005-0000-0000-00000B580000}"/>
    <cellStyle name="Normal 5 3 2 2 2 2 2 4 3" xfId="27935" xr:uid="{00000000-0005-0000-0000-00000C580000}"/>
    <cellStyle name="Normal 5 3 2 2 2 2 2 5" xfId="7816" xr:uid="{00000000-0005-0000-0000-00000D580000}"/>
    <cellStyle name="Normal 5 3 2 2 2 2 2 5 2" xfId="38151" xr:uid="{00000000-0005-0000-0000-00000E580000}"/>
    <cellStyle name="Normal 5 3 2 2 2 2 2 5 3" xfId="22918" xr:uid="{00000000-0005-0000-0000-00000F580000}"/>
    <cellStyle name="Normal 5 3 2 2 2 2 2 6" xfId="33139" xr:uid="{00000000-0005-0000-0000-000010580000}"/>
    <cellStyle name="Normal 5 3 2 2 2 2 2 7" xfId="17905" xr:uid="{00000000-0005-0000-0000-000011580000}"/>
    <cellStyle name="Normal 5 3 2 2 2 2 3" xfId="3598" xr:uid="{00000000-0005-0000-0000-000012580000}"/>
    <cellStyle name="Normal 5 3 2 2 2 2 3 2" xfId="13672" xr:uid="{00000000-0005-0000-0000-000013580000}"/>
    <cellStyle name="Normal 5 3 2 2 2 2 3 2 2" xfId="44003" xr:uid="{00000000-0005-0000-0000-000014580000}"/>
    <cellStyle name="Normal 5 3 2 2 2 2 3 2 3" xfId="28770" xr:uid="{00000000-0005-0000-0000-000015580000}"/>
    <cellStyle name="Normal 5 3 2 2 2 2 3 3" xfId="8652" xr:uid="{00000000-0005-0000-0000-000016580000}"/>
    <cellStyle name="Normal 5 3 2 2 2 2 3 3 2" xfId="38986" xr:uid="{00000000-0005-0000-0000-000017580000}"/>
    <cellStyle name="Normal 5 3 2 2 2 2 3 3 3" xfId="23753" xr:uid="{00000000-0005-0000-0000-000018580000}"/>
    <cellStyle name="Normal 5 3 2 2 2 2 3 4" xfId="33973" xr:uid="{00000000-0005-0000-0000-000019580000}"/>
    <cellStyle name="Normal 5 3 2 2 2 2 3 5" xfId="18740" xr:uid="{00000000-0005-0000-0000-00001A580000}"/>
    <cellStyle name="Normal 5 3 2 2 2 2 4" xfId="5291" xr:uid="{00000000-0005-0000-0000-00001B580000}"/>
    <cellStyle name="Normal 5 3 2 2 2 2 4 2" xfId="15343" xr:uid="{00000000-0005-0000-0000-00001C580000}"/>
    <cellStyle name="Normal 5 3 2 2 2 2 4 2 2" xfId="45674" xr:uid="{00000000-0005-0000-0000-00001D580000}"/>
    <cellStyle name="Normal 5 3 2 2 2 2 4 2 3" xfId="30441" xr:uid="{00000000-0005-0000-0000-00001E580000}"/>
    <cellStyle name="Normal 5 3 2 2 2 2 4 3" xfId="10323" xr:uid="{00000000-0005-0000-0000-00001F580000}"/>
    <cellStyle name="Normal 5 3 2 2 2 2 4 3 2" xfId="40657" xr:uid="{00000000-0005-0000-0000-000020580000}"/>
    <cellStyle name="Normal 5 3 2 2 2 2 4 3 3" xfId="25424" xr:uid="{00000000-0005-0000-0000-000021580000}"/>
    <cellStyle name="Normal 5 3 2 2 2 2 4 4" xfId="35644" xr:uid="{00000000-0005-0000-0000-000022580000}"/>
    <cellStyle name="Normal 5 3 2 2 2 2 4 5" xfId="20411" xr:uid="{00000000-0005-0000-0000-000023580000}"/>
    <cellStyle name="Normal 5 3 2 2 2 2 5" xfId="12001" xr:uid="{00000000-0005-0000-0000-000024580000}"/>
    <cellStyle name="Normal 5 3 2 2 2 2 5 2" xfId="42332" xr:uid="{00000000-0005-0000-0000-000025580000}"/>
    <cellStyle name="Normal 5 3 2 2 2 2 5 3" xfId="27099" xr:uid="{00000000-0005-0000-0000-000026580000}"/>
    <cellStyle name="Normal 5 3 2 2 2 2 6" xfId="6980" xr:uid="{00000000-0005-0000-0000-000027580000}"/>
    <cellStyle name="Normal 5 3 2 2 2 2 6 2" xfId="37315" xr:uid="{00000000-0005-0000-0000-000028580000}"/>
    <cellStyle name="Normal 5 3 2 2 2 2 6 3" xfId="22082" xr:uid="{00000000-0005-0000-0000-000029580000}"/>
    <cellStyle name="Normal 5 3 2 2 2 2 7" xfId="32303" xr:uid="{00000000-0005-0000-0000-00002A580000}"/>
    <cellStyle name="Normal 5 3 2 2 2 2 8" xfId="17069" xr:uid="{00000000-0005-0000-0000-00002B580000}"/>
    <cellStyle name="Normal 5 3 2 2 2 3" xfId="2327" xr:uid="{00000000-0005-0000-0000-00002C580000}"/>
    <cellStyle name="Normal 5 3 2 2 2 3 2" xfId="4017" xr:uid="{00000000-0005-0000-0000-00002D580000}"/>
    <cellStyle name="Normal 5 3 2 2 2 3 2 2" xfId="14090" xr:uid="{00000000-0005-0000-0000-00002E580000}"/>
    <cellStyle name="Normal 5 3 2 2 2 3 2 2 2" xfId="44421" xr:uid="{00000000-0005-0000-0000-00002F580000}"/>
    <cellStyle name="Normal 5 3 2 2 2 3 2 2 3" xfId="29188" xr:uid="{00000000-0005-0000-0000-000030580000}"/>
    <cellStyle name="Normal 5 3 2 2 2 3 2 3" xfId="9070" xr:uid="{00000000-0005-0000-0000-000031580000}"/>
    <cellStyle name="Normal 5 3 2 2 2 3 2 3 2" xfId="39404" xr:uid="{00000000-0005-0000-0000-000032580000}"/>
    <cellStyle name="Normal 5 3 2 2 2 3 2 3 3" xfId="24171" xr:uid="{00000000-0005-0000-0000-000033580000}"/>
    <cellStyle name="Normal 5 3 2 2 2 3 2 4" xfId="34391" xr:uid="{00000000-0005-0000-0000-000034580000}"/>
    <cellStyle name="Normal 5 3 2 2 2 3 2 5" xfId="19158" xr:uid="{00000000-0005-0000-0000-000035580000}"/>
    <cellStyle name="Normal 5 3 2 2 2 3 3" xfId="5709" xr:uid="{00000000-0005-0000-0000-000036580000}"/>
    <cellStyle name="Normal 5 3 2 2 2 3 3 2" xfId="15761" xr:uid="{00000000-0005-0000-0000-000037580000}"/>
    <cellStyle name="Normal 5 3 2 2 2 3 3 2 2" xfId="46092" xr:uid="{00000000-0005-0000-0000-000038580000}"/>
    <cellStyle name="Normal 5 3 2 2 2 3 3 2 3" xfId="30859" xr:uid="{00000000-0005-0000-0000-000039580000}"/>
    <cellStyle name="Normal 5 3 2 2 2 3 3 3" xfId="10741" xr:uid="{00000000-0005-0000-0000-00003A580000}"/>
    <cellStyle name="Normal 5 3 2 2 2 3 3 3 2" xfId="41075" xr:uid="{00000000-0005-0000-0000-00003B580000}"/>
    <cellStyle name="Normal 5 3 2 2 2 3 3 3 3" xfId="25842" xr:uid="{00000000-0005-0000-0000-00003C580000}"/>
    <cellStyle name="Normal 5 3 2 2 2 3 3 4" xfId="36062" xr:uid="{00000000-0005-0000-0000-00003D580000}"/>
    <cellStyle name="Normal 5 3 2 2 2 3 3 5" xfId="20829" xr:uid="{00000000-0005-0000-0000-00003E580000}"/>
    <cellStyle name="Normal 5 3 2 2 2 3 4" xfId="12419" xr:uid="{00000000-0005-0000-0000-00003F580000}"/>
    <cellStyle name="Normal 5 3 2 2 2 3 4 2" xfId="42750" xr:uid="{00000000-0005-0000-0000-000040580000}"/>
    <cellStyle name="Normal 5 3 2 2 2 3 4 3" xfId="27517" xr:uid="{00000000-0005-0000-0000-000041580000}"/>
    <cellStyle name="Normal 5 3 2 2 2 3 5" xfId="7398" xr:uid="{00000000-0005-0000-0000-000042580000}"/>
    <cellStyle name="Normal 5 3 2 2 2 3 5 2" xfId="37733" xr:uid="{00000000-0005-0000-0000-000043580000}"/>
    <cellStyle name="Normal 5 3 2 2 2 3 5 3" xfId="22500" xr:uid="{00000000-0005-0000-0000-000044580000}"/>
    <cellStyle name="Normal 5 3 2 2 2 3 6" xfId="32721" xr:uid="{00000000-0005-0000-0000-000045580000}"/>
    <cellStyle name="Normal 5 3 2 2 2 3 7" xfId="17487" xr:uid="{00000000-0005-0000-0000-000046580000}"/>
    <cellStyle name="Normal 5 3 2 2 2 4" xfId="3180" xr:uid="{00000000-0005-0000-0000-000047580000}"/>
    <cellStyle name="Normal 5 3 2 2 2 4 2" xfId="13254" xr:uid="{00000000-0005-0000-0000-000048580000}"/>
    <cellStyle name="Normal 5 3 2 2 2 4 2 2" xfId="43585" xr:uid="{00000000-0005-0000-0000-000049580000}"/>
    <cellStyle name="Normal 5 3 2 2 2 4 2 3" xfId="28352" xr:uid="{00000000-0005-0000-0000-00004A580000}"/>
    <cellStyle name="Normal 5 3 2 2 2 4 3" xfId="8234" xr:uid="{00000000-0005-0000-0000-00004B580000}"/>
    <cellStyle name="Normal 5 3 2 2 2 4 3 2" xfId="38568" xr:uid="{00000000-0005-0000-0000-00004C580000}"/>
    <cellStyle name="Normal 5 3 2 2 2 4 3 3" xfId="23335" xr:uid="{00000000-0005-0000-0000-00004D580000}"/>
    <cellStyle name="Normal 5 3 2 2 2 4 4" xfId="33555" xr:uid="{00000000-0005-0000-0000-00004E580000}"/>
    <cellStyle name="Normal 5 3 2 2 2 4 5" xfId="18322" xr:uid="{00000000-0005-0000-0000-00004F580000}"/>
    <cellStyle name="Normal 5 3 2 2 2 5" xfId="4873" xr:uid="{00000000-0005-0000-0000-000050580000}"/>
    <cellStyle name="Normal 5 3 2 2 2 5 2" xfId="14925" xr:uid="{00000000-0005-0000-0000-000051580000}"/>
    <cellStyle name="Normal 5 3 2 2 2 5 2 2" xfId="45256" xr:uid="{00000000-0005-0000-0000-000052580000}"/>
    <cellStyle name="Normal 5 3 2 2 2 5 2 3" xfId="30023" xr:uid="{00000000-0005-0000-0000-000053580000}"/>
    <cellStyle name="Normal 5 3 2 2 2 5 3" xfId="9905" xr:uid="{00000000-0005-0000-0000-000054580000}"/>
    <cellStyle name="Normal 5 3 2 2 2 5 3 2" xfId="40239" xr:uid="{00000000-0005-0000-0000-000055580000}"/>
    <cellStyle name="Normal 5 3 2 2 2 5 3 3" xfId="25006" xr:uid="{00000000-0005-0000-0000-000056580000}"/>
    <cellStyle name="Normal 5 3 2 2 2 5 4" xfId="35226" xr:uid="{00000000-0005-0000-0000-000057580000}"/>
    <cellStyle name="Normal 5 3 2 2 2 5 5" xfId="19993" xr:uid="{00000000-0005-0000-0000-000058580000}"/>
    <cellStyle name="Normal 5 3 2 2 2 6" xfId="11583" xr:uid="{00000000-0005-0000-0000-000059580000}"/>
    <cellStyle name="Normal 5 3 2 2 2 6 2" xfId="41914" xr:uid="{00000000-0005-0000-0000-00005A580000}"/>
    <cellStyle name="Normal 5 3 2 2 2 6 3" xfId="26681" xr:uid="{00000000-0005-0000-0000-00005B580000}"/>
    <cellStyle name="Normal 5 3 2 2 2 7" xfId="6562" xr:uid="{00000000-0005-0000-0000-00005C580000}"/>
    <cellStyle name="Normal 5 3 2 2 2 7 2" xfId="36897" xr:uid="{00000000-0005-0000-0000-00005D580000}"/>
    <cellStyle name="Normal 5 3 2 2 2 7 3" xfId="21664" xr:uid="{00000000-0005-0000-0000-00005E580000}"/>
    <cellStyle name="Normal 5 3 2 2 2 8" xfId="31885" xr:uid="{00000000-0005-0000-0000-00005F580000}"/>
    <cellStyle name="Normal 5 3 2 2 2 9" xfId="16651" xr:uid="{00000000-0005-0000-0000-000060580000}"/>
    <cellStyle name="Normal 5 3 2 2 3" xfId="1698" xr:uid="{00000000-0005-0000-0000-000061580000}"/>
    <cellStyle name="Normal 5 3 2 2 3 2" xfId="2537" xr:uid="{00000000-0005-0000-0000-000062580000}"/>
    <cellStyle name="Normal 5 3 2 2 3 2 2" xfId="4227" xr:uid="{00000000-0005-0000-0000-000063580000}"/>
    <cellStyle name="Normal 5 3 2 2 3 2 2 2" xfId="14300" xr:uid="{00000000-0005-0000-0000-000064580000}"/>
    <cellStyle name="Normal 5 3 2 2 3 2 2 2 2" xfId="44631" xr:uid="{00000000-0005-0000-0000-000065580000}"/>
    <cellStyle name="Normal 5 3 2 2 3 2 2 2 3" xfId="29398" xr:uid="{00000000-0005-0000-0000-000066580000}"/>
    <cellStyle name="Normal 5 3 2 2 3 2 2 3" xfId="9280" xr:uid="{00000000-0005-0000-0000-000067580000}"/>
    <cellStyle name="Normal 5 3 2 2 3 2 2 3 2" xfId="39614" xr:uid="{00000000-0005-0000-0000-000068580000}"/>
    <cellStyle name="Normal 5 3 2 2 3 2 2 3 3" xfId="24381" xr:uid="{00000000-0005-0000-0000-000069580000}"/>
    <cellStyle name="Normal 5 3 2 2 3 2 2 4" xfId="34601" xr:uid="{00000000-0005-0000-0000-00006A580000}"/>
    <cellStyle name="Normal 5 3 2 2 3 2 2 5" xfId="19368" xr:uid="{00000000-0005-0000-0000-00006B580000}"/>
    <cellStyle name="Normal 5 3 2 2 3 2 3" xfId="5919" xr:uid="{00000000-0005-0000-0000-00006C580000}"/>
    <cellStyle name="Normal 5 3 2 2 3 2 3 2" xfId="15971" xr:uid="{00000000-0005-0000-0000-00006D580000}"/>
    <cellStyle name="Normal 5 3 2 2 3 2 3 2 2" xfId="46302" xr:uid="{00000000-0005-0000-0000-00006E580000}"/>
    <cellStyle name="Normal 5 3 2 2 3 2 3 2 3" xfId="31069" xr:uid="{00000000-0005-0000-0000-00006F580000}"/>
    <cellStyle name="Normal 5 3 2 2 3 2 3 3" xfId="10951" xr:uid="{00000000-0005-0000-0000-000070580000}"/>
    <cellStyle name="Normal 5 3 2 2 3 2 3 3 2" xfId="41285" xr:uid="{00000000-0005-0000-0000-000071580000}"/>
    <cellStyle name="Normal 5 3 2 2 3 2 3 3 3" xfId="26052" xr:uid="{00000000-0005-0000-0000-000072580000}"/>
    <cellStyle name="Normal 5 3 2 2 3 2 3 4" xfId="36272" xr:uid="{00000000-0005-0000-0000-000073580000}"/>
    <cellStyle name="Normal 5 3 2 2 3 2 3 5" xfId="21039" xr:uid="{00000000-0005-0000-0000-000074580000}"/>
    <cellStyle name="Normal 5 3 2 2 3 2 4" xfId="12629" xr:uid="{00000000-0005-0000-0000-000075580000}"/>
    <cellStyle name="Normal 5 3 2 2 3 2 4 2" xfId="42960" xr:uid="{00000000-0005-0000-0000-000076580000}"/>
    <cellStyle name="Normal 5 3 2 2 3 2 4 3" xfId="27727" xr:uid="{00000000-0005-0000-0000-000077580000}"/>
    <cellStyle name="Normal 5 3 2 2 3 2 5" xfId="7608" xr:uid="{00000000-0005-0000-0000-000078580000}"/>
    <cellStyle name="Normal 5 3 2 2 3 2 5 2" xfId="37943" xr:uid="{00000000-0005-0000-0000-000079580000}"/>
    <cellStyle name="Normal 5 3 2 2 3 2 5 3" xfId="22710" xr:uid="{00000000-0005-0000-0000-00007A580000}"/>
    <cellStyle name="Normal 5 3 2 2 3 2 6" xfId="32931" xr:uid="{00000000-0005-0000-0000-00007B580000}"/>
    <cellStyle name="Normal 5 3 2 2 3 2 7" xfId="17697" xr:uid="{00000000-0005-0000-0000-00007C580000}"/>
    <cellStyle name="Normal 5 3 2 2 3 3" xfId="3390" xr:uid="{00000000-0005-0000-0000-00007D580000}"/>
    <cellStyle name="Normal 5 3 2 2 3 3 2" xfId="13464" xr:uid="{00000000-0005-0000-0000-00007E580000}"/>
    <cellStyle name="Normal 5 3 2 2 3 3 2 2" xfId="43795" xr:uid="{00000000-0005-0000-0000-00007F580000}"/>
    <cellStyle name="Normal 5 3 2 2 3 3 2 3" xfId="28562" xr:uid="{00000000-0005-0000-0000-000080580000}"/>
    <cellStyle name="Normal 5 3 2 2 3 3 3" xfId="8444" xr:uid="{00000000-0005-0000-0000-000081580000}"/>
    <cellStyle name="Normal 5 3 2 2 3 3 3 2" xfId="38778" xr:uid="{00000000-0005-0000-0000-000082580000}"/>
    <cellStyle name="Normal 5 3 2 2 3 3 3 3" xfId="23545" xr:uid="{00000000-0005-0000-0000-000083580000}"/>
    <cellStyle name="Normal 5 3 2 2 3 3 4" xfId="33765" xr:uid="{00000000-0005-0000-0000-000084580000}"/>
    <cellStyle name="Normal 5 3 2 2 3 3 5" xfId="18532" xr:uid="{00000000-0005-0000-0000-000085580000}"/>
    <cellStyle name="Normal 5 3 2 2 3 4" xfId="5083" xr:uid="{00000000-0005-0000-0000-000086580000}"/>
    <cellStyle name="Normal 5 3 2 2 3 4 2" xfId="15135" xr:uid="{00000000-0005-0000-0000-000087580000}"/>
    <cellStyle name="Normal 5 3 2 2 3 4 2 2" xfId="45466" xr:uid="{00000000-0005-0000-0000-000088580000}"/>
    <cellStyle name="Normal 5 3 2 2 3 4 2 3" xfId="30233" xr:uid="{00000000-0005-0000-0000-000089580000}"/>
    <cellStyle name="Normal 5 3 2 2 3 4 3" xfId="10115" xr:uid="{00000000-0005-0000-0000-00008A580000}"/>
    <cellStyle name="Normal 5 3 2 2 3 4 3 2" xfId="40449" xr:uid="{00000000-0005-0000-0000-00008B580000}"/>
    <cellStyle name="Normal 5 3 2 2 3 4 3 3" xfId="25216" xr:uid="{00000000-0005-0000-0000-00008C580000}"/>
    <cellStyle name="Normal 5 3 2 2 3 4 4" xfId="35436" xr:uid="{00000000-0005-0000-0000-00008D580000}"/>
    <cellStyle name="Normal 5 3 2 2 3 4 5" xfId="20203" xr:uid="{00000000-0005-0000-0000-00008E580000}"/>
    <cellStyle name="Normal 5 3 2 2 3 5" xfId="11793" xr:uid="{00000000-0005-0000-0000-00008F580000}"/>
    <cellStyle name="Normal 5 3 2 2 3 5 2" xfId="42124" xr:uid="{00000000-0005-0000-0000-000090580000}"/>
    <cellStyle name="Normal 5 3 2 2 3 5 3" xfId="26891" xr:uid="{00000000-0005-0000-0000-000091580000}"/>
    <cellStyle name="Normal 5 3 2 2 3 6" xfId="6772" xr:uid="{00000000-0005-0000-0000-000092580000}"/>
    <cellStyle name="Normal 5 3 2 2 3 6 2" xfId="37107" xr:uid="{00000000-0005-0000-0000-000093580000}"/>
    <cellStyle name="Normal 5 3 2 2 3 6 3" xfId="21874" xr:uid="{00000000-0005-0000-0000-000094580000}"/>
    <cellStyle name="Normal 5 3 2 2 3 7" xfId="32095" xr:uid="{00000000-0005-0000-0000-000095580000}"/>
    <cellStyle name="Normal 5 3 2 2 3 8" xfId="16861" xr:uid="{00000000-0005-0000-0000-000096580000}"/>
    <cellStyle name="Normal 5 3 2 2 4" xfId="2119" xr:uid="{00000000-0005-0000-0000-000097580000}"/>
    <cellStyle name="Normal 5 3 2 2 4 2" xfId="3809" xr:uid="{00000000-0005-0000-0000-000098580000}"/>
    <cellStyle name="Normal 5 3 2 2 4 2 2" xfId="13882" xr:uid="{00000000-0005-0000-0000-000099580000}"/>
    <cellStyle name="Normal 5 3 2 2 4 2 2 2" xfId="44213" xr:uid="{00000000-0005-0000-0000-00009A580000}"/>
    <cellStyle name="Normal 5 3 2 2 4 2 2 3" xfId="28980" xr:uid="{00000000-0005-0000-0000-00009B580000}"/>
    <cellStyle name="Normal 5 3 2 2 4 2 3" xfId="8862" xr:uid="{00000000-0005-0000-0000-00009C580000}"/>
    <cellStyle name="Normal 5 3 2 2 4 2 3 2" xfId="39196" xr:uid="{00000000-0005-0000-0000-00009D580000}"/>
    <cellStyle name="Normal 5 3 2 2 4 2 3 3" xfId="23963" xr:uid="{00000000-0005-0000-0000-00009E580000}"/>
    <cellStyle name="Normal 5 3 2 2 4 2 4" xfId="34183" xr:uid="{00000000-0005-0000-0000-00009F580000}"/>
    <cellStyle name="Normal 5 3 2 2 4 2 5" xfId="18950" xr:uid="{00000000-0005-0000-0000-0000A0580000}"/>
    <cellStyle name="Normal 5 3 2 2 4 3" xfId="5501" xr:uid="{00000000-0005-0000-0000-0000A1580000}"/>
    <cellStyle name="Normal 5 3 2 2 4 3 2" xfId="15553" xr:uid="{00000000-0005-0000-0000-0000A2580000}"/>
    <cellStyle name="Normal 5 3 2 2 4 3 2 2" xfId="45884" xr:uid="{00000000-0005-0000-0000-0000A3580000}"/>
    <cellStyle name="Normal 5 3 2 2 4 3 2 3" xfId="30651" xr:uid="{00000000-0005-0000-0000-0000A4580000}"/>
    <cellStyle name="Normal 5 3 2 2 4 3 3" xfId="10533" xr:uid="{00000000-0005-0000-0000-0000A5580000}"/>
    <cellStyle name="Normal 5 3 2 2 4 3 3 2" xfId="40867" xr:uid="{00000000-0005-0000-0000-0000A6580000}"/>
    <cellStyle name="Normal 5 3 2 2 4 3 3 3" xfId="25634" xr:uid="{00000000-0005-0000-0000-0000A7580000}"/>
    <cellStyle name="Normal 5 3 2 2 4 3 4" xfId="35854" xr:uid="{00000000-0005-0000-0000-0000A8580000}"/>
    <cellStyle name="Normal 5 3 2 2 4 3 5" xfId="20621" xr:uid="{00000000-0005-0000-0000-0000A9580000}"/>
    <cellStyle name="Normal 5 3 2 2 4 4" xfId="12211" xr:uid="{00000000-0005-0000-0000-0000AA580000}"/>
    <cellStyle name="Normal 5 3 2 2 4 4 2" xfId="42542" xr:uid="{00000000-0005-0000-0000-0000AB580000}"/>
    <cellStyle name="Normal 5 3 2 2 4 4 3" xfId="27309" xr:uid="{00000000-0005-0000-0000-0000AC580000}"/>
    <cellStyle name="Normal 5 3 2 2 4 5" xfId="7190" xr:uid="{00000000-0005-0000-0000-0000AD580000}"/>
    <cellStyle name="Normal 5 3 2 2 4 5 2" xfId="37525" xr:uid="{00000000-0005-0000-0000-0000AE580000}"/>
    <cellStyle name="Normal 5 3 2 2 4 5 3" xfId="22292" xr:uid="{00000000-0005-0000-0000-0000AF580000}"/>
    <cellStyle name="Normal 5 3 2 2 4 6" xfId="32513" xr:uid="{00000000-0005-0000-0000-0000B0580000}"/>
    <cellStyle name="Normal 5 3 2 2 4 7" xfId="17279" xr:uid="{00000000-0005-0000-0000-0000B1580000}"/>
    <cellStyle name="Normal 5 3 2 2 5" xfId="2972" xr:uid="{00000000-0005-0000-0000-0000B2580000}"/>
    <cellStyle name="Normal 5 3 2 2 5 2" xfId="13046" xr:uid="{00000000-0005-0000-0000-0000B3580000}"/>
    <cellStyle name="Normal 5 3 2 2 5 2 2" xfId="43377" xr:uid="{00000000-0005-0000-0000-0000B4580000}"/>
    <cellStyle name="Normal 5 3 2 2 5 2 3" xfId="28144" xr:uid="{00000000-0005-0000-0000-0000B5580000}"/>
    <cellStyle name="Normal 5 3 2 2 5 3" xfId="8026" xr:uid="{00000000-0005-0000-0000-0000B6580000}"/>
    <cellStyle name="Normal 5 3 2 2 5 3 2" xfId="38360" xr:uid="{00000000-0005-0000-0000-0000B7580000}"/>
    <cellStyle name="Normal 5 3 2 2 5 3 3" xfId="23127" xr:uid="{00000000-0005-0000-0000-0000B8580000}"/>
    <cellStyle name="Normal 5 3 2 2 5 4" xfId="33347" xr:uid="{00000000-0005-0000-0000-0000B9580000}"/>
    <cellStyle name="Normal 5 3 2 2 5 5" xfId="18114" xr:uid="{00000000-0005-0000-0000-0000BA580000}"/>
    <cellStyle name="Normal 5 3 2 2 6" xfId="4665" xr:uid="{00000000-0005-0000-0000-0000BB580000}"/>
    <cellStyle name="Normal 5 3 2 2 6 2" xfId="14717" xr:uid="{00000000-0005-0000-0000-0000BC580000}"/>
    <cellStyle name="Normal 5 3 2 2 6 2 2" xfId="45048" xr:uid="{00000000-0005-0000-0000-0000BD580000}"/>
    <cellStyle name="Normal 5 3 2 2 6 2 3" xfId="29815" xr:uid="{00000000-0005-0000-0000-0000BE580000}"/>
    <cellStyle name="Normal 5 3 2 2 6 3" xfId="9697" xr:uid="{00000000-0005-0000-0000-0000BF580000}"/>
    <cellStyle name="Normal 5 3 2 2 6 3 2" xfId="40031" xr:uid="{00000000-0005-0000-0000-0000C0580000}"/>
    <cellStyle name="Normal 5 3 2 2 6 3 3" xfId="24798" xr:uid="{00000000-0005-0000-0000-0000C1580000}"/>
    <cellStyle name="Normal 5 3 2 2 6 4" xfId="35018" xr:uid="{00000000-0005-0000-0000-0000C2580000}"/>
    <cellStyle name="Normal 5 3 2 2 6 5" xfId="19785" xr:uid="{00000000-0005-0000-0000-0000C3580000}"/>
    <cellStyle name="Normal 5 3 2 2 7" xfId="11375" xr:uid="{00000000-0005-0000-0000-0000C4580000}"/>
    <cellStyle name="Normal 5 3 2 2 7 2" xfId="41706" xr:uid="{00000000-0005-0000-0000-0000C5580000}"/>
    <cellStyle name="Normal 5 3 2 2 7 3" xfId="26473" xr:uid="{00000000-0005-0000-0000-0000C6580000}"/>
    <cellStyle name="Normal 5 3 2 2 8" xfId="6354" xr:uid="{00000000-0005-0000-0000-0000C7580000}"/>
    <cellStyle name="Normal 5 3 2 2 8 2" xfId="36689" xr:uid="{00000000-0005-0000-0000-0000C8580000}"/>
    <cellStyle name="Normal 5 3 2 2 8 3" xfId="21456" xr:uid="{00000000-0005-0000-0000-0000C9580000}"/>
    <cellStyle name="Normal 5 3 2 2 9" xfId="31678" xr:uid="{00000000-0005-0000-0000-0000CA580000}"/>
    <cellStyle name="Normal 5 3 2 3" xfId="1381" xr:uid="{00000000-0005-0000-0000-0000CB580000}"/>
    <cellStyle name="Normal 5 3 2 3 2" xfId="1802" xr:uid="{00000000-0005-0000-0000-0000CC580000}"/>
    <cellStyle name="Normal 5 3 2 3 2 2" xfId="2641" xr:uid="{00000000-0005-0000-0000-0000CD580000}"/>
    <cellStyle name="Normal 5 3 2 3 2 2 2" xfId="4331" xr:uid="{00000000-0005-0000-0000-0000CE580000}"/>
    <cellStyle name="Normal 5 3 2 3 2 2 2 2" xfId="14404" xr:uid="{00000000-0005-0000-0000-0000CF580000}"/>
    <cellStyle name="Normal 5 3 2 3 2 2 2 2 2" xfId="44735" xr:uid="{00000000-0005-0000-0000-0000D0580000}"/>
    <cellStyle name="Normal 5 3 2 3 2 2 2 2 3" xfId="29502" xr:uid="{00000000-0005-0000-0000-0000D1580000}"/>
    <cellStyle name="Normal 5 3 2 3 2 2 2 3" xfId="9384" xr:uid="{00000000-0005-0000-0000-0000D2580000}"/>
    <cellStyle name="Normal 5 3 2 3 2 2 2 3 2" xfId="39718" xr:uid="{00000000-0005-0000-0000-0000D3580000}"/>
    <cellStyle name="Normal 5 3 2 3 2 2 2 3 3" xfId="24485" xr:uid="{00000000-0005-0000-0000-0000D4580000}"/>
    <cellStyle name="Normal 5 3 2 3 2 2 2 4" xfId="34705" xr:uid="{00000000-0005-0000-0000-0000D5580000}"/>
    <cellStyle name="Normal 5 3 2 3 2 2 2 5" xfId="19472" xr:uid="{00000000-0005-0000-0000-0000D6580000}"/>
    <cellStyle name="Normal 5 3 2 3 2 2 3" xfId="6023" xr:uid="{00000000-0005-0000-0000-0000D7580000}"/>
    <cellStyle name="Normal 5 3 2 3 2 2 3 2" xfId="16075" xr:uid="{00000000-0005-0000-0000-0000D8580000}"/>
    <cellStyle name="Normal 5 3 2 3 2 2 3 2 2" xfId="46406" xr:uid="{00000000-0005-0000-0000-0000D9580000}"/>
    <cellStyle name="Normal 5 3 2 3 2 2 3 2 3" xfId="31173" xr:uid="{00000000-0005-0000-0000-0000DA580000}"/>
    <cellStyle name="Normal 5 3 2 3 2 2 3 3" xfId="11055" xr:uid="{00000000-0005-0000-0000-0000DB580000}"/>
    <cellStyle name="Normal 5 3 2 3 2 2 3 3 2" xfId="41389" xr:uid="{00000000-0005-0000-0000-0000DC580000}"/>
    <cellStyle name="Normal 5 3 2 3 2 2 3 3 3" xfId="26156" xr:uid="{00000000-0005-0000-0000-0000DD580000}"/>
    <cellStyle name="Normal 5 3 2 3 2 2 3 4" xfId="36376" xr:uid="{00000000-0005-0000-0000-0000DE580000}"/>
    <cellStyle name="Normal 5 3 2 3 2 2 3 5" xfId="21143" xr:uid="{00000000-0005-0000-0000-0000DF580000}"/>
    <cellStyle name="Normal 5 3 2 3 2 2 4" xfId="12733" xr:uid="{00000000-0005-0000-0000-0000E0580000}"/>
    <cellStyle name="Normal 5 3 2 3 2 2 4 2" xfId="43064" xr:uid="{00000000-0005-0000-0000-0000E1580000}"/>
    <cellStyle name="Normal 5 3 2 3 2 2 4 3" xfId="27831" xr:uid="{00000000-0005-0000-0000-0000E2580000}"/>
    <cellStyle name="Normal 5 3 2 3 2 2 5" xfId="7712" xr:uid="{00000000-0005-0000-0000-0000E3580000}"/>
    <cellStyle name="Normal 5 3 2 3 2 2 5 2" xfId="38047" xr:uid="{00000000-0005-0000-0000-0000E4580000}"/>
    <cellStyle name="Normal 5 3 2 3 2 2 5 3" xfId="22814" xr:uid="{00000000-0005-0000-0000-0000E5580000}"/>
    <cellStyle name="Normal 5 3 2 3 2 2 6" xfId="33035" xr:uid="{00000000-0005-0000-0000-0000E6580000}"/>
    <cellStyle name="Normal 5 3 2 3 2 2 7" xfId="17801" xr:uid="{00000000-0005-0000-0000-0000E7580000}"/>
    <cellStyle name="Normal 5 3 2 3 2 3" xfId="3494" xr:uid="{00000000-0005-0000-0000-0000E8580000}"/>
    <cellStyle name="Normal 5 3 2 3 2 3 2" xfId="13568" xr:uid="{00000000-0005-0000-0000-0000E9580000}"/>
    <cellStyle name="Normal 5 3 2 3 2 3 2 2" xfId="43899" xr:uid="{00000000-0005-0000-0000-0000EA580000}"/>
    <cellStyle name="Normal 5 3 2 3 2 3 2 3" xfId="28666" xr:uid="{00000000-0005-0000-0000-0000EB580000}"/>
    <cellStyle name="Normal 5 3 2 3 2 3 3" xfId="8548" xr:uid="{00000000-0005-0000-0000-0000EC580000}"/>
    <cellStyle name="Normal 5 3 2 3 2 3 3 2" xfId="38882" xr:uid="{00000000-0005-0000-0000-0000ED580000}"/>
    <cellStyle name="Normal 5 3 2 3 2 3 3 3" xfId="23649" xr:uid="{00000000-0005-0000-0000-0000EE580000}"/>
    <cellStyle name="Normal 5 3 2 3 2 3 4" xfId="33869" xr:uid="{00000000-0005-0000-0000-0000EF580000}"/>
    <cellStyle name="Normal 5 3 2 3 2 3 5" xfId="18636" xr:uid="{00000000-0005-0000-0000-0000F0580000}"/>
    <cellStyle name="Normal 5 3 2 3 2 4" xfId="5187" xr:uid="{00000000-0005-0000-0000-0000F1580000}"/>
    <cellStyle name="Normal 5 3 2 3 2 4 2" xfId="15239" xr:uid="{00000000-0005-0000-0000-0000F2580000}"/>
    <cellStyle name="Normal 5 3 2 3 2 4 2 2" xfId="45570" xr:uid="{00000000-0005-0000-0000-0000F3580000}"/>
    <cellStyle name="Normal 5 3 2 3 2 4 2 3" xfId="30337" xr:uid="{00000000-0005-0000-0000-0000F4580000}"/>
    <cellStyle name="Normal 5 3 2 3 2 4 3" xfId="10219" xr:uid="{00000000-0005-0000-0000-0000F5580000}"/>
    <cellStyle name="Normal 5 3 2 3 2 4 3 2" xfId="40553" xr:uid="{00000000-0005-0000-0000-0000F6580000}"/>
    <cellStyle name="Normal 5 3 2 3 2 4 3 3" xfId="25320" xr:uid="{00000000-0005-0000-0000-0000F7580000}"/>
    <cellStyle name="Normal 5 3 2 3 2 4 4" xfId="35540" xr:uid="{00000000-0005-0000-0000-0000F8580000}"/>
    <cellStyle name="Normal 5 3 2 3 2 4 5" xfId="20307" xr:uid="{00000000-0005-0000-0000-0000F9580000}"/>
    <cellStyle name="Normal 5 3 2 3 2 5" xfId="11897" xr:uid="{00000000-0005-0000-0000-0000FA580000}"/>
    <cellStyle name="Normal 5 3 2 3 2 5 2" xfId="42228" xr:uid="{00000000-0005-0000-0000-0000FB580000}"/>
    <cellStyle name="Normal 5 3 2 3 2 5 3" xfId="26995" xr:uid="{00000000-0005-0000-0000-0000FC580000}"/>
    <cellStyle name="Normal 5 3 2 3 2 6" xfId="6876" xr:uid="{00000000-0005-0000-0000-0000FD580000}"/>
    <cellStyle name="Normal 5 3 2 3 2 6 2" xfId="37211" xr:uid="{00000000-0005-0000-0000-0000FE580000}"/>
    <cellStyle name="Normal 5 3 2 3 2 6 3" xfId="21978" xr:uid="{00000000-0005-0000-0000-0000FF580000}"/>
    <cellStyle name="Normal 5 3 2 3 2 7" xfId="32199" xr:uid="{00000000-0005-0000-0000-000000590000}"/>
    <cellStyle name="Normal 5 3 2 3 2 8" xfId="16965" xr:uid="{00000000-0005-0000-0000-000001590000}"/>
    <cellStyle name="Normal 5 3 2 3 3" xfId="2223" xr:uid="{00000000-0005-0000-0000-000002590000}"/>
    <cellStyle name="Normal 5 3 2 3 3 2" xfId="3913" xr:uid="{00000000-0005-0000-0000-000003590000}"/>
    <cellStyle name="Normal 5 3 2 3 3 2 2" xfId="13986" xr:uid="{00000000-0005-0000-0000-000004590000}"/>
    <cellStyle name="Normal 5 3 2 3 3 2 2 2" xfId="44317" xr:uid="{00000000-0005-0000-0000-000005590000}"/>
    <cellStyle name="Normal 5 3 2 3 3 2 2 3" xfId="29084" xr:uid="{00000000-0005-0000-0000-000006590000}"/>
    <cellStyle name="Normal 5 3 2 3 3 2 3" xfId="8966" xr:uid="{00000000-0005-0000-0000-000007590000}"/>
    <cellStyle name="Normal 5 3 2 3 3 2 3 2" xfId="39300" xr:uid="{00000000-0005-0000-0000-000008590000}"/>
    <cellStyle name="Normal 5 3 2 3 3 2 3 3" xfId="24067" xr:uid="{00000000-0005-0000-0000-000009590000}"/>
    <cellStyle name="Normal 5 3 2 3 3 2 4" xfId="34287" xr:uid="{00000000-0005-0000-0000-00000A590000}"/>
    <cellStyle name="Normal 5 3 2 3 3 2 5" xfId="19054" xr:uid="{00000000-0005-0000-0000-00000B590000}"/>
    <cellStyle name="Normal 5 3 2 3 3 3" xfId="5605" xr:uid="{00000000-0005-0000-0000-00000C590000}"/>
    <cellStyle name="Normal 5 3 2 3 3 3 2" xfId="15657" xr:uid="{00000000-0005-0000-0000-00000D590000}"/>
    <cellStyle name="Normal 5 3 2 3 3 3 2 2" xfId="45988" xr:uid="{00000000-0005-0000-0000-00000E590000}"/>
    <cellStyle name="Normal 5 3 2 3 3 3 2 3" xfId="30755" xr:uid="{00000000-0005-0000-0000-00000F590000}"/>
    <cellStyle name="Normal 5 3 2 3 3 3 3" xfId="10637" xr:uid="{00000000-0005-0000-0000-000010590000}"/>
    <cellStyle name="Normal 5 3 2 3 3 3 3 2" xfId="40971" xr:uid="{00000000-0005-0000-0000-000011590000}"/>
    <cellStyle name="Normal 5 3 2 3 3 3 3 3" xfId="25738" xr:uid="{00000000-0005-0000-0000-000012590000}"/>
    <cellStyle name="Normal 5 3 2 3 3 3 4" xfId="35958" xr:uid="{00000000-0005-0000-0000-000013590000}"/>
    <cellStyle name="Normal 5 3 2 3 3 3 5" xfId="20725" xr:uid="{00000000-0005-0000-0000-000014590000}"/>
    <cellStyle name="Normal 5 3 2 3 3 4" xfId="12315" xr:uid="{00000000-0005-0000-0000-000015590000}"/>
    <cellStyle name="Normal 5 3 2 3 3 4 2" xfId="42646" xr:uid="{00000000-0005-0000-0000-000016590000}"/>
    <cellStyle name="Normal 5 3 2 3 3 4 3" xfId="27413" xr:uid="{00000000-0005-0000-0000-000017590000}"/>
    <cellStyle name="Normal 5 3 2 3 3 5" xfId="7294" xr:uid="{00000000-0005-0000-0000-000018590000}"/>
    <cellStyle name="Normal 5 3 2 3 3 5 2" xfId="37629" xr:uid="{00000000-0005-0000-0000-000019590000}"/>
    <cellStyle name="Normal 5 3 2 3 3 5 3" xfId="22396" xr:uid="{00000000-0005-0000-0000-00001A590000}"/>
    <cellStyle name="Normal 5 3 2 3 3 6" xfId="32617" xr:uid="{00000000-0005-0000-0000-00001B590000}"/>
    <cellStyle name="Normal 5 3 2 3 3 7" xfId="17383" xr:uid="{00000000-0005-0000-0000-00001C590000}"/>
    <cellStyle name="Normal 5 3 2 3 4" xfId="3076" xr:uid="{00000000-0005-0000-0000-00001D590000}"/>
    <cellStyle name="Normal 5 3 2 3 4 2" xfId="13150" xr:uid="{00000000-0005-0000-0000-00001E590000}"/>
    <cellStyle name="Normal 5 3 2 3 4 2 2" xfId="43481" xr:uid="{00000000-0005-0000-0000-00001F590000}"/>
    <cellStyle name="Normal 5 3 2 3 4 2 3" xfId="28248" xr:uid="{00000000-0005-0000-0000-000020590000}"/>
    <cellStyle name="Normal 5 3 2 3 4 3" xfId="8130" xr:uid="{00000000-0005-0000-0000-000021590000}"/>
    <cellStyle name="Normal 5 3 2 3 4 3 2" xfId="38464" xr:uid="{00000000-0005-0000-0000-000022590000}"/>
    <cellStyle name="Normal 5 3 2 3 4 3 3" xfId="23231" xr:uid="{00000000-0005-0000-0000-000023590000}"/>
    <cellStyle name="Normal 5 3 2 3 4 4" xfId="33451" xr:uid="{00000000-0005-0000-0000-000024590000}"/>
    <cellStyle name="Normal 5 3 2 3 4 5" xfId="18218" xr:uid="{00000000-0005-0000-0000-000025590000}"/>
    <cellStyle name="Normal 5 3 2 3 5" xfId="4769" xr:uid="{00000000-0005-0000-0000-000026590000}"/>
    <cellStyle name="Normal 5 3 2 3 5 2" xfId="14821" xr:uid="{00000000-0005-0000-0000-000027590000}"/>
    <cellStyle name="Normal 5 3 2 3 5 2 2" xfId="45152" xr:uid="{00000000-0005-0000-0000-000028590000}"/>
    <cellStyle name="Normal 5 3 2 3 5 2 3" xfId="29919" xr:uid="{00000000-0005-0000-0000-000029590000}"/>
    <cellStyle name="Normal 5 3 2 3 5 3" xfId="9801" xr:uid="{00000000-0005-0000-0000-00002A590000}"/>
    <cellStyle name="Normal 5 3 2 3 5 3 2" xfId="40135" xr:uid="{00000000-0005-0000-0000-00002B590000}"/>
    <cellStyle name="Normal 5 3 2 3 5 3 3" xfId="24902" xr:uid="{00000000-0005-0000-0000-00002C590000}"/>
    <cellStyle name="Normal 5 3 2 3 5 4" xfId="35122" xr:uid="{00000000-0005-0000-0000-00002D590000}"/>
    <cellStyle name="Normal 5 3 2 3 5 5" xfId="19889" xr:uid="{00000000-0005-0000-0000-00002E590000}"/>
    <cellStyle name="Normal 5 3 2 3 6" xfId="11479" xr:uid="{00000000-0005-0000-0000-00002F590000}"/>
    <cellStyle name="Normal 5 3 2 3 6 2" xfId="41810" xr:uid="{00000000-0005-0000-0000-000030590000}"/>
    <cellStyle name="Normal 5 3 2 3 6 3" xfId="26577" xr:uid="{00000000-0005-0000-0000-000031590000}"/>
    <cellStyle name="Normal 5 3 2 3 7" xfId="6458" xr:uid="{00000000-0005-0000-0000-000032590000}"/>
    <cellStyle name="Normal 5 3 2 3 7 2" xfId="36793" xr:uid="{00000000-0005-0000-0000-000033590000}"/>
    <cellStyle name="Normal 5 3 2 3 7 3" xfId="21560" xr:uid="{00000000-0005-0000-0000-000034590000}"/>
    <cellStyle name="Normal 5 3 2 3 8" xfId="31781" xr:uid="{00000000-0005-0000-0000-000035590000}"/>
    <cellStyle name="Normal 5 3 2 3 9" xfId="16547" xr:uid="{00000000-0005-0000-0000-000036590000}"/>
    <cellStyle name="Normal 5 3 2 4" xfId="1594" xr:uid="{00000000-0005-0000-0000-000037590000}"/>
    <cellStyle name="Normal 5 3 2 4 2" xfId="2433" xr:uid="{00000000-0005-0000-0000-000038590000}"/>
    <cellStyle name="Normal 5 3 2 4 2 2" xfId="4123" xr:uid="{00000000-0005-0000-0000-000039590000}"/>
    <cellStyle name="Normal 5 3 2 4 2 2 2" xfId="14196" xr:uid="{00000000-0005-0000-0000-00003A590000}"/>
    <cellStyle name="Normal 5 3 2 4 2 2 2 2" xfId="44527" xr:uid="{00000000-0005-0000-0000-00003B590000}"/>
    <cellStyle name="Normal 5 3 2 4 2 2 2 3" xfId="29294" xr:uid="{00000000-0005-0000-0000-00003C590000}"/>
    <cellStyle name="Normal 5 3 2 4 2 2 3" xfId="9176" xr:uid="{00000000-0005-0000-0000-00003D590000}"/>
    <cellStyle name="Normal 5 3 2 4 2 2 3 2" xfId="39510" xr:uid="{00000000-0005-0000-0000-00003E590000}"/>
    <cellStyle name="Normal 5 3 2 4 2 2 3 3" xfId="24277" xr:uid="{00000000-0005-0000-0000-00003F590000}"/>
    <cellStyle name="Normal 5 3 2 4 2 2 4" xfId="34497" xr:uid="{00000000-0005-0000-0000-000040590000}"/>
    <cellStyle name="Normal 5 3 2 4 2 2 5" xfId="19264" xr:uid="{00000000-0005-0000-0000-000041590000}"/>
    <cellStyle name="Normal 5 3 2 4 2 3" xfId="5815" xr:uid="{00000000-0005-0000-0000-000042590000}"/>
    <cellStyle name="Normal 5 3 2 4 2 3 2" xfId="15867" xr:uid="{00000000-0005-0000-0000-000043590000}"/>
    <cellStyle name="Normal 5 3 2 4 2 3 2 2" xfId="46198" xr:uid="{00000000-0005-0000-0000-000044590000}"/>
    <cellStyle name="Normal 5 3 2 4 2 3 2 3" xfId="30965" xr:uid="{00000000-0005-0000-0000-000045590000}"/>
    <cellStyle name="Normal 5 3 2 4 2 3 3" xfId="10847" xr:uid="{00000000-0005-0000-0000-000046590000}"/>
    <cellStyle name="Normal 5 3 2 4 2 3 3 2" xfId="41181" xr:uid="{00000000-0005-0000-0000-000047590000}"/>
    <cellStyle name="Normal 5 3 2 4 2 3 3 3" xfId="25948" xr:uid="{00000000-0005-0000-0000-000048590000}"/>
    <cellStyle name="Normal 5 3 2 4 2 3 4" xfId="36168" xr:uid="{00000000-0005-0000-0000-000049590000}"/>
    <cellStyle name="Normal 5 3 2 4 2 3 5" xfId="20935" xr:uid="{00000000-0005-0000-0000-00004A590000}"/>
    <cellStyle name="Normal 5 3 2 4 2 4" xfId="12525" xr:uid="{00000000-0005-0000-0000-00004B590000}"/>
    <cellStyle name="Normal 5 3 2 4 2 4 2" xfId="42856" xr:uid="{00000000-0005-0000-0000-00004C590000}"/>
    <cellStyle name="Normal 5 3 2 4 2 4 3" xfId="27623" xr:uid="{00000000-0005-0000-0000-00004D590000}"/>
    <cellStyle name="Normal 5 3 2 4 2 5" xfId="7504" xr:uid="{00000000-0005-0000-0000-00004E590000}"/>
    <cellStyle name="Normal 5 3 2 4 2 5 2" xfId="37839" xr:uid="{00000000-0005-0000-0000-00004F590000}"/>
    <cellStyle name="Normal 5 3 2 4 2 5 3" xfId="22606" xr:uid="{00000000-0005-0000-0000-000050590000}"/>
    <cellStyle name="Normal 5 3 2 4 2 6" xfId="32827" xr:uid="{00000000-0005-0000-0000-000051590000}"/>
    <cellStyle name="Normal 5 3 2 4 2 7" xfId="17593" xr:uid="{00000000-0005-0000-0000-000052590000}"/>
    <cellStyle name="Normal 5 3 2 4 3" xfId="3286" xr:uid="{00000000-0005-0000-0000-000053590000}"/>
    <cellStyle name="Normal 5 3 2 4 3 2" xfId="13360" xr:uid="{00000000-0005-0000-0000-000054590000}"/>
    <cellStyle name="Normal 5 3 2 4 3 2 2" xfId="43691" xr:uid="{00000000-0005-0000-0000-000055590000}"/>
    <cellStyle name="Normal 5 3 2 4 3 2 3" xfId="28458" xr:uid="{00000000-0005-0000-0000-000056590000}"/>
    <cellStyle name="Normal 5 3 2 4 3 3" xfId="8340" xr:uid="{00000000-0005-0000-0000-000057590000}"/>
    <cellStyle name="Normal 5 3 2 4 3 3 2" xfId="38674" xr:uid="{00000000-0005-0000-0000-000058590000}"/>
    <cellStyle name="Normal 5 3 2 4 3 3 3" xfId="23441" xr:uid="{00000000-0005-0000-0000-000059590000}"/>
    <cellStyle name="Normal 5 3 2 4 3 4" xfId="33661" xr:uid="{00000000-0005-0000-0000-00005A590000}"/>
    <cellStyle name="Normal 5 3 2 4 3 5" xfId="18428" xr:uid="{00000000-0005-0000-0000-00005B590000}"/>
    <cellStyle name="Normal 5 3 2 4 4" xfId="4979" xr:uid="{00000000-0005-0000-0000-00005C590000}"/>
    <cellStyle name="Normal 5 3 2 4 4 2" xfId="15031" xr:uid="{00000000-0005-0000-0000-00005D590000}"/>
    <cellStyle name="Normal 5 3 2 4 4 2 2" xfId="45362" xr:uid="{00000000-0005-0000-0000-00005E590000}"/>
    <cellStyle name="Normal 5 3 2 4 4 2 3" xfId="30129" xr:uid="{00000000-0005-0000-0000-00005F590000}"/>
    <cellStyle name="Normal 5 3 2 4 4 3" xfId="10011" xr:uid="{00000000-0005-0000-0000-000060590000}"/>
    <cellStyle name="Normal 5 3 2 4 4 3 2" xfId="40345" xr:uid="{00000000-0005-0000-0000-000061590000}"/>
    <cellStyle name="Normal 5 3 2 4 4 3 3" xfId="25112" xr:uid="{00000000-0005-0000-0000-000062590000}"/>
    <cellStyle name="Normal 5 3 2 4 4 4" xfId="35332" xr:uid="{00000000-0005-0000-0000-000063590000}"/>
    <cellStyle name="Normal 5 3 2 4 4 5" xfId="20099" xr:uid="{00000000-0005-0000-0000-000064590000}"/>
    <cellStyle name="Normal 5 3 2 4 5" xfId="11689" xr:uid="{00000000-0005-0000-0000-000065590000}"/>
    <cellStyle name="Normal 5 3 2 4 5 2" xfId="42020" xr:uid="{00000000-0005-0000-0000-000066590000}"/>
    <cellStyle name="Normal 5 3 2 4 5 3" xfId="26787" xr:uid="{00000000-0005-0000-0000-000067590000}"/>
    <cellStyle name="Normal 5 3 2 4 6" xfId="6668" xr:uid="{00000000-0005-0000-0000-000068590000}"/>
    <cellStyle name="Normal 5 3 2 4 6 2" xfId="37003" xr:uid="{00000000-0005-0000-0000-000069590000}"/>
    <cellStyle name="Normal 5 3 2 4 6 3" xfId="21770" xr:uid="{00000000-0005-0000-0000-00006A590000}"/>
    <cellStyle name="Normal 5 3 2 4 7" xfId="31991" xr:uid="{00000000-0005-0000-0000-00006B590000}"/>
    <cellStyle name="Normal 5 3 2 4 8" xfId="16757" xr:uid="{00000000-0005-0000-0000-00006C590000}"/>
    <cellStyle name="Normal 5 3 2 5" xfId="2015" xr:uid="{00000000-0005-0000-0000-00006D590000}"/>
    <cellStyle name="Normal 5 3 2 5 2" xfId="3705" xr:uid="{00000000-0005-0000-0000-00006E590000}"/>
    <cellStyle name="Normal 5 3 2 5 2 2" xfId="13778" xr:uid="{00000000-0005-0000-0000-00006F590000}"/>
    <cellStyle name="Normal 5 3 2 5 2 2 2" xfId="44109" xr:uid="{00000000-0005-0000-0000-000070590000}"/>
    <cellStyle name="Normal 5 3 2 5 2 2 3" xfId="28876" xr:uid="{00000000-0005-0000-0000-000071590000}"/>
    <cellStyle name="Normal 5 3 2 5 2 3" xfId="8758" xr:uid="{00000000-0005-0000-0000-000072590000}"/>
    <cellStyle name="Normal 5 3 2 5 2 3 2" xfId="39092" xr:uid="{00000000-0005-0000-0000-000073590000}"/>
    <cellStyle name="Normal 5 3 2 5 2 3 3" xfId="23859" xr:uid="{00000000-0005-0000-0000-000074590000}"/>
    <cellStyle name="Normal 5 3 2 5 2 4" xfId="34079" xr:uid="{00000000-0005-0000-0000-000075590000}"/>
    <cellStyle name="Normal 5 3 2 5 2 5" xfId="18846" xr:uid="{00000000-0005-0000-0000-000076590000}"/>
    <cellStyle name="Normal 5 3 2 5 3" xfId="5397" xr:uid="{00000000-0005-0000-0000-000077590000}"/>
    <cellStyle name="Normal 5 3 2 5 3 2" xfId="15449" xr:uid="{00000000-0005-0000-0000-000078590000}"/>
    <cellStyle name="Normal 5 3 2 5 3 2 2" xfId="45780" xr:uid="{00000000-0005-0000-0000-000079590000}"/>
    <cellStyle name="Normal 5 3 2 5 3 2 3" xfId="30547" xr:uid="{00000000-0005-0000-0000-00007A590000}"/>
    <cellStyle name="Normal 5 3 2 5 3 3" xfId="10429" xr:uid="{00000000-0005-0000-0000-00007B590000}"/>
    <cellStyle name="Normal 5 3 2 5 3 3 2" xfId="40763" xr:uid="{00000000-0005-0000-0000-00007C590000}"/>
    <cellStyle name="Normal 5 3 2 5 3 3 3" xfId="25530" xr:uid="{00000000-0005-0000-0000-00007D590000}"/>
    <cellStyle name="Normal 5 3 2 5 3 4" xfId="35750" xr:uid="{00000000-0005-0000-0000-00007E590000}"/>
    <cellStyle name="Normal 5 3 2 5 3 5" xfId="20517" xr:uid="{00000000-0005-0000-0000-00007F590000}"/>
    <cellStyle name="Normal 5 3 2 5 4" xfId="12107" xr:uid="{00000000-0005-0000-0000-000080590000}"/>
    <cellStyle name="Normal 5 3 2 5 4 2" xfId="42438" xr:uid="{00000000-0005-0000-0000-000081590000}"/>
    <cellStyle name="Normal 5 3 2 5 4 3" xfId="27205" xr:uid="{00000000-0005-0000-0000-000082590000}"/>
    <cellStyle name="Normal 5 3 2 5 5" xfId="7086" xr:uid="{00000000-0005-0000-0000-000083590000}"/>
    <cellStyle name="Normal 5 3 2 5 5 2" xfId="37421" xr:uid="{00000000-0005-0000-0000-000084590000}"/>
    <cellStyle name="Normal 5 3 2 5 5 3" xfId="22188" xr:uid="{00000000-0005-0000-0000-000085590000}"/>
    <cellStyle name="Normal 5 3 2 5 6" xfId="32409" xr:uid="{00000000-0005-0000-0000-000086590000}"/>
    <cellStyle name="Normal 5 3 2 5 7" xfId="17175" xr:uid="{00000000-0005-0000-0000-000087590000}"/>
    <cellStyle name="Normal 5 3 2 6" xfId="2868" xr:uid="{00000000-0005-0000-0000-000088590000}"/>
    <cellStyle name="Normal 5 3 2 6 2" xfId="12942" xr:uid="{00000000-0005-0000-0000-000089590000}"/>
    <cellStyle name="Normal 5 3 2 6 2 2" xfId="43273" xr:uid="{00000000-0005-0000-0000-00008A590000}"/>
    <cellStyle name="Normal 5 3 2 6 2 3" xfId="28040" xr:uid="{00000000-0005-0000-0000-00008B590000}"/>
    <cellStyle name="Normal 5 3 2 6 3" xfId="7922" xr:uid="{00000000-0005-0000-0000-00008C590000}"/>
    <cellStyle name="Normal 5 3 2 6 3 2" xfId="38256" xr:uid="{00000000-0005-0000-0000-00008D590000}"/>
    <cellStyle name="Normal 5 3 2 6 3 3" xfId="23023" xr:uid="{00000000-0005-0000-0000-00008E590000}"/>
    <cellStyle name="Normal 5 3 2 6 4" xfId="33243" xr:uid="{00000000-0005-0000-0000-00008F590000}"/>
    <cellStyle name="Normal 5 3 2 6 5" xfId="18010" xr:uid="{00000000-0005-0000-0000-000090590000}"/>
    <cellStyle name="Normal 5 3 2 7" xfId="4561" xr:uid="{00000000-0005-0000-0000-000091590000}"/>
    <cellStyle name="Normal 5 3 2 7 2" xfId="14613" xr:uid="{00000000-0005-0000-0000-000092590000}"/>
    <cellStyle name="Normal 5 3 2 7 2 2" xfId="44944" xr:uid="{00000000-0005-0000-0000-000093590000}"/>
    <cellStyle name="Normal 5 3 2 7 2 3" xfId="29711" xr:uid="{00000000-0005-0000-0000-000094590000}"/>
    <cellStyle name="Normal 5 3 2 7 3" xfId="9593" xr:uid="{00000000-0005-0000-0000-000095590000}"/>
    <cellStyle name="Normal 5 3 2 7 3 2" xfId="39927" xr:uid="{00000000-0005-0000-0000-000096590000}"/>
    <cellStyle name="Normal 5 3 2 7 3 3" xfId="24694" xr:uid="{00000000-0005-0000-0000-000097590000}"/>
    <cellStyle name="Normal 5 3 2 7 4" xfId="34914" xr:uid="{00000000-0005-0000-0000-000098590000}"/>
    <cellStyle name="Normal 5 3 2 7 5" xfId="19681" xr:uid="{00000000-0005-0000-0000-000099590000}"/>
    <cellStyle name="Normal 5 3 2 8" xfId="11271" xr:uid="{00000000-0005-0000-0000-00009A590000}"/>
    <cellStyle name="Normal 5 3 2 8 2" xfId="41602" xr:uid="{00000000-0005-0000-0000-00009B590000}"/>
    <cellStyle name="Normal 5 3 2 8 3" xfId="26369" xr:uid="{00000000-0005-0000-0000-00009C590000}"/>
    <cellStyle name="Normal 5 3 2 9" xfId="6250" xr:uid="{00000000-0005-0000-0000-00009D590000}"/>
    <cellStyle name="Normal 5 3 2 9 2" xfId="36585" xr:uid="{00000000-0005-0000-0000-00009E590000}"/>
    <cellStyle name="Normal 5 3 2 9 3" xfId="21352" xr:uid="{00000000-0005-0000-0000-00009F590000}"/>
    <cellStyle name="Normal 5 3 3" xfId="1214" xr:uid="{00000000-0005-0000-0000-0000A0590000}"/>
    <cellStyle name="Normal 5 3 3 10" xfId="16391" xr:uid="{00000000-0005-0000-0000-0000A1590000}"/>
    <cellStyle name="Normal 5 3 3 2" xfId="1433" xr:uid="{00000000-0005-0000-0000-0000A2590000}"/>
    <cellStyle name="Normal 5 3 3 2 2" xfId="1854" xr:uid="{00000000-0005-0000-0000-0000A3590000}"/>
    <cellStyle name="Normal 5 3 3 2 2 2" xfId="2693" xr:uid="{00000000-0005-0000-0000-0000A4590000}"/>
    <cellStyle name="Normal 5 3 3 2 2 2 2" xfId="4383" xr:uid="{00000000-0005-0000-0000-0000A5590000}"/>
    <cellStyle name="Normal 5 3 3 2 2 2 2 2" xfId="14456" xr:uid="{00000000-0005-0000-0000-0000A6590000}"/>
    <cellStyle name="Normal 5 3 3 2 2 2 2 2 2" xfId="44787" xr:uid="{00000000-0005-0000-0000-0000A7590000}"/>
    <cellStyle name="Normal 5 3 3 2 2 2 2 2 3" xfId="29554" xr:uid="{00000000-0005-0000-0000-0000A8590000}"/>
    <cellStyle name="Normal 5 3 3 2 2 2 2 3" xfId="9436" xr:uid="{00000000-0005-0000-0000-0000A9590000}"/>
    <cellStyle name="Normal 5 3 3 2 2 2 2 3 2" xfId="39770" xr:uid="{00000000-0005-0000-0000-0000AA590000}"/>
    <cellStyle name="Normal 5 3 3 2 2 2 2 3 3" xfId="24537" xr:uid="{00000000-0005-0000-0000-0000AB590000}"/>
    <cellStyle name="Normal 5 3 3 2 2 2 2 4" xfId="34757" xr:uid="{00000000-0005-0000-0000-0000AC590000}"/>
    <cellStyle name="Normal 5 3 3 2 2 2 2 5" xfId="19524" xr:uid="{00000000-0005-0000-0000-0000AD590000}"/>
    <cellStyle name="Normal 5 3 3 2 2 2 3" xfId="6075" xr:uid="{00000000-0005-0000-0000-0000AE590000}"/>
    <cellStyle name="Normal 5 3 3 2 2 2 3 2" xfId="16127" xr:uid="{00000000-0005-0000-0000-0000AF590000}"/>
    <cellStyle name="Normal 5 3 3 2 2 2 3 2 2" xfId="46458" xr:uid="{00000000-0005-0000-0000-0000B0590000}"/>
    <cellStyle name="Normal 5 3 3 2 2 2 3 2 3" xfId="31225" xr:uid="{00000000-0005-0000-0000-0000B1590000}"/>
    <cellStyle name="Normal 5 3 3 2 2 2 3 3" xfId="11107" xr:uid="{00000000-0005-0000-0000-0000B2590000}"/>
    <cellStyle name="Normal 5 3 3 2 2 2 3 3 2" xfId="41441" xr:uid="{00000000-0005-0000-0000-0000B3590000}"/>
    <cellStyle name="Normal 5 3 3 2 2 2 3 3 3" xfId="26208" xr:uid="{00000000-0005-0000-0000-0000B4590000}"/>
    <cellStyle name="Normal 5 3 3 2 2 2 3 4" xfId="36428" xr:uid="{00000000-0005-0000-0000-0000B5590000}"/>
    <cellStyle name="Normal 5 3 3 2 2 2 3 5" xfId="21195" xr:uid="{00000000-0005-0000-0000-0000B6590000}"/>
    <cellStyle name="Normal 5 3 3 2 2 2 4" xfId="12785" xr:uid="{00000000-0005-0000-0000-0000B7590000}"/>
    <cellStyle name="Normal 5 3 3 2 2 2 4 2" xfId="43116" xr:uid="{00000000-0005-0000-0000-0000B8590000}"/>
    <cellStyle name="Normal 5 3 3 2 2 2 4 3" xfId="27883" xr:uid="{00000000-0005-0000-0000-0000B9590000}"/>
    <cellStyle name="Normal 5 3 3 2 2 2 5" xfId="7764" xr:uid="{00000000-0005-0000-0000-0000BA590000}"/>
    <cellStyle name="Normal 5 3 3 2 2 2 5 2" xfId="38099" xr:uid="{00000000-0005-0000-0000-0000BB590000}"/>
    <cellStyle name="Normal 5 3 3 2 2 2 5 3" xfId="22866" xr:uid="{00000000-0005-0000-0000-0000BC590000}"/>
    <cellStyle name="Normal 5 3 3 2 2 2 6" xfId="33087" xr:uid="{00000000-0005-0000-0000-0000BD590000}"/>
    <cellStyle name="Normal 5 3 3 2 2 2 7" xfId="17853" xr:uid="{00000000-0005-0000-0000-0000BE590000}"/>
    <cellStyle name="Normal 5 3 3 2 2 3" xfId="3546" xr:uid="{00000000-0005-0000-0000-0000BF590000}"/>
    <cellStyle name="Normal 5 3 3 2 2 3 2" xfId="13620" xr:uid="{00000000-0005-0000-0000-0000C0590000}"/>
    <cellStyle name="Normal 5 3 3 2 2 3 2 2" xfId="43951" xr:uid="{00000000-0005-0000-0000-0000C1590000}"/>
    <cellStyle name="Normal 5 3 3 2 2 3 2 3" xfId="28718" xr:uid="{00000000-0005-0000-0000-0000C2590000}"/>
    <cellStyle name="Normal 5 3 3 2 2 3 3" xfId="8600" xr:uid="{00000000-0005-0000-0000-0000C3590000}"/>
    <cellStyle name="Normal 5 3 3 2 2 3 3 2" xfId="38934" xr:uid="{00000000-0005-0000-0000-0000C4590000}"/>
    <cellStyle name="Normal 5 3 3 2 2 3 3 3" xfId="23701" xr:uid="{00000000-0005-0000-0000-0000C5590000}"/>
    <cellStyle name="Normal 5 3 3 2 2 3 4" xfId="33921" xr:uid="{00000000-0005-0000-0000-0000C6590000}"/>
    <cellStyle name="Normal 5 3 3 2 2 3 5" xfId="18688" xr:uid="{00000000-0005-0000-0000-0000C7590000}"/>
    <cellStyle name="Normal 5 3 3 2 2 4" xfId="5239" xr:uid="{00000000-0005-0000-0000-0000C8590000}"/>
    <cellStyle name="Normal 5 3 3 2 2 4 2" xfId="15291" xr:uid="{00000000-0005-0000-0000-0000C9590000}"/>
    <cellStyle name="Normal 5 3 3 2 2 4 2 2" xfId="45622" xr:uid="{00000000-0005-0000-0000-0000CA590000}"/>
    <cellStyle name="Normal 5 3 3 2 2 4 2 3" xfId="30389" xr:uid="{00000000-0005-0000-0000-0000CB590000}"/>
    <cellStyle name="Normal 5 3 3 2 2 4 3" xfId="10271" xr:uid="{00000000-0005-0000-0000-0000CC590000}"/>
    <cellStyle name="Normal 5 3 3 2 2 4 3 2" xfId="40605" xr:uid="{00000000-0005-0000-0000-0000CD590000}"/>
    <cellStyle name="Normal 5 3 3 2 2 4 3 3" xfId="25372" xr:uid="{00000000-0005-0000-0000-0000CE590000}"/>
    <cellStyle name="Normal 5 3 3 2 2 4 4" xfId="35592" xr:uid="{00000000-0005-0000-0000-0000CF590000}"/>
    <cellStyle name="Normal 5 3 3 2 2 4 5" xfId="20359" xr:uid="{00000000-0005-0000-0000-0000D0590000}"/>
    <cellStyle name="Normal 5 3 3 2 2 5" xfId="11949" xr:uid="{00000000-0005-0000-0000-0000D1590000}"/>
    <cellStyle name="Normal 5 3 3 2 2 5 2" xfId="42280" xr:uid="{00000000-0005-0000-0000-0000D2590000}"/>
    <cellStyle name="Normal 5 3 3 2 2 5 3" xfId="27047" xr:uid="{00000000-0005-0000-0000-0000D3590000}"/>
    <cellStyle name="Normal 5 3 3 2 2 6" xfId="6928" xr:uid="{00000000-0005-0000-0000-0000D4590000}"/>
    <cellStyle name="Normal 5 3 3 2 2 6 2" xfId="37263" xr:uid="{00000000-0005-0000-0000-0000D5590000}"/>
    <cellStyle name="Normal 5 3 3 2 2 6 3" xfId="22030" xr:uid="{00000000-0005-0000-0000-0000D6590000}"/>
    <cellStyle name="Normal 5 3 3 2 2 7" xfId="32251" xr:uid="{00000000-0005-0000-0000-0000D7590000}"/>
    <cellStyle name="Normal 5 3 3 2 2 8" xfId="17017" xr:uid="{00000000-0005-0000-0000-0000D8590000}"/>
    <cellStyle name="Normal 5 3 3 2 3" xfId="2275" xr:uid="{00000000-0005-0000-0000-0000D9590000}"/>
    <cellStyle name="Normal 5 3 3 2 3 2" xfId="3965" xr:uid="{00000000-0005-0000-0000-0000DA590000}"/>
    <cellStyle name="Normal 5 3 3 2 3 2 2" xfId="14038" xr:uid="{00000000-0005-0000-0000-0000DB590000}"/>
    <cellStyle name="Normal 5 3 3 2 3 2 2 2" xfId="44369" xr:uid="{00000000-0005-0000-0000-0000DC590000}"/>
    <cellStyle name="Normal 5 3 3 2 3 2 2 3" xfId="29136" xr:uid="{00000000-0005-0000-0000-0000DD590000}"/>
    <cellStyle name="Normal 5 3 3 2 3 2 3" xfId="9018" xr:uid="{00000000-0005-0000-0000-0000DE590000}"/>
    <cellStyle name="Normal 5 3 3 2 3 2 3 2" xfId="39352" xr:uid="{00000000-0005-0000-0000-0000DF590000}"/>
    <cellStyle name="Normal 5 3 3 2 3 2 3 3" xfId="24119" xr:uid="{00000000-0005-0000-0000-0000E0590000}"/>
    <cellStyle name="Normal 5 3 3 2 3 2 4" xfId="34339" xr:uid="{00000000-0005-0000-0000-0000E1590000}"/>
    <cellStyle name="Normal 5 3 3 2 3 2 5" xfId="19106" xr:uid="{00000000-0005-0000-0000-0000E2590000}"/>
    <cellStyle name="Normal 5 3 3 2 3 3" xfId="5657" xr:uid="{00000000-0005-0000-0000-0000E3590000}"/>
    <cellStyle name="Normal 5 3 3 2 3 3 2" xfId="15709" xr:uid="{00000000-0005-0000-0000-0000E4590000}"/>
    <cellStyle name="Normal 5 3 3 2 3 3 2 2" xfId="46040" xr:uid="{00000000-0005-0000-0000-0000E5590000}"/>
    <cellStyle name="Normal 5 3 3 2 3 3 2 3" xfId="30807" xr:uid="{00000000-0005-0000-0000-0000E6590000}"/>
    <cellStyle name="Normal 5 3 3 2 3 3 3" xfId="10689" xr:uid="{00000000-0005-0000-0000-0000E7590000}"/>
    <cellStyle name="Normal 5 3 3 2 3 3 3 2" xfId="41023" xr:uid="{00000000-0005-0000-0000-0000E8590000}"/>
    <cellStyle name="Normal 5 3 3 2 3 3 3 3" xfId="25790" xr:uid="{00000000-0005-0000-0000-0000E9590000}"/>
    <cellStyle name="Normal 5 3 3 2 3 3 4" xfId="36010" xr:uid="{00000000-0005-0000-0000-0000EA590000}"/>
    <cellStyle name="Normal 5 3 3 2 3 3 5" xfId="20777" xr:uid="{00000000-0005-0000-0000-0000EB590000}"/>
    <cellStyle name="Normal 5 3 3 2 3 4" xfId="12367" xr:uid="{00000000-0005-0000-0000-0000EC590000}"/>
    <cellStyle name="Normal 5 3 3 2 3 4 2" xfId="42698" xr:uid="{00000000-0005-0000-0000-0000ED590000}"/>
    <cellStyle name="Normal 5 3 3 2 3 4 3" xfId="27465" xr:uid="{00000000-0005-0000-0000-0000EE590000}"/>
    <cellStyle name="Normal 5 3 3 2 3 5" xfId="7346" xr:uid="{00000000-0005-0000-0000-0000EF590000}"/>
    <cellStyle name="Normal 5 3 3 2 3 5 2" xfId="37681" xr:uid="{00000000-0005-0000-0000-0000F0590000}"/>
    <cellStyle name="Normal 5 3 3 2 3 5 3" xfId="22448" xr:uid="{00000000-0005-0000-0000-0000F1590000}"/>
    <cellStyle name="Normal 5 3 3 2 3 6" xfId="32669" xr:uid="{00000000-0005-0000-0000-0000F2590000}"/>
    <cellStyle name="Normal 5 3 3 2 3 7" xfId="17435" xr:uid="{00000000-0005-0000-0000-0000F3590000}"/>
    <cellStyle name="Normal 5 3 3 2 4" xfId="3128" xr:uid="{00000000-0005-0000-0000-0000F4590000}"/>
    <cellStyle name="Normal 5 3 3 2 4 2" xfId="13202" xr:uid="{00000000-0005-0000-0000-0000F5590000}"/>
    <cellStyle name="Normal 5 3 3 2 4 2 2" xfId="43533" xr:uid="{00000000-0005-0000-0000-0000F6590000}"/>
    <cellStyle name="Normal 5 3 3 2 4 2 3" xfId="28300" xr:uid="{00000000-0005-0000-0000-0000F7590000}"/>
    <cellStyle name="Normal 5 3 3 2 4 3" xfId="8182" xr:uid="{00000000-0005-0000-0000-0000F8590000}"/>
    <cellStyle name="Normal 5 3 3 2 4 3 2" xfId="38516" xr:uid="{00000000-0005-0000-0000-0000F9590000}"/>
    <cellStyle name="Normal 5 3 3 2 4 3 3" xfId="23283" xr:uid="{00000000-0005-0000-0000-0000FA590000}"/>
    <cellStyle name="Normal 5 3 3 2 4 4" xfId="33503" xr:uid="{00000000-0005-0000-0000-0000FB590000}"/>
    <cellStyle name="Normal 5 3 3 2 4 5" xfId="18270" xr:uid="{00000000-0005-0000-0000-0000FC590000}"/>
    <cellStyle name="Normal 5 3 3 2 5" xfId="4821" xr:uid="{00000000-0005-0000-0000-0000FD590000}"/>
    <cellStyle name="Normal 5 3 3 2 5 2" xfId="14873" xr:uid="{00000000-0005-0000-0000-0000FE590000}"/>
    <cellStyle name="Normal 5 3 3 2 5 2 2" xfId="45204" xr:uid="{00000000-0005-0000-0000-0000FF590000}"/>
    <cellStyle name="Normal 5 3 3 2 5 2 3" xfId="29971" xr:uid="{00000000-0005-0000-0000-0000005A0000}"/>
    <cellStyle name="Normal 5 3 3 2 5 3" xfId="9853" xr:uid="{00000000-0005-0000-0000-0000015A0000}"/>
    <cellStyle name="Normal 5 3 3 2 5 3 2" xfId="40187" xr:uid="{00000000-0005-0000-0000-0000025A0000}"/>
    <cellStyle name="Normal 5 3 3 2 5 3 3" xfId="24954" xr:uid="{00000000-0005-0000-0000-0000035A0000}"/>
    <cellStyle name="Normal 5 3 3 2 5 4" xfId="35174" xr:uid="{00000000-0005-0000-0000-0000045A0000}"/>
    <cellStyle name="Normal 5 3 3 2 5 5" xfId="19941" xr:uid="{00000000-0005-0000-0000-0000055A0000}"/>
    <cellStyle name="Normal 5 3 3 2 6" xfId="11531" xr:uid="{00000000-0005-0000-0000-0000065A0000}"/>
    <cellStyle name="Normal 5 3 3 2 6 2" xfId="41862" xr:uid="{00000000-0005-0000-0000-0000075A0000}"/>
    <cellStyle name="Normal 5 3 3 2 6 3" xfId="26629" xr:uid="{00000000-0005-0000-0000-0000085A0000}"/>
    <cellStyle name="Normal 5 3 3 2 7" xfId="6510" xr:uid="{00000000-0005-0000-0000-0000095A0000}"/>
    <cellStyle name="Normal 5 3 3 2 7 2" xfId="36845" xr:uid="{00000000-0005-0000-0000-00000A5A0000}"/>
    <cellStyle name="Normal 5 3 3 2 7 3" xfId="21612" xr:uid="{00000000-0005-0000-0000-00000B5A0000}"/>
    <cellStyle name="Normal 5 3 3 2 8" xfId="31833" xr:uid="{00000000-0005-0000-0000-00000C5A0000}"/>
    <cellStyle name="Normal 5 3 3 2 9" xfId="16599" xr:uid="{00000000-0005-0000-0000-00000D5A0000}"/>
    <cellStyle name="Normal 5 3 3 3" xfId="1646" xr:uid="{00000000-0005-0000-0000-00000E5A0000}"/>
    <cellStyle name="Normal 5 3 3 3 2" xfId="2485" xr:uid="{00000000-0005-0000-0000-00000F5A0000}"/>
    <cellStyle name="Normal 5 3 3 3 2 2" xfId="4175" xr:uid="{00000000-0005-0000-0000-0000105A0000}"/>
    <cellStyle name="Normal 5 3 3 3 2 2 2" xfId="14248" xr:uid="{00000000-0005-0000-0000-0000115A0000}"/>
    <cellStyle name="Normal 5 3 3 3 2 2 2 2" xfId="44579" xr:uid="{00000000-0005-0000-0000-0000125A0000}"/>
    <cellStyle name="Normal 5 3 3 3 2 2 2 3" xfId="29346" xr:uid="{00000000-0005-0000-0000-0000135A0000}"/>
    <cellStyle name="Normal 5 3 3 3 2 2 3" xfId="9228" xr:uid="{00000000-0005-0000-0000-0000145A0000}"/>
    <cellStyle name="Normal 5 3 3 3 2 2 3 2" xfId="39562" xr:uid="{00000000-0005-0000-0000-0000155A0000}"/>
    <cellStyle name="Normal 5 3 3 3 2 2 3 3" xfId="24329" xr:uid="{00000000-0005-0000-0000-0000165A0000}"/>
    <cellStyle name="Normal 5 3 3 3 2 2 4" xfId="34549" xr:uid="{00000000-0005-0000-0000-0000175A0000}"/>
    <cellStyle name="Normal 5 3 3 3 2 2 5" xfId="19316" xr:uid="{00000000-0005-0000-0000-0000185A0000}"/>
    <cellStyle name="Normal 5 3 3 3 2 3" xfId="5867" xr:uid="{00000000-0005-0000-0000-0000195A0000}"/>
    <cellStyle name="Normal 5 3 3 3 2 3 2" xfId="15919" xr:uid="{00000000-0005-0000-0000-00001A5A0000}"/>
    <cellStyle name="Normal 5 3 3 3 2 3 2 2" xfId="46250" xr:uid="{00000000-0005-0000-0000-00001B5A0000}"/>
    <cellStyle name="Normal 5 3 3 3 2 3 2 3" xfId="31017" xr:uid="{00000000-0005-0000-0000-00001C5A0000}"/>
    <cellStyle name="Normal 5 3 3 3 2 3 3" xfId="10899" xr:uid="{00000000-0005-0000-0000-00001D5A0000}"/>
    <cellStyle name="Normal 5 3 3 3 2 3 3 2" xfId="41233" xr:uid="{00000000-0005-0000-0000-00001E5A0000}"/>
    <cellStyle name="Normal 5 3 3 3 2 3 3 3" xfId="26000" xr:uid="{00000000-0005-0000-0000-00001F5A0000}"/>
    <cellStyle name="Normal 5 3 3 3 2 3 4" xfId="36220" xr:uid="{00000000-0005-0000-0000-0000205A0000}"/>
    <cellStyle name="Normal 5 3 3 3 2 3 5" xfId="20987" xr:uid="{00000000-0005-0000-0000-0000215A0000}"/>
    <cellStyle name="Normal 5 3 3 3 2 4" xfId="12577" xr:uid="{00000000-0005-0000-0000-0000225A0000}"/>
    <cellStyle name="Normal 5 3 3 3 2 4 2" xfId="42908" xr:uid="{00000000-0005-0000-0000-0000235A0000}"/>
    <cellStyle name="Normal 5 3 3 3 2 4 3" xfId="27675" xr:uid="{00000000-0005-0000-0000-0000245A0000}"/>
    <cellStyle name="Normal 5 3 3 3 2 5" xfId="7556" xr:uid="{00000000-0005-0000-0000-0000255A0000}"/>
    <cellStyle name="Normal 5 3 3 3 2 5 2" xfId="37891" xr:uid="{00000000-0005-0000-0000-0000265A0000}"/>
    <cellStyle name="Normal 5 3 3 3 2 5 3" xfId="22658" xr:uid="{00000000-0005-0000-0000-0000275A0000}"/>
    <cellStyle name="Normal 5 3 3 3 2 6" xfId="32879" xr:uid="{00000000-0005-0000-0000-0000285A0000}"/>
    <cellStyle name="Normal 5 3 3 3 2 7" xfId="17645" xr:uid="{00000000-0005-0000-0000-0000295A0000}"/>
    <cellStyle name="Normal 5 3 3 3 3" xfId="3338" xr:uid="{00000000-0005-0000-0000-00002A5A0000}"/>
    <cellStyle name="Normal 5 3 3 3 3 2" xfId="13412" xr:uid="{00000000-0005-0000-0000-00002B5A0000}"/>
    <cellStyle name="Normal 5 3 3 3 3 2 2" xfId="43743" xr:uid="{00000000-0005-0000-0000-00002C5A0000}"/>
    <cellStyle name="Normal 5 3 3 3 3 2 3" xfId="28510" xr:uid="{00000000-0005-0000-0000-00002D5A0000}"/>
    <cellStyle name="Normal 5 3 3 3 3 3" xfId="8392" xr:uid="{00000000-0005-0000-0000-00002E5A0000}"/>
    <cellStyle name="Normal 5 3 3 3 3 3 2" xfId="38726" xr:uid="{00000000-0005-0000-0000-00002F5A0000}"/>
    <cellStyle name="Normal 5 3 3 3 3 3 3" xfId="23493" xr:uid="{00000000-0005-0000-0000-0000305A0000}"/>
    <cellStyle name="Normal 5 3 3 3 3 4" xfId="33713" xr:uid="{00000000-0005-0000-0000-0000315A0000}"/>
    <cellStyle name="Normal 5 3 3 3 3 5" xfId="18480" xr:uid="{00000000-0005-0000-0000-0000325A0000}"/>
    <cellStyle name="Normal 5 3 3 3 4" xfId="5031" xr:uid="{00000000-0005-0000-0000-0000335A0000}"/>
    <cellStyle name="Normal 5 3 3 3 4 2" xfId="15083" xr:uid="{00000000-0005-0000-0000-0000345A0000}"/>
    <cellStyle name="Normal 5 3 3 3 4 2 2" xfId="45414" xr:uid="{00000000-0005-0000-0000-0000355A0000}"/>
    <cellStyle name="Normal 5 3 3 3 4 2 3" xfId="30181" xr:uid="{00000000-0005-0000-0000-0000365A0000}"/>
    <cellStyle name="Normal 5 3 3 3 4 3" xfId="10063" xr:uid="{00000000-0005-0000-0000-0000375A0000}"/>
    <cellStyle name="Normal 5 3 3 3 4 3 2" xfId="40397" xr:uid="{00000000-0005-0000-0000-0000385A0000}"/>
    <cellStyle name="Normal 5 3 3 3 4 3 3" xfId="25164" xr:uid="{00000000-0005-0000-0000-0000395A0000}"/>
    <cellStyle name="Normal 5 3 3 3 4 4" xfId="35384" xr:uid="{00000000-0005-0000-0000-00003A5A0000}"/>
    <cellStyle name="Normal 5 3 3 3 4 5" xfId="20151" xr:uid="{00000000-0005-0000-0000-00003B5A0000}"/>
    <cellStyle name="Normal 5 3 3 3 5" xfId="11741" xr:uid="{00000000-0005-0000-0000-00003C5A0000}"/>
    <cellStyle name="Normal 5 3 3 3 5 2" xfId="42072" xr:uid="{00000000-0005-0000-0000-00003D5A0000}"/>
    <cellStyle name="Normal 5 3 3 3 5 3" xfId="26839" xr:uid="{00000000-0005-0000-0000-00003E5A0000}"/>
    <cellStyle name="Normal 5 3 3 3 6" xfId="6720" xr:uid="{00000000-0005-0000-0000-00003F5A0000}"/>
    <cellStyle name="Normal 5 3 3 3 6 2" xfId="37055" xr:uid="{00000000-0005-0000-0000-0000405A0000}"/>
    <cellStyle name="Normal 5 3 3 3 6 3" xfId="21822" xr:uid="{00000000-0005-0000-0000-0000415A0000}"/>
    <cellStyle name="Normal 5 3 3 3 7" xfId="32043" xr:uid="{00000000-0005-0000-0000-0000425A0000}"/>
    <cellStyle name="Normal 5 3 3 3 8" xfId="16809" xr:uid="{00000000-0005-0000-0000-0000435A0000}"/>
    <cellStyle name="Normal 5 3 3 4" xfId="2067" xr:uid="{00000000-0005-0000-0000-0000445A0000}"/>
    <cellStyle name="Normal 5 3 3 4 2" xfId="3757" xr:uid="{00000000-0005-0000-0000-0000455A0000}"/>
    <cellStyle name="Normal 5 3 3 4 2 2" xfId="13830" xr:uid="{00000000-0005-0000-0000-0000465A0000}"/>
    <cellStyle name="Normal 5 3 3 4 2 2 2" xfId="44161" xr:uid="{00000000-0005-0000-0000-0000475A0000}"/>
    <cellStyle name="Normal 5 3 3 4 2 2 3" xfId="28928" xr:uid="{00000000-0005-0000-0000-0000485A0000}"/>
    <cellStyle name="Normal 5 3 3 4 2 3" xfId="8810" xr:uid="{00000000-0005-0000-0000-0000495A0000}"/>
    <cellStyle name="Normal 5 3 3 4 2 3 2" xfId="39144" xr:uid="{00000000-0005-0000-0000-00004A5A0000}"/>
    <cellStyle name="Normal 5 3 3 4 2 3 3" xfId="23911" xr:uid="{00000000-0005-0000-0000-00004B5A0000}"/>
    <cellStyle name="Normal 5 3 3 4 2 4" xfId="34131" xr:uid="{00000000-0005-0000-0000-00004C5A0000}"/>
    <cellStyle name="Normal 5 3 3 4 2 5" xfId="18898" xr:uid="{00000000-0005-0000-0000-00004D5A0000}"/>
    <cellStyle name="Normal 5 3 3 4 3" xfId="5449" xr:uid="{00000000-0005-0000-0000-00004E5A0000}"/>
    <cellStyle name="Normal 5 3 3 4 3 2" xfId="15501" xr:uid="{00000000-0005-0000-0000-00004F5A0000}"/>
    <cellStyle name="Normal 5 3 3 4 3 2 2" xfId="45832" xr:uid="{00000000-0005-0000-0000-0000505A0000}"/>
    <cellStyle name="Normal 5 3 3 4 3 2 3" xfId="30599" xr:uid="{00000000-0005-0000-0000-0000515A0000}"/>
    <cellStyle name="Normal 5 3 3 4 3 3" xfId="10481" xr:uid="{00000000-0005-0000-0000-0000525A0000}"/>
    <cellStyle name="Normal 5 3 3 4 3 3 2" xfId="40815" xr:uid="{00000000-0005-0000-0000-0000535A0000}"/>
    <cellStyle name="Normal 5 3 3 4 3 3 3" xfId="25582" xr:uid="{00000000-0005-0000-0000-0000545A0000}"/>
    <cellStyle name="Normal 5 3 3 4 3 4" xfId="35802" xr:uid="{00000000-0005-0000-0000-0000555A0000}"/>
    <cellStyle name="Normal 5 3 3 4 3 5" xfId="20569" xr:uid="{00000000-0005-0000-0000-0000565A0000}"/>
    <cellStyle name="Normal 5 3 3 4 4" xfId="12159" xr:uid="{00000000-0005-0000-0000-0000575A0000}"/>
    <cellStyle name="Normal 5 3 3 4 4 2" xfId="42490" xr:uid="{00000000-0005-0000-0000-0000585A0000}"/>
    <cellStyle name="Normal 5 3 3 4 4 3" xfId="27257" xr:uid="{00000000-0005-0000-0000-0000595A0000}"/>
    <cellStyle name="Normal 5 3 3 4 5" xfId="7138" xr:uid="{00000000-0005-0000-0000-00005A5A0000}"/>
    <cellStyle name="Normal 5 3 3 4 5 2" xfId="37473" xr:uid="{00000000-0005-0000-0000-00005B5A0000}"/>
    <cellStyle name="Normal 5 3 3 4 5 3" xfId="22240" xr:uid="{00000000-0005-0000-0000-00005C5A0000}"/>
    <cellStyle name="Normal 5 3 3 4 6" xfId="32461" xr:uid="{00000000-0005-0000-0000-00005D5A0000}"/>
    <cellStyle name="Normal 5 3 3 4 7" xfId="17227" xr:uid="{00000000-0005-0000-0000-00005E5A0000}"/>
    <cellStyle name="Normal 5 3 3 5" xfId="2920" xr:uid="{00000000-0005-0000-0000-00005F5A0000}"/>
    <cellStyle name="Normal 5 3 3 5 2" xfId="12994" xr:uid="{00000000-0005-0000-0000-0000605A0000}"/>
    <cellStyle name="Normal 5 3 3 5 2 2" xfId="43325" xr:uid="{00000000-0005-0000-0000-0000615A0000}"/>
    <cellStyle name="Normal 5 3 3 5 2 3" xfId="28092" xr:uid="{00000000-0005-0000-0000-0000625A0000}"/>
    <cellStyle name="Normal 5 3 3 5 3" xfId="7974" xr:uid="{00000000-0005-0000-0000-0000635A0000}"/>
    <cellStyle name="Normal 5 3 3 5 3 2" xfId="38308" xr:uid="{00000000-0005-0000-0000-0000645A0000}"/>
    <cellStyle name="Normal 5 3 3 5 3 3" xfId="23075" xr:uid="{00000000-0005-0000-0000-0000655A0000}"/>
    <cellStyle name="Normal 5 3 3 5 4" xfId="33295" xr:uid="{00000000-0005-0000-0000-0000665A0000}"/>
    <cellStyle name="Normal 5 3 3 5 5" xfId="18062" xr:uid="{00000000-0005-0000-0000-0000675A0000}"/>
    <cellStyle name="Normal 5 3 3 6" xfId="4613" xr:uid="{00000000-0005-0000-0000-0000685A0000}"/>
    <cellStyle name="Normal 5 3 3 6 2" xfId="14665" xr:uid="{00000000-0005-0000-0000-0000695A0000}"/>
    <cellStyle name="Normal 5 3 3 6 2 2" xfId="44996" xr:uid="{00000000-0005-0000-0000-00006A5A0000}"/>
    <cellStyle name="Normal 5 3 3 6 2 3" xfId="29763" xr:uid="{00000000-0005-0000-0000-00006B5A0000}"/>
    <cellStyle name="Normal 5 3 3 6 3" xfId="9645" xr:uid="{00000000-0005-0000-0000-00006C5A0000}"/>
    <cellStyle name="Normal 5 3 3 6 3 2" xfId="39979" xr:uid="{00000000-0005-0000-0000-00006D5A0000}"/>
    <cellStyle name="Normal 5 3 3 6 3 3" xfId="24746" xr:uid="{00000000-0005-0000-0000-00006E5A0000}"/>
    <cellStyle name="Normal 5 3 3 6 4" xfId="34966" xr:uid="{00000000-0005-0000-0000-00006F5A0000}"/>
    <cellStyle name="Normal 5 3 3 6 5" xfId="19733" xr:uid="{00000000-0005-0000-0000-0000705A0000}"/>
    <cellStyle name="Normal 5 3 3 7" xfId="11323" xr:uid="{00000000-0005-0000-0000-0000715A0000}"/>
    <cellStyle name="Normal 5 3 3 7 2" xfId="41654" xr:uid="{00000000-0005-0000-0000-0000725A0000}"/>
    <cellStyle name="Normal 5 3 3 7 3" xfId="26421" xr:uid="{00000000-0005-0000-0000-0000735A0000}"/>
    <cellStyle name="Normal 5 3 3 8" xfId="6302" xr:uid="{00000000-0005-0000-0000-0000745A0000}"/>
    <cellStyle name="Normal 5 3 3 8 2" xfId="36637" xr:uid="{00000000-0005-0000-0000-0000755A0000}"/>
    <cellStyle name="Normal 5 3 3 8 3" xfId="21404" xr:uid="{00000000-0005-0000-0000-0000765A0000}"/>
    <cellStyle name="Normal 5 3 3 9" xfId="31627" xr:uid="{00000000-0005-0000-0000-0000775A0000}"/>
    <cellStyle name="Normal 5 3 4" xfId="1327" xr:uid="{00000000-0005-0000-0000-0000785A0000}"/>
    <cellStyle name="Normal 5 3 4 2" xfId="1750" xr:uid="{00000000-0005-0000-0000-0000795A0000}"/>
    <cellStyle name="Normal 5 3 4 2 2" xfId="2589" xr:uid="{00000000-0005-0000-0000-00007A5A0000}"/>
    <cellStyle name="Normal 5 3 4 2 2 2" xfId="4279" xr:uid="{00000000-0005-0000-0000-00007B5A0000}"/>
    <cellStyle name="Normal 5 3 4 2 2 2 2" xfId="14352" xr:uid="{00000000-0005-0000-0000-00007C5A0000}"/>
    <cellStyle name="Normal 5 3 4 2 2 2 2 2" xfId="44683" xr:uid="{00000000-0005-0000-0000-00007D5A0000}"/>
    <cellStyle name="Normal 5 3 4 2 2 2 2 3" xfId="29450" xr:uid="{00000000-0005-0000-0000-00007E5A0000}"/>
    <cellStyle name="Normal 5 3 4 2 2 2 3" xfId="9332" xr:uid="{00000000-0005-0000-0000-00007F5A0000}"/>
    <cellStyle name="Normal 5 3 4 2 2 2 3 2" xfId="39666" xr:uid="{00000000-0005-0000-0000-0000805A0000}"/>
    <cellStyle name="Normal 5 3 4 2 2 2 3 3" xfId="24433" xr:uid="{00000000-0005-0000-0000-0000815A0000}"/>
    <cellStyle name="Normal 5 3 4 2 2 2 4" xfId="34653" xr:uid="{00000000-0005-0000-0000-0000825A0000}"/>
    <cellStyle name="Normal 5 3 4 2 2 2 5" xfId="19420" xr:uid="{00000000-0005-0000-0000-0000835A0000}"/>
    <cellStyle name="Normal 5 3 4 2 2 3" xfId="5971" xr:uid="{00000000-0005-0000-0000-0000845A0000}"/>
    <cellStyle name="Normal 5 3 4 2 2 3 2" xfId="16023" xr:uid="{00000000-0005-0000-0000-0000855A0000}"/>
    <cellStyle name="Normal 5 3 4 2 2 3 2 2" xfId="46354" xr:uid="{00000000-0005-0000-0000-0000865A0000}"/>
    <cellStyle name="Normal 5 3 4 2 2 3 2 3" xfId="31121" xr:uid="{00000000-0005-0000-0000-0000875A0000}"/>
    <cellStyle name="Normal 5 3 4 2 2 3 3" xfId="11003" xr:uid="{00000000-0005-0000-0000-0000885A0000}"/>
    <cellStyle name="Normal 5 3 4 2 2 3 3 2" xfId="41337" xr:uid="{00000000-0005-0000-0000-0000895A0000}"/>
    <cellStyle name="Normal 5 3 4 2 2 3 3 3" xfId="26104" xr:uid="{00000000-0005-0000-0000-00008A5A0000}"/>
    <cellStyle name="Normal 5 3 4 2 2 3 4" xfId="36324" xr:uid="{00000000-0005-0000-0000-00008B5A0000}"/>
    <cellStyle name="Normal 5 3 4 2 2 3 5" xfId="21091" xr:uid="{00000000-0005-0000-0000-00008C5A0000}"/>
    <cellStyle name="Normal 5 3 4 2 2 4" xfId="12681" xr:uid="{00000000-0005-0000-0000-00008D5A0000}"/>
    <cellStyle name="Normal 5 3 4 2 2 4 2" xfId="43012" xr:uid="{00000000-0005-0000-0000-00008E5A0000}"/>
    <cellStyle name="Normal 5 3 4 2 2 4 3" xfId="27779" xr:uid="{00000000-0005-0000-0000-00008F5A0000}"/>
    <cellStyle name="Normal 5 3 4 2 2 5" xfId="7660" xr:uid="{00000000-0005-0000-0000-0000905A0000}"/>
    <cellStyle name="Normal 5 3 4 2 2 5 2" xfId="37995" xr:uid="{00000000-0005-0000-0000-0000915A0000}"/>
    <cellStyle name="Normal 5 3 4 2 2 5 3" xfId="22762" xr:uid="{00000000-0005-0000-0000-0000925A0000}"/>
    <cellStyle name="Normal 5 3 4 2 2 6" xfId="32983" xr:uid="{00000000-0005-0000-0000-0000935A0000}"/>
    <cellStyle name="Normal 5 3 4 2 2 7" xfId="17749" xr:uid="{00000000-0005-0000-0000-0000945A0000}"/>
    <cellStyle name="Normal 5 3 4 2 3" xfId="3442" xr:uid="{00000000-0005-0000-0000-0000955A0000}"/>
    <cellStyle name="Normal 5 3 4 2 3 2" xfId="13516" xr:uid="{00000000-0005-0000-0000-0000965A0000}"/>
    <cellStyle name="Normal 5 3 4 2 3 2 2" xfId="43847" xr:uid="{00000000-0005-0000-0000-0000975A0000}"/>
    <cellStyle name="Normal 5 3 4 2 3 2 3" xfId="28614" xr:uid="{00000000-0005-0000-0000-0000985A0000}"/>
    <cellStyle name="Normal 5 3 4 2 3 3" xfId="8496" xr:uid="{00000000-0005-0000-0000-0000995A0000}"/>
    <cellStyle name="Normal 5 3 4 2 3 3 2" xfId="38830" xr:uid="{00000000-0005-0000-0000-00009A5A0000}"/>
    <cellStyle name="Normal 5 3 4 2 3 3 3" xfId="23597" xr:uid="{00000000-0005-0000-0000-00009B5A0000}"/>
    <cellStyle name="Normal 5 3 4 2 3 4" xfId="33817" xr:uid="{00000000-0005-0000-0000-00009C5A0000}"/>
    <cellStyle name="Normal 5 3 4 2 3 5" xfId="18584" xr:uid="{00000000-0005-0000-0000-00009D5A0000}"/>
    <cellStyle name="Normal 5 3 4 2 4" xfId="5135" xr:uid="{00000000-0005-0000-0000-00009E5A0000}"/>
    <cellStyle name="Normal 5 3 4 2 4 2" xfId="15187" xr:uid="{00000000-0005-0000-0000-00009F5A0000}"/>
    <cellStyle name="Normal 5 3 4 2 4 2 2" xfId="45518" xr:uid="{00000000-0005-0000-0000-0000A05A0000}"/>
    <cellStyle name="Normal 5 3 4 2 4 2 3" xfId="30285" xr:uid="{00000000-0005-0000-0000-0000A15A0000}"/>
    <cellStyle name="Normal 5 3 4 2 4 3" xfId="10167" xr:uid="{00000000-0005-0000-0000-0000A25A0000}"/>
    <cellStyle name="Normal 5 3 4 2 4 3 2" xfId="40501" xr:uid="{00000000-0005-0000-0000-0000A35A0000}"/>
    <cellStyle name="Normal 5 3 4 2 4 3 3" xfId="25268" xr:uid="{00000000-0005-0000-0000-0000A45A0000}"/>
    <cellStyle name="Normal 5 3 4 2 4 4" xfId="35488" xr:uid="{00000000-0005-0000-0000-0000A55A0000}"/>
    <cellStyle name="Normal 5 3 4 2 4 5" xfId="20255" xr:uid="{00000000-0005-0000-0000-0000A65A0000}"/>
    <cellStyle name="Normal 5 3 4 2 5" xfId="11845" xr:uid="{00000000-0005-0000-0000-0000A75A0000}"/>
    <cellStyle name="Normal 5 3 4 2 5 2" xfId="42176" xr:uid="{00000000-0005-0000-0000-0000A85A0000}"/>
    <cellStyle name="Normal 5 3 4 2 5 3" xfId="26943" xr:uid="{00000000-0005-0000-0000-0000A95A0000}"/>
    <cellStyle name="Normal 5 3 4 2 6" xfId="6824" xr:uid="{00000000-0005-0000-0000-0000AA5A0000}"/>
    <cellStyle name="Normal 5 3 4 2 6 2" xfId="37159" xr:uid="{00000000-0005-0000-0000-0000AB5A0000}"/>
    <cellStyle name="Normal 5 3 4 2 6 3" xfId="21926" xr:uid="{00000000-0005-0000-0000-0000AC5A0000}"/>
    <cellStyle name="Normal 5 3 4 2 7" xfId="32147" xr:uid="{00000000-0005-0000-0000-0000AD5A0000}"/>
    <cellStyle name="Normal 5 3 4 2 8" xfId="16913" xr:uid="{00000000-0005-0000-0000-0000AE5A0000}"/>
    <cellStyle name="Normal 5 3 4 3" xfId="2171" xr:uid="{00000000-0005-0000-0000-0000AF5A0000}"/>
    <cellStyle name="Normal 5 3 4 3 2" xfId="3861" xr:uid="{00000000-0005-0000-0000-0000B05A0000}"/>
    <cellStyle name="Normal 5 3 4 3 2 2" xfId="13934" xr:uid="{00000000-0005-0000-0000-0000B15A0000}"/>
    <cellStyle name="Normal 5 3 4 3 2 2 2" xfId="44265" xr:uid="{00000000-0005-0000-0000-0000B25A0000}"/>
    <cellStyle name="Normal 5 3 4 3 2 2 3" xfId="29032" xr:uid="{00000000-0005-0000-0000-0000B35A0000}"/>
    <cellStyle name="Normal 5 3 4 3 2 3" xfId="8914" xr:uid="{00000000-0005-0000-0000-0000B45A0000}"/>
    <cellStyle name="Normal 5 3 4 3 2 3 2" xfId="39248" xr:uid="{00000000-0005-0000-0000-0000B55A0000}"/>
    <cellStyle name="Normal 5 3 4 3 2 3 3" xfId="24015" xr:uid="{00000000-0005-0000-0000-0000B65A0000}"/>
    <cellStyle name="Normal 5 3 4 3 2 4" xfId="34235" xr:uid="{00000000-0005-0000-0000-0000B75A0000}"/>
    <cellStyle name="Normal 5 3 4 3 2 5" xfId="19002" xr:uid="{00000000-0005-0000-0000-0000B85A0000}"/>
    <cellStyle name="Normal 5 3 4 3 3" xfId="5553" xr:uid="{00000000-0005-0000-0000-0000B95A0000}"/>
    <cellStyle name="Normal 5 3 4 3 3 2" xfId="15605" xr:uid="{00000000-0005-0000-0000-0000BA5A0000}"/>
    <cellStyle name="Normal 5 3 4 3 3 2 2" xfId="45936" xr:uid="{00000000-0005-0000-0000-0000BB5A0000}"/>
    <cellStyle name="Normal 5 3 4 3 3 2 3" xfId="30703" xr:uid="{00000000-0005-0000-0000-0000BC5A0000}"/>
    <cellStyle name="Normal 5 3 4 3 3 3" xfId="10585" xr:uid="{00000000-0005-0000-0000-0000BD5A0000}"/>
    <cellStyle name="Normal 5 3 4 3 3 3 2" xfId="40919" xr:uid="{00000000-0005-0000-0000-0000BE5A0000}"/>
    <cellStyle name="Normal 5 3 4 3 3 3 3" xfId="25686" xr:uid="{00000000-0005-0000-0000-0000BF5A0000}"/>
    <cellStyle name="Normal 5 3 4 3 3 4" xfId="35906" xr:uid="{00000000-0005-0000-0000-0000C05A0000}"/>
    <cellStyle name="Normal 5 3 4 3 3 5" xfId="20673" xr:uid="{00000000-0005-0000-0000-0000C15A0000}"/>
    <cellStyle name="Normal 5 3 4 3 4" xfId="12263" xr:uid="{00000000-0005-0000-0000-0000C25A0000}"/>
    <cellStyle name="Normal 5 3 4 3 4 2" xfId="42594" xr:uid="{00000000-0005-0000-0000-0000C35A0000}"/>
    <cellStyle name="Normal 5 3 4 3 4 3" xfId="27361" xr:uid="{00000000-0005-0000-0000-0000C45A0000}"/>
    <cellStyle name="Normal 5 3 4 3 5" xfId="7242" xr:uid="{00000000-0005-0000-0000-0000C55A0000}"/>
    <cellStyle name="Normal 5 3 4 3 5 2" xfId="37577" xr:uid="{00000000-0005-0000-0000-0000C65A0000}"/>
    <cellStyle name="Normal 5 3 4 3 5 3" xfId="22344" xr:uid="{00000000-0005-0000-0000-0000C75A0000}"/>
    <cellStyle name="Normal 5 3 4 3 6" xfId="32565" xr:uid="{00000000-0005-0000-0000-0000C85A0000}"/>
    <cellStyle name="Normal 5 3 4 3 7" xfId="17331" xr:uid="{00000000-0005-0000-0000-0000C95A0000}"/>
    <cellStyle name="Normal 5 3 4 4" xfId="3024" xr:uid="{00000000-0005-0000-0000-0000CA5A0000}"/>
    <cellStyle name="Normal 5 3 4 4 2" xfId="13098" xr:uid="{00000000-0005-0000-0000-0000CB5A0000}"/>
    <cellStyle name="Normal 5 3 4 4 2 2" xfId="43429" xr:uid="{00000000-0005-0000-0000-0000CC5A0000}"/>
    <cellStyle name="Normal 5 3 4 4 2 3" xfId="28196" xr:uid="{00000000-0005-0000-0000-0000CD5A0000}"/>
    <cellStyle name="Normal 5 3 4 4 3" xfId="8078" xr:uid="{00000000-0005-0000-0000-0000CE5A0000}"/>
    <cellStyle name="Normal 5 3 4 4 3 2" xfId="38412" xr:uid="{00000000-0005-0000-0000-0000CF5A0000}"/>
    <cellStyle name="Normal 5 3 4 4 3 3" xfId="23179" xr:uid="{00000000-0005-0000-0000-0000D05A0000}"/>
    <cellStyle name="Normal 5 3 4 4 4" xfId="33399" xr:uid="{00000000-0005-0000-0000-0000D15A0000}"/>
    <cellStyle name="Normal 5 3 4 4 5" xfId="18166" xr:uid="{00000000-0005-0000-0000-0000D25A0000}"/>
    <cellStyle name="Normal 5 3 4 5" xfId="4717" xr:uid="{00000000-0005-0000-0000-0000D35A0000}"/>
    <cellStyle name="Normal 5 3 4 5 2" xfId="14769" xr:uid="{00000000-0005-0000-0000-0000D45A0000}"/>
    <cellStyle name="Normal 5 3 4 5 2 2" xfId="45100" xr:uid="{00000000-0005-0000-0000-0000D55A0000}"/>
    <cellStyle name="Normal 5 3 4 5 2 3" xfId="29867" xr:uid="{00000000-0005-0000-0000-0000D65A0000}"/>
    <cellStyle name="Normal 5 3 4 5 3" xfId="9749" xr:uid="{00000000-0005-0000-0000-0000D75A0000}"/>
    <cellStyle name="Normal 5 3 4 5 3 2" xfId="40083" xr:uid="{00000000-0005-0000-0000-0000D85A0000}"/>
    <cellStyle name="Normal 5 3 4 5 3 3" xfId="24850" xr:uid="{00000000-0005-0000-0000-0000D95A0000}"/>
    <cellStyle name="Normal 5 3 4 5 4" xfId="35070" xr:uid="{00000000-0005-0000-0000-0000DA5A0000}"/>
    <cellStyle name="Normal 5 3 4 5 5" xfId="19837" xr:uid="{00000000-0005-0000-0000-0000DB5A0000}"/>
    <cellStyle name="Normal 5 3 4 6" xfId="11427" xr:uid="{00000000-0005-0000-0000-0000DC5A0000}"/>
    <cellStyle name="Normal 5 3 4 6 2" xfId="41758" xr:uid="{00000000-0005-0000-0000-0000DD5A0000}"/>
    <cellStyle name="Normal 5 3 4 6 3" xfId="26525" xr:uid="{00000000-0005-0000-0000-0000DE5A0000}"/>
    <cellStyle name="Normal 5 3 4 7" xfId="6406" xr:uid="{00000000-0005-0000-0000-0000DF5A0000}"/>
    <cellStyle name="Normal 5 3 4 7 2" xfId="36741" xr:uid="{00000000-0005-0000-0000-0000E05A0000}"/>
    <cellStyle name="Normal 5 3 4 7 3" xfId="21508" xr:uid="{00000000-0005-0000-0000-0000E15A0000}"/>
    <cellStyle name="Normal 5 3 4 8" xfId="31729" xr:uid="{00000000-0005-0000-0000-0000E25A0000}"/>
    <cellStyle name="Normal 5 3 4 9" xfId="16495" xr:uid="{00000000-0005-0000-0000-0000E35A0000}"/>
    <cellStyle name="Normal 5 3 5" xfId="1540" xr:uid="{00000000-0005-0000-0000-0000E45A0000}"/>
    <cellStyle name="Normal 5 3 5 2" xfId="2381" xr:uid="{00000000-0005-0000-0000-0000E55A0000}"/>
    <cellStyle name="Normal 5 3 5 2 2" xfId="4071" xr:uid="{00000000-0005-0000-0000-0000E65A0000}"/>
    <cellStyle name="Normal 5 3 5 2 2 2" xfId="14144" xr:uid="{00000000-0005-0000-0000-0000E75A0000}"/>
    <cellStyle name="Normal 5 3 5 2 2 2 2" xfId="44475" xr:uid="{00000000-0005-0000-0000-0000E85A0000}"/>
    <cellStyle name="Normal 5 3 5 2 2 2 3" xfId="29242" xr:uid="{00000000-0005-0000-0000-0000E95A0000}"/>
    <cellStyle name="Normal 5 3 5 2 2 3" xfId="9124" xr:uid="{00000000-0005-0000-0000-0000EA5A0000}"/>
    <cellStyle name="Normal 5 3 5 2 2 3 2" xfId="39458" xr:uid="{00000000-0005-0000-0000-0000EB5A0000}"/>
    <cellStyle name="Normal 5 3 5 2 2 3 3" xfId="24225" xr:uid="{00000000-0005-0000-0000-0000EC5A0000}"/>
    <cellStyle name="Normal 5 3 5 2 2 4" xfId="34445" xr:uid="{00000000-0005-0000-0000-0000ED5A0000}"/>
    <cellStyle name="Normal 5 3 5 2 2 5" xfId="19212" xr:uid="{00000000-0005-0000-0000-0000EE5A0000}"/>
    <cellStyle name="Normal 5 3 5 2 3" xfId="5763" xr:uid="{00000000-0005-0000-0000-0000EF5A0000}"/>
    <cellStyle name="Normal 5 3 5 2 3 2" xfId="15815" xr:uid="{00000000-0005-0000-0000-0000F05A0000}"/>
    <cellStyle name="Normal 5 3 5 2 3 2 2" xfId="46146" xr:uid="{00000000-0005-0000-0000-0000F15A0000}"/>
    <cellStyle name="Normal 5 3 5 2 3 2 3" xfId="30913" xr:uid="{00000000-0005-0000-0000-0000F25A0000}"/>
    <cellStyle name="Normal 5 3 5 2 3 3" xfId="10795" xr:uid="{00000000-0005-0000-0000-0000F35A0000}"/>
    <cellStyle name="Normal 5 3 5 2 3 3 2" xfId="41129" xr:uid="{00000000-0005-0000-0000-0000F45A0000}"/>
    <cellStyle name="Normal 5 3 5 2 3 3 3" xfId="25896" xr:uid="{00000000-0005-0000-0000-0000F55A0000}"/>
    <cellStyle name="Normal 5 3 5 2 3 4" xfId="36116" xr:uid="{00000000-0005-0000-0000-0000F65A0000}"/>
    <cellStyle name="Normal 5 3 5 2 3 5" xfId="20883" xr:uid="{00000000-0005-0000-0000-0000F75A0000}"/>
    <cellStyle name="Normal 5 3 5 2 4" xfId="12473" xr:uid="{00000000-0005-0000-0000-0000F85A0000}"/>
    <cellStyle name="Normal 5 3 5 2 4 2" xfId="42804" xr:uid="{00000000-0005-0000-0000-0000F95A0000}"/>
    <cellStyle name="Normal 5 3 5 2 4 3" xfId="27571" xr:uid="{00000000-0005-0000-0000-0000FA5A0000}"/>
    <cellStyle name="Normal 5 3 5 2 5" xfId="7452" xr:uid="{00000000-0005-0000-0000-0000FB5A0000}"/>
    <cellStyle name="Normal 5 3 5 2 5 2" xfId="37787" xr:uid="{00000000-0005-0000-0000-0000FC5A0000}"/>
    <cellStyle name="Normal 5 3 5 2 5 3" xfId="22554" xr:uid="{00000000-0005-0000-0000-0000FD5A0000}"/>
    <cellStyle name="Normal 5 3 5 2 6" xfId="32775" xr:uid="{00000000-0005-0000-0000-0000FE5A0000}"/>
    <cellStyle name="Normal 5 3 5 2 7" xfId="17541" xr:uid="{00000000-0005-0000-0000-0000FF5A0000}"/>
    <cellStyle name="Normal 5 3 5 3" xfId="3234" xr:uid="{00000000-0005-0000-0000-0000005B0000}"/>
    <cellStyle name="Normal 5 3 5 3 2" xfId="13308" xr:uid="{00000000-0005-0000-0000-0000015B0000}"/>
    <cellStyle name="Normal 5 3 5 3 2 2" xfId="43639" xr:uid="{00000000-0005-0000-0000-0000025B0000}"/>
    <cellStyle name="Normal 5 3 5 3 2 3" xfId="28406" xr:uid="{00000000-0005-0000-0000-0000035B0000}"/>
    <cellStyle name="Normal 5 3 5 3 3" xfId="8288" xr:uid="{00000000-0005-0000-0000-0000045B0000}"/>
    <cellStyle name="Normal 5 3 5 3 3 2" xfId="38622" xr:uid="{00000000-0005-0000-0000-0000055B0000}"/>
    <cellStyle name="Normal 5 3 5 3 3 3" xfId="23389" xr:uid="{00000000-0005-0000-0000-0000065B0000}"/>
    <cellStyle name="Normal 5 3 5 3 4" xfId="33609" xr:uid="{00000000-0005-0000-0000-0000075B0000}"/>
    <cellStyle name="Normal 5 3 5 3 5" xfId="18376" xr:uid="{00000000-0005-0000-0000-0000085B0000}"/>
    <cellStyle name="Normal 5 3 5 4" xfId="4927" xr:uid="{00000000-0005-0000-0000-0000095B0000}"/>
    <cellStyle name="Normal 5 3 5 4 2" xfId="14979" xr:uid="{00000000-0005-0000-0000-00000A5B0000}"/>
    <cellStyle name="Normal 5 3 5 4 2 2" xfId="45310" xr:uid="{00000000-0005-0000-0000-00000B5B0000}"/>
    <cellStyle name="Normal 5 3 5 4 2 3" xfId="30077" xr:uid="{00000000-0005-0000-0000-00000C5B0000}"/>
    <cellStyle name="Normal 5 3 5 4 3" xfId="9959" xr:uid="{00000000-0005-0000-0000-00000D5B0000}"/>
    <cellStyle name="Normal 5 3 5 4 3 2" xfId="40293" xr:uid="{00000000-0005-0000-0000-00000E5B0000}"/>
    <cellStyle name="Normal 5 3 5 4 3 3" xfId="25060" xr:uid="{00000000-0005-0000-0000-00000F5B0000}"/>
    <cellStyle name="Normal 5 3 5 4 4" xfId="35280" xr:uid="{00000000-0005-0000-0000-0000105B0000}"/>
    <cellStyle name="Normal 5 3 5 4 5" xfId="20047" xr:uid="{00000000-0005-0000-0000-0000115B0000}"/>
    <cellStyle name="Normal 5 3 5 5" xfId="11637" xr:uid="{00000000-0005-0000-0000-0000125B0000}"/>
    <cellStyle name="Normal 5 3 5 5 2" xfId="41968" xr:uid="{00000000-0005-0000-0000-0000135B0000}"/>
    <cellStyle name="Normal 5 3 5 5 3" xfId="26735" xr:uid="{00000000-0005-0000-0000-0000145B0000}"/>
    <cellStyle name="Normal 5 3 5 6" xfId="6616" xr:uid="{00000000-0005-0000-0000-0000155B0000}"/>
    <cellStyle name="Normal 5 3 5 6 2" xfId="36951" xr:uid="{00000000-0005-0000-0000-0000165B0000}"/>
    <cellStyle name="Normal 5 3 5 6 3" xfId="21718" xr:uid="{00000000-0005-0000-0000-0000175B0000}"/>
    <cellStyle name="Normal 5 3 5 7" xfId="31939" xr:uid="{00000000-0005-0000-0000-0000185B0000}"/>
    <cellStyle name="Normal 5 3 5 8" xfId="16705" xr:uid="{00000000-0005-0000-0000-0000195B0000}"/>
    <cellStyle name="Normal 5 3 6" xfId="1961" xr:uid="{00000000-0005-0000-0000-00001A5B0000}"/>
    <cellStyle name="Normal 5 3 6 2" xfId="3653" xr:uid="{00000000-0005-0000-0000-00001B5B0000}"/>
    <cellStyle name="Normal 5 3 6 2 2" xfId="13726" xr:uid="{00000000-0005-0000-0000-00001C5B0000}"/>
    <cellStyle name="Normal 5 3 6 2 2 2" xfId="44057" xr:uid="{00000000-0005-0000-0000-00001D5B0000}"/>
    <cellStyle name="Normal 5 3 6 2 2 3" xfId="28824" xr:uid="{00000000-0005-0000-0000-00001E5B0000}"/>
    <cellStyle name="Normal 5 3 6 2 3" xfId="8706" xr:uid="{00000000-0005-0000-0000-00001F5B0000}"/>
    <cellStyle name="Normal 5 3 6 2 3 2" xfId="39040" xr:uid="{00000000-0005-0000-0000-0000205B0000}"/>
    <cellStyle name="Normal 5 3 6 2 3 3" xfId="23807" xr:uid="{00000000-0005-0000-0000-0000215B0000}"/>
    <cellStyle name="Normal 5 3 6 2 4" xfId="34027" xr:uid="{00000000-0005-0000-0000-0000225B0000}"/>
    <cellStyle name="Normal 5 3 6 2 5" xfId="18794" xr:uid="{00000000-0005-0000-0000-0000235B0000}"/>
    <cellStyle name="Normal 5 3 6 3" xfId="5345" xr:uid="{00000000-0005-0000-0000-0000245B0000}"/>
    <cellStyle name="Normal 5 3 6 3 2" xfId="15397" xr:uid="{00000000-0005-0000-0000-0000255B0000}"/>
    <cellStyle name="Normal 5 3 6 3 2 2" xfId="45728" xr:uid="{00000000-0005-0000-0000-0000265B0000}"/>
    <cellStyle name="Normal 5 3 6 3 2 3" xfId="30495" xr:uid="{00000000-0005-0000-0000-0000275B0000}"/>
    <cellStyle name="Normal 5 3 6 3 3" xfId="10377" xr:uid="{00000000-0005-0000-0000-0000285B0000}"/>
    <cellStyle name="Normal 5 3 6 3 3 2" xfId="40711" xr:uid="{00000000-0005-0000-0000-0000295B0000}"/>
    <cellStyle name="Normal 5 3 6 3 3 3" xfId="25478" xr:uid="{00000000-0005-0000-0000-00002A5B0000}"/>
    <cellStyle name="Normal 5 3 6 3 4" xfId="35698" xr:uid="{00000000-0005-0000-0000-00002B5B0000}"/>
    <cellStyle name="Normal 5 3 6 3 5" xfId="20465" xr:uid="{00000000-0005-0000-0000-00002C5B0000}"/>
    <cellStyle name="Normal 5 3 6 4" xfId="12055" xr:uid="{00000000-0005-0000-0000-00002D5B0000}"/>
    <cellStyle name="Normal 5 3 6 4 2" xfId="42386" xr:uid="{00000000-0005-0000-0000-00002E5B0000}"/>
    <cellStyle name="Normal 5 3 6 4 3" xfId="27153" xr:uid="{00000000-0005-0000-0000-00002F5B0000}"/>
    <cellStyle name="Normal 5 3 6 5" xfId="7034" xr:uid="{00000000-0005-0000-0000-0000305B0000}"/>
    <cellStyle name="Normal 5 3 6 5 2" xfId="37369" xr:uid="{00000000-0005-0000-0000-0000315B0000}"/>
    <cellStyle name="Normal 5 3 6 5 3" xfId="22136" xr:uid="{00000000-0005-0000-0000-0000325B0000}"/>
    <cellStyle name="Normal 5 3 6 6" xfId="32357" xr:uid="{00000000-0005-0000-0000-0000335B0000}"/>
    <cellStyle name="Normal 5 3 6 7" xfId="17123" xr:uid="{00000000-0005-0000-0000-0000345B0000}"/>
    <cellStyle name="Normal 5 3 7" xfId="2807" xr:uid="{00000000-0005-0000-0000-0000355B0000}"/>
    <cellStyle name="Normal 5 3 7 2" xfId="12890" xr:uid="{00000000-0005-0000-0000-0000365B0000}"/>
    <cellStyle name="Normal 5 3 7 2 2" xfId="43221" xr:uid="{00000000-0005-0000-0000-0000375B0000}"/>
    <cellStyle name="Normal 5 3 7 2 3" xfId="27988" xr:uid="{00000000-0005-0000-0000-0000385B0000}"/>
    <cellStyle name="Normal 5 3 7 3" xfId="7869" xr:uid="{00000000-0005-0000-0000-0000395B0000}"/>
    <cellStyle name="Normal 5 3 7 3 2" xfId="38204" xr:uid="{00000000-0005-0000-0000-00003A5B0000}"/>
    <cellStyle name="Normal 5 3 7 3 3" xfId="22971" xr:uid="{00000000-0005-0000-0000-00003B5B0000}"/>
    <cellStyle name="Normal 5 3 7 4" xfId="33191" xr:uid="{00000000-0005-0000-0000-00003C5B0000}"/>
    <cellStyle name="Normal 5 3 7 5" xfId="17958" xr:uid="{00000000-0005-0000-0000-00003D5B0000}"/>
    <cellStyle name="Normal 5 3 8" xfId="4505" xr:uid="{00000000-0005-0000-0000-00003E5B0000}"/>
    <cellStyle name="Normal 5 3 8 2" xfId="14561" xr:uid="{00000000-0005-0000-0000-00003F5B0000}"/>
    <cellStyle name="Normal 5 3 8 2 2" xfId="44892" xr:uid="{00000000-0005-0000-0000-0000405B0000}"/>
    <cellStyle name="Normal 5 3 8 2 3" xfId="29659" xr:uid="{00000000-0005-0000-0000-0000415B0000}"/>
    <cellStyle name="Normal 5 3 8 3" xfId="9541" xr:uid="{00000000-0005-0000-0000-0000425B0000}"/>
    <cellStyle name="Normal 5 3 8 3 2" xfId="39875" xr:uid="{00000000-0005-0000-0000-0000435B0000}"/>
    <cellStyle name="Normal 5 3 8 3 3" xfId="24642" xr:uid="{00000000-0005-0000-0000-0000445B0000}"/>
    <cellStyle name="Normal 5 3 8 4" xfId="34862" xr:uid="{00000000-0005-0000-0000-0000455B0000}"/>
    <cellStyle name="Normal 5 3 8 5" xfId="19629" xr:uid="{00000000-0005-0000-0000-0000465B0000}"/>
    <cellStyle name="Normal 5 3 9" xfId="11217" xr:uid="{00000000-0005-0000-0000-0000475B0000}"/>
    <cellStyle name="Normal 5 3 9 2" xfId="41550" xr:uid="{00000000-0005-0000-0000-0000485B0000}"/>
    <cellStyle name="Normal 5 3 9 3" xfId="26317" xr:uid="{00000000-0005-0000-0000-0000495B0000}"/>
    <cellStyle name="Normal 5 4" xfId="31380" xr:uid="{00000000-0005-0000-0000-00004A5B0000}"/>
    <cellStyle name="Normal 5 5" xfId="31412" xr:uid="{00000000-0005-0000-0000-00004B5B0000}"/>
    <cellStyle name="Normal 5 6" xfId="31371" xr:uid="{00000000-0005-0000-0000-00004C5B0000}"/>
    <cellStyle name="Normal 5 7" xfId="46796" xr:uid="{00000000-0005-0000-0000-00004D5B0000}"/>
    <cellStyle name="Normal 50" xfId="363" xr:uid="{00000000-0005-0000-0000-00004E5B0000}"/>
    <cellStyle name="Normal 50 2" xfId="864" xr:uid="{00000000-0005-0000-0000-00004F5B0000}"/>
    <cellStyle name="Normal 51" xfId="865" xr:uid="{00000000-0005-0000-0000-0000505B0000}"/>
    <cellStyle name="Normal 51 10" xfId="6226" xr:uid="{00000000-0005-0000-0000-0000515B0000}"/>
    <cellStyle name="Normal 51 10 2" xfId="36563" xr:uid="{00000000-0005-0000-0000-0000525B0000}"/>
    <cellStyle name="Normal 51 10 3" xfId="21330" xr:uid="{00000000-0005-0000-0000-0000535B0000}"/>
    <cellStyle name="Normal 51 11" xfId="31554" xr:uid="{00000000-0005-0000-0000-0000545B0000}"/>
    <cellStyle name="Normal 51 12" xfId="16315" xr:uid="{00000000-0005-0000-0000-0000555B0000}"/>
    <cellStyle name="Normal 51 13" xfId="46580" xr:uid="{00000000-0005-0000-0000-0000565B0000}"/>
    <cellStyle name="Normal 51 2" xfId="1190" xr:uid="{00000000-0005-0000-0000-0000575B0000}"/>
    <cellStyle name="Normal 51 2 10" xfId="31606" xr:uid="{00000000-0005-0000-0000-0000585B0000}"/>
    <cellStyle name="Normal 51 2 11" xfId="16369" xr:uid="{00000000-0005-0000-0000-0000595B0000}"/>
    <cellStyle name="Normal 51 2 2" xfId="1298" xr:uid="{00000000-0005-0000-0000-00005A5B0000}"/>
    <cellStyle name="Normal 51 2 2 10" xfId="16473" xr:uid="{00000000-0005-0000-0000-00005B5B0000}"/>
    <cellStyle name="Normal 51 2 2 2" xfId="1515" xr:uid="{00000000-0005-0000-0000-00005C5B0000}"/>
    <cellStyle name="Normal 51 2 2 2 2" xfId="1936" xr:uid="{00000000-0005-0000-0000-00005D5B0000}"/>
    <cellStyle name="Normal 51 2 2 2 2 2" xfId="2775" xr:uid="{00000000-0005-0000-0000-00005E5B0000}"/>
    <cellStyle name="Normal 51 2 2 2 2 2 2" xfId="4465" xr:uid="{00000000-0005-0000-0000-00005F5B0000}"/>
    <cellStyle name="Normal 51 2 2 2 2 2 2 2" xfId="14538" xr:uid="{00000000-0005-0000-0000-0000605B0000}"/>
    <cellStyle name="Normal 51 2 2 2 2 2 2 2 2" xfId="44869" xr:uid="{00000000-0005-0000-0000-0000615B0000}"/>
    <cellStyle name="Normal 51 2 2 2 2 2 2 2 3" xfId="29636" xr:uid="{00000000-0005-0000-0000-0000625B0000}"/>
    <cellStyle name="Normal 51 2 2 2 2 2 2 3" xfId="9518" xr:uid="{00000000-0005-0000-0000-0000635B0000}"/>
    <cellStyle name="Normal 51 2 2 2 2 2 2 3 2" xfId="39852" xr:uid="{00000000-0005-0000-0000-0000645B0000}"/>
    <cellStyle name="Normal 51 2 2 2 2 2 2 3 3" xfId="24619" xr:uid="{00000000-0005-0000-0000-0000655B0000}"/>
    <cellStyle name="Normal 51 2 2 2 2 2 2 4" xfId="34839" xr:uid="{00000000-0005-0000-0000-0000665B0000}"/>
    <cellStyle name="Normal 51 2 2 2 2 2 2 5" xfId="19606" xr:uid="{00000000-0005-0000-0000-0000675B0000}"/>
    <cellStyle name="Normal 51 2 2 2 2 2 3" xfId="6157" xr:uid="{00000000-0005-0000-0000-0000685B0000}"/>
    <cellStyle name="Normal 51 2 2 2 2 2 3 2" xfId="16209" xr:uid="{00000000-0005-0000-0000-0000695B0000}"/>
    <cellStyle name="Normal 51 2 2 2 2 2 3 2 2" xfId="46540" xr:uid="{00000000-0005-0000-0000-00006A5B0000}"/>
    <cellStyle name="Normal 51 2 2 2 2 2 3 2 3" xfId="31307" xr:uid="{00000000-0005-0000-0000-00006B5B0000}"/>
    <cellStyle name="Normal 51 2 2 2 2 2 3 3" xfId="11189" xr:uid="{00000000-0005-0000-0000-00006C5B0000}"/>
    <cellStyle name="Normal 51 2 2 2 2 2 3 3 2" xfId="41523" xr:uid="{00000000-0005-0000-0000-00006D5B0000}"/>
    <cellStyle name="Normal 51 2 2 2 2 2 3 3 3" xfId="26290" xr:uid="{00000000-0005-0000-0000-00006E5B0000}"/>
    <cellStyle name="Normal 51 2 2 2 2 2 3 4" xfId="36510" xr:uid="{00000000-0005-0000-0000-00006F5B0000}"/>
    <cellStyle name="Normal 51 2 2 2 2 2 3 5" xfId="21277" xr:uid="{00000000-0005-0000-0000-0000705B0000}"/>
    <cellStyle name="Normal 51 2 2 2 2 2 4" xfId="12867" xr:uid="{00000000-0005-0000-0000-0000715B0000}"/>
    <cellStyle name="Normal 51 2 2 2 2 2 4 2" xfId="43198" xr:uid="{00000000-0005-0000-0000-0000725B0000}"/>
    <cellStyle name="Normal 51 2 2 2 2 2 4 3" xfId="27965" xr:uid="{00000000-0005-0000-0000-0000735B0000}"/>
    <cellStyle name="Normal 51 2 2 2 2 2 5" xfId="7846" xr:uid="{00000000-0005-0000-0000-0000745B0000}"/>
    <cellStyle name="Normal 51 2 2 2 2 2 5 2" xfId="38181" xr:uid="{00000000-0005-0000-0000-0000755B0000}"/>
    <cellStyle name="Normal 51 2 2 2 2 2 5 3" xfId="22948" xr:uid="{00000000-0005-0000-0000-0000765B0000}"/>
    <cellStyle name="Normal 51 2 2 2 2 2 6" xfId="33169" xr:uid="{00000000-0005-0000-0000-0000775B0000}"/>
    <cellStyle name="Normal 51 2 2 2 2 2 7" xfId="17935" xr:uid="{00000000-0005-0000-0000-0000785B0000}"/>
    <cellStyle name="Normal 51 2 2 2 2 3" xfId="3628" xr:uid="{00000000-0005-0000-0000-0000795B0000}"/>
    <cellStyle name="Normal 51 2 2 2 2 3 2" xfId="13702" xr:uid="{00000000-0005-0000-0000-00007A5B0000}"/>
    <cellStyle name="Normal 51 2 2 2 2 3 2 2" xfId="44033" xr:uid="{00000000-0005-0000-0000-00007B5B0000}"/>
    <cellStyle name="Normal 51 2 2 2 2 3 2 3" xfId="28800" xr:uid="{00000000-0005-0000-0000-00007C5B0000}"/>
    <cellStyle name="Normal 51 2 2 2 2 3 3" xfId="8682" xr:uid="{00000000-0005-0000-0000-00007D5B0000}"/>
    <cellStyle name="Normal 51 2 2 2 2 3 3 2" xfId="39016" xr:uid="{00000000-0005-0000-0000-00007E5B0000}"/>
    <cellStyle name="Normal 51 2 2 2 2 3 3 3" xfId="23783" xr:uid="{00000000-0005-0000-0000-00007F5B0000}"/>
    <cellStyle name="Normal 51 2 2 2 2 3 4" xfId="34003" xr:uid="{00000000-0005-0000-0000-0000805B0000}"/>
    <cellStyle name="Normal 51 2 2 2 2 3 5" xfId="18770" xr:uid="{00000000-0005-0000-0000-0000815B0000}"/>
    <cellStyle name="Normal 51 2 2 2 2 4" xfId="5321" xr:uid="{00000000-0005-0000-0000-0000825B0000}"/>
    <cellStyle name="Normal 51 2 2 2 2 4 2" xfId="15373" xr:uid="{00000000-0005-0000-0000-0000835B0000}"/>
    <cellStyle name="Normal 51 2 2 2 2 4 2 2" xfId="45704" xr:uid="{00000000-0005-0000-0000-0000845B0000}"/>
    <cellStyle name="Normal 51 2 2 2 2 4 2 3" xfId="30471" xr:uid="{00000000-0005-0000-0000-0000855B0000}"/>
    <cellStyle name="Normal 51 2 2 2 2 4 3" xfId="10353" xr:uid="{00000000-0005-0000-0000-0000865B0000}"/>
    <cellStyle name="Normal 51 2 2 2 2 4 3 2" xfId="40687" xr:uid="{00000000-0005-0000-0000-0000875B0000}"/>
    <cellStyle name="Normal 51 2 2 2 2 4 3 3" xfId="25454" xr:uid="{00000000-0005-0000-0000-0000885B0000}"/>
    <cellStyle name="Normal 51 2 2 2 2 4 4" xfId="35674" xr:uid="{00000000-0005-0000-0000-0000895B0000}"/>
    <cellStyle name="Normal 51 2 2 2 2 4 5" xfId="20441" xr:uid="{00000000-0005-0000-0000-00008A5B0000}"/>
    <cellStyle name="Normal 51 2 2 2 2 5" xfId="12031" xr:uid="{00000000-0005-0000-0000-00008B5B0000}"/>
    <cellStyle name="Normal 51 2 2 2 2 5 2" xfId="42362" xr:uid="{00000000-0005-0000-0000-00008C5B0000}"/>
    <cellStyle name="Normal 51 2 2 2 2 5 3" xfId="27129" xr:uid="{00000000-0005-0000-0000-00008D5B0000}"/>
    <cellStyle name="Normal 51 2 2 2 2 6" xfId="7010" xr:uid="{00000000-0005-0000-0000-00008E5B0000}"/>
    <cellStyle name="Normal 51 2 2 2 2 6 2" xfId="37345" xr:uid="{00000000-0005-0000-0000-00008F5B0000}"/>
    <cellStyle name="Normal 51 2 2 2 2 6 3" xfId="22112" xr:uid="{00000000-0005-0000-0000-0000905B0000}"/>
    <cellStyle name="Normal 51 2 2 2 2 7" xfId="32333" xr:uid="{00000000-0005-0000-0000-0000915B0000}"/>
    <cellStyle name="Normal 51 2 2 2 2 8" xfId="17099" xr:uid="{00000000-0005-0000-0000-0000925B0000}"/>
    <cellStyle name="Normal 51 2 2 2 3" xfId="2357" xr:uid="{00000000-0005-0000-0000-0000935B0000}"/>
    <cellStyle name="Normal 51 2 2 2 3 2" xfId="4047" xr:uid="{00000000-0005-0000-0000-0000945B0000}"/>
    <cellStyle name="Normal 51 2 2 2 3 2 2" xfId="14120" xr:uid="{00000000-0005-0000-0000-0000955B0000}"/>
    <cellStyle name="Normal 51 2 2 2 3 2 2 2" xfId="44451" xr:uid="{00000000-0005-0000-0000-0000965B0000}"/>
    <cellStyle name="Normal 51 2 2 2 3 2 2 3" xfId="29218" xr:uid="{00000000-0005-0000-0000-0000975B0000}"/>
    <cellStyle name="Normal 51 2 2 2 3 2 3" xfId="9100" xr:uid="{00000000-0005-0000-0000-0000985B0000}"/>
    <cellStyle name="Normal 51 2 2 2 3 2 3 2" xfId="39434" xr:uid="{00000000-0005-0000-0000-0000995B0000}"/>
    <cellStyle name="Normal 51 2 2 2 3 2 3 3" xfId="24201" xr:uid="{00000000-0005-0000-0000-00009A5B0000}"/>
    <cellStyle name="Normal 51 2 2 2 3 2 4" xfId="34421" xr:uid="{00000000-0005-0000-0000-00009B5B0000}"/>
    <cellStyle name="Normal 51 2 2 2 3 2 5" xfId="19188" xr:uid="{00000000-0005-0000-0000-00009C5B0000}"/>
    <cellStyle name="Normal 51 2 2 2 3 3" xfId="5739" xr:uid="{00000000-0005-0000-0000-00009D5B0000}"/>
    <cellStyle name="Normal 51 2 2 2 3 3 2" xfId="15791" xr:uid="{00000000-0005-0000-0000-00009E5B0000}"/>
    <cellStyle name="Normal 51 2 2 2 3 3 2 2" xfId="46122" xr:uid="{00000000-0005-0000-0000-00009F5B0000}"/>
    <cellStyle name="Normal 51 2 2 2 3 3 2 3" xfId="30889" xr:uid="{00000000-0005-0000-0000-0000A05B0000}"/>
    <cellStyle name="Normal 51 2 2 2 3 3 3" xfId="10771" xr:uid="{00000000-0005-0000-0000-0000A15B0000}"/>
    <cellStyle name="Normal 51 2 2 2 3 3 3 2" xfId="41105" xr:uid="{00000000-0005-0000-0000-0000A25B0000}"/>
    <cellStyle name="Normal 51 2 2 2 3 3 3 3" xfId="25872" xr:uid="{00000000-0005-0000-0000-0000A35B0000}"/>
    <cellStyle name="Normal 51 2 2 2 3 3 4" xfId="36092" xr:uid="{00000000-0005-0000-0000-0000A45B0000}"/>
    <cellStyle name="Normal 51 2 2 2 3 3 5" xfId="20859" xr:uid="{00000000-0005-0000-0000-0000A55B0000}"/>
    <cellStyle name="Normal 51 2 2 2 3 4" xfId="12449" xr:uid="{00000000-0005-0000-0000-0000A65B0000}"/>
    <cellStyle name="Normal 51 2 2 2 3 4 2" xfId="42780" xr:uid="{00000000-0005-0000-0000-0000A75B0000}"/>
    <cellStyle name="Normal 51 2 2 2 3 4 3" xfId="27547" xr:uid="{00000000-0005-0000-0000-0000A85B0000}"/>
    <cellStyle name="Normal 51 2 2 2 3 5" xfId="7428" xr:uid="{00000000-0005-0000-0000-0000A95B0000}"/>
    <cellStyle name="Normal 51 2 2 2 3 5 2" xfId="37763" xr:uid="{00000000-0005-0000-0000-0000AA5B0000}"/>
    <cellStyle name="Normal 51 2 2 2 3 5 3" xfId="22530" xr:uid="{00000000-0005-0000-0000-0000AB5B0000}"/>
    <cellStyle name="Normal 51 2 2 2 3 6" xfId="32751" xr:uid="{00000000-0005-0000-0000-0000AC5B0000}"/>
    <cellStyle name="Normal 51 2 2 2 3 7" xfId="17517" xr:uid="{00000000-0005-0000-0000-0000AD5B0000}"/>
    <cellStyle name="Normal 51 2 2 2 4" xfId="3210" xr:uid="{00000000-0005-0000-0000-0000AE5B0000}"/>
    <cellStyle name="Normal 51 2 2 2 4 2" xfId="13284" xr:uid="{00000000-0005-0000-0000-0000AF5B0000}"/>
    <cellStyle name="Normal 51 2 2 2 4 2 2" xfId="43615" xr:uid="{00000000-0005-0000-0000-0000B05B0000}"/>
    <cellStyle name="Normal 51 2 2 2 4 2 3" xfId="28382" xr:uid="{00000000-0005-0000-0000-0000B15B0000}"/>
    <cellStyle name="Normal 51 2 2 2 4 3" xfId="8264" xr:uid="{00000000-0005-0000-0000-0000B25B0000}"/>
    <cellStyle name="Normal 51 2 2 2 4 3 2" xfId="38598" xr:uid="{00000000-0005-0000-0000-0000B35B0000}"/>
    <cellStyle name="Normal 51 2 2 2 4 3 3" xfId="23365" xr:uid="{00000000-0005-0000-0000-0000B45B0000}"/>
    <cellStyle name="Normal 51 2 2 2 4 4" xfId="33585" xr:uid="{00000000-0005-0000-0000-0000B55B0000}"/>
    <cellStyle name="Normal 51 2 2 2 4 5" xfId="18352" xr:uid="{00000000-0005-0000-0000-0000B65B0000}"/>
    <cellStyle name="Normal 51 2 2 2 5" xfId="4903" xr:uid="{00000000-0005-0000-0000-0000B75B0000}"/>
    <cellStyle name="Normal 51 2 2 2 5 2" xfId="14955" xr:uid="{00000000-0005-0000-0000-0000B85B0000}"/>
    <cellStyle name="Normal 51 2 2 2 5 2 2" xfId="45286" xr:uid="{00000000-0005-0000-0000-0000B95B0000}"/>
    <cellStyle name="Normal 51 2 2 2 5 2 3" xfId="30053" xr:uid="{00000000-0005-0000-0000-0000BA5B0000}"/>
    <cellStyle name="Normal 51 2 2 2 5 3" xfId="9935" xr:uid="{00000000-0005-0000-0000-0000BB5B0000}"/>
    <cellStyle name="Normal 51 2 2 2 5 3 2" xfId="40269" xr:uid="{00000000-0005-0000-0000-0000BC5B0000}"/>
    <cellStyle name="Normal 51 2 2 2 5 3 3" xfId="25036" xr:uid="{00000000-0005-0000-0000-0000BD5B0000}"/>
    <cellStyle name="Normal 51 2 2 2 5 4" xfId="35256" xr:uid="{00000000-0005-0000-0000-0000BE5B0000}"/>
    <cellStyle name="Normal 51 2 2 2 5 5" xfId="20023" xr:uid="{00000000-0005-0000-0000-0000BF5B0000}"/>
    <cellStyle name="Normal 51 2 2 2 6" xfId="11613" xr:uid="{00000000-0005-0000-0000-0000C05B0000}"/>
    <cellStyle name="Normal 51 2 2 2 6 2" xfId="41944" xr:uid="{00000000-0005-0000-0000-0000C15B0000}"/>
    <cellStyle name="Normal 51 2 2 2 6 3" xfId="26711" xr:uid="{00000000-0005-0000-0000-0000C25B0000}"/>
    <cellStyle name="Normal 51 2 2 2 7" xfId="6592" xr:uid="{00000000-0005-0000-0000-0000C35B0000}"/>
    <cellStyle name="Normal 51 2 2 2 7 2" xfId="36927" xr:uid="{00000000-0005-0000-0000-0000C45B0000}"/>
    <cellStyle name="Normal 51 2 2 2 7 3" xfId="21694" xr:uid="{00000000-0005-0000-0000-0000C55B0000}"/>
    <cellStyle name="Normal 51 2 2 2 8" xfId="31915" xr:uid="{00000000-0005-0000-0000-0000C65B0000}"/>
    <cellStyle name="Normal 51 2 2 2 9" xfId="16681" xr:uid="{00000000-0005-0000-0000-0000C75B0000}"/>
    <cellStyle name="Normal 51 2 2 3" xfId="1728" xr:uid="{00000000-0005-0000-0000-0000C85B0000}"/>
    <cellStyle name="Normal 51 2 2 3 2" xfId="2567" xr:uid="{00000000-0005-0000-0000-0000C95B0000}"/>
    <cellStyle name="Normal 51 2 2 3 2 2" xfId="4257" xr:uid="{00000000-0005-0000-0000-0000CA5B0000}"/>
    <cellStyle name="Normal 51 2 2 3 2 2 2" xfId="14330" xr:uid="{00000000-0005-0000-0000-0000CB5B0000}"/>
    <cellStyle name="Normal 51 2 2 3 2 2 2 2" xfId="44661" xr:uid="{00000000-0005-0000-0000-0000CC5B0000}"/>
    <cellStyle name="Normal 51 2 2 3 2 2 2 3" xfId="29428" xr:uid="{00000000-0005-0000-0000-0000CD5B0000}"/>
    <cellStyle name="Normal 51 2 2 3 2 2 3" xfId="9310" xr:uid="{00000000-0005-0000-0000-0000CE5B0000}"/>
    <cellStyle name="Normal 51 2 2 3 2 2 3 2" xfId="39644" xr:uid="{00000000-0005-0000-0000-0000CF5B0000}"/>
    <cellStyle name="Normal 51 2 2 3 2 2 3 3" xfId="24411" xr:uid="{00000000-0005-0000-0000-0000D05B0000}"/>
    <cellStyle name="Normal 51 2 2 3 2 2 4" xfId="34631" xr:uid="{00000000-0005-0000-0000-0000D15B0000}"/>
    <cellStyle name="Normal 51 2 2 3 2 2 5" xfId="19398" xr:uid="{00000000-0005-0000-0000-0000D25B0000}"/>
    <cellStyle name="Normal 51 2 2 3 2 3" xfId="5949" xr:uid="{00000000-0005-0000-0000-0000D35B0000}"/>
    <cellStyle name="Normal 51 2 2 3 2 3 2" xfId="16001" xr:uid="{00000000-0005-0000-0000-0000D45B0000}"/>
    <cellStyle name="Normal 51 2 2 3 2 3 2 2" xfId="46332" xr:uid="{00000000-0005-0000-0000-0000D55B0000}"/>
    <cellStyle name="Normal 51 2 2 3 2 3 2 3" xfId="31099" xr:uid="{00000000-0005-0000-0000-0000D65B0000}"/>
    <cellStyle name="Normal 51 2 2 3 2 3 3" xfId="10981" xr:uid="{00000000-0005-0000-0000-0000D75B0000}"/>
    <cellStyle name="Normal 51 2 2 3 2 3 3 2" xfId="41315" xr:uid="{00000000-0005-0000-0000-0000D85B0000}"/>
    <cellStyle name="Normal 51 2 2 3 2 3 3 3" xfId="26082" xr:uid="{00000000-0005-0000-0000-0000D95B0000}"/>
    <cellStyle name="Normal 51 2 2 3 2 3 4" xfId="36302" xr:uid="{00000000-0005-0000-0000-0000DA5B0000}"/>
    <cellStyle name="Normal 51 2 2 3 2 3 5" xfId="21069" xr:uid="{00000000-0005-0000-0000-0000DB5B0000}"/>
    <cellStyle name="Normal 51 2 2 3 2 4" xfId="12659" xr:uid="{00000000-0005-0000-0000-0000DC5B0000}"/>
    <cellStyle name="Normal 51 2 2 3 2 4 2" xfId="42990" xr:uid="{00000000-0005-0000-0000-0000DD5B0000}"/>
    <cellStyle name="Normal 51 2 2 3 2 4 3" xfId="27757" xr:uid="{00000000-0005-0000-0000-0000DE5B0000}"/>
    <cellStyle name="Normal 51 2 2 3 2 5" xfId="7638" xr:uid="{00000000-0005-0000-0000-0000DF5B0000}"/>
    <cellStyle name="Normal 51 2 2 3 2 5 2" xfId="37973" xr:uid="{00000000-0005-0000-0000-0000E05B0000}"/>
    <cellStyle name="Normal 51 2 2 3 2 5 3" xfId="22740" xr:uid="{00000000-0005-0000-0000-0000E15B0000}"/>
    <cellStyle name="Normal 51 2 2 3 2 6" xfId="32961" xr:uid="{00000000-0005-0000-0000-0000E25B0000}"/>
    <cellStyle name="Normal 51 2 2 3 2 7" xfId="17727" xr:uid="{00000000-0005-0000-0000-0000E35B0000}"/>
    <cellStyle name="Normal 51 2 2 3 3" xfId="3420" xr:uid="{00000000-0005-0000-0000-0000E45B0000}"/>
    <cellStyle name="Normal 51 2 2 3 3 2" xfId="13494" xr:uid="{00000000-0005-0000-0000-0000E55B0000}"/>
    <cellStyle name="Normal 51 2 2 3 3 2 2" xfId="43825" xr:uid="{00000000-0005-0000-0000-0000E65B0000}"/>
    <cellStyle name="Normal 51 2 2 3 3 2 3" xfId="28592" xr:uid="{00000000-0005-0000-0000-0000E75B0000}"/>
    <cellStyle name="Normal 51 2 2 3 3 3" xfId="8474" xr:uid="{00000000-0005-0000-0000-0000E85B0000}"/>
    <cellStyle name="Normal 51 2 2 3 3 3 2" xfId="38808" xr:uid="{00000000-0005-0000-0000-0000E95B0000}"/>
    <cellStyle name="Normal 51 2 2 3 3 3 3" xfId="23575" xr:uid="{00000000-0005-0000-0000-0000EA5B0000}"/>
    <cellStyle name="Normal 51 2 2 3 3 4" xfId="33795" xr:uid="{00000000-0005-0000-0000-0000EB5B0000}"/>
    <cellStyle name="Normal 51 2 2 3 3 5" xfId="18562" xr:uid="{00000000-0005-0000-0000-0000EC5B0000}"/>
    <cellStyle name="Normal 51 2 2 3 4" xfId="5113" xr:uid="{00000000-0005-0000-0000-0000ED5B0000}"/>
    <cellStyle name="Normal 51 2 2 3 4 2" xfId="15165" xr:uid="{00000000-0005-0000-0000-0000EE5B0000}"/>
    <cellStyle name="Normal 51 2 2 3 4 2 2" xfId="45496" xr:uid="{00000000-0005-0000-0000-0000EF5B0000}"/>
    <cellStyle name="Normal 51 2 2 3 4 2 3" xfId="30263" xr:uid="{00000000-0005-0000-0000-0000F05B0000}"/>
    <cellStyle name="Normal 51 2 2 3 4 3" xfId="10145" xr:uid="{00000000-0005-0000-0000-0000F15B0000}"/>
    <cellStyle name="Normal 51 2 2 3 4 3 2" xfId="40479" xr:uid="{00000000-0005-0000-0000-0000F25B0000}"/>
    <cellStyle name="Normal 51 2 2 3 4 3 3" xfId="25246" xr:uid="{00000000-0005-0000-0000-0000F35B0000}"/>
    <cellStyle name="Normal 51 2 2 3 4 4" xfId="35466" xr:uid="{00000000-0005-0000-0000-0000F45B0000}"/>
    <cellStyle name="Normal 51 2 2 3 4 5" xfId="20233" xr:uid="{00000000-0005-0000-0000-0000F55B0000}"/>
    <cellStyle name="Normal 51 2 2 3 5" xfId="11823" xr:uid="{00000000-0005-0000-0000-0000F65B0000}"/>
    <cellStyle name="Normal 51 2 2 3 5 2" xfId="42154" xr:uid="{00000000-0005-0000-0000-0000F75B0000}"/>
    <cellStyle name="Normal 51 2 2 3 5 3" xfId="26921" xr:uid="{00000000-0005-0000-0000-0000F85B0000}"/>
    <cellStyle name="Normal 51 2 2 3 6" xfId="6802" xr:uid="{00000000-0005-0000-0000-0000F95B0000}"/>
    <cellStyle name="Normal 51 2 2 3 6 2" xfId="37137" xr:uid="{00000000-0005-0000-0000-0000FA5B0000}"/>
    <cellStyle name="Normal 51 2 2 3 6 3" xfId="21904" xr:uid="{00000000-0005-0000-0000-0000FB5B0000}"/>
    <cellStyle name="Normal 51 2 2 3 7" xfId="32125" xr:uid="{00000000-0005-0000-0000-0000FC5B0000}"/>
    <cellStyle name="Normal 51 2 2 3 8" xfId="16891" xr:uid="{00000000-0005-0000-0000-0000FD5B0000}"/>
    <cellStyle name="Normal 51 2 2 4" xfId="2149" xr:uid="{00000000-0005-0000-0000-0000FE5B0000}"/>
    <cellStyle name="Normal 51 2 2 4 2" xfId="3839" xr:uid="{00000000-0005-0000-0000-0000FF5B0000}"/>
    <cellStyle name="Normal 51 2 2 4 2 2" xfId="13912" xr:uid="{00000000-0005-0000-0000-0000005C0000}"/>
    <cellStyle name="Normal 51 2 2 4 2 2 2" xfId="44243" xr:uid="{00000000-0005-0000-0000-0000015C0000}"/>
    <cellStyle name="Normal 51 2 2 4 2 2 3" xfId="29010" xr:uid="{00000000-0005-0000-0000-0000025C0000}"/>
    <cellStyle name="Normal 51 2 2 4 2 3" xfId="8892" xr:uid="{00000000-0005-0000-0000-0000035C0000}"/>
    <cellStyle name="Normal 51 2 2 4 2 3 2" xfId="39226" xr:uid="{00000000-0005-0000-0000-0000045C0000}"/>
    <cellStyle name="Normal 51 2 2 4 2 3 3" xfId="23993" xr:uid="{00000000-0005-0000-0000-0000055C0000}"/>
    <cellStyle name="Normal 51 2 2 4 2 4" xfId="34213" xr:uid="{00000000-0005-0000-0000-0000065C0000}"/>
    <cellStyle name="Normal 51 2 2 4 2 5" xfId="18980" xr:uid="{00000000-0005-0000-0000-0000075C0000}"/>
    <cellStyle name="Normal 51 2 2 4 3" xfId="5531" xr:uid="{00000000-0005-0000-0000-0000085C0000}"/>
    <cellStyle name="Normal 51 2 2 4 3 2" xfId="15583" xr:uid="{00000000-0005-0000-0000-0000095C0000}"/>
    <cellStyle name="Normal 51 2 2 4 3 2 2" xfId="45914" xr:uid="{00000000-0005-0000-0000-00000A5C0000}"/>
    <cellStyle name="Normal 51 2 2 4 3 2 3" xfId="30681" xr:uid="{00000000-0005-0000-0000-00000B5C0000}"/>
    <cellStyle name="Normal 51 2 2 4 3 3" xfId="10563" xr:uid="{00000000-0005-0000-0000-00000C5C0000}"/>
    <cellStyle name="Normal 51 2 2 4 3 3 2" xfId="40897" xr:uid="{00000000-0005-0000-0000-00000D5C0000}"/>
    <cellStyle name="Normal 51 2 2 4 3 3 3" xfId="25664" xr:uid="{00000000-0005-0000-0000-00000E5C0000}"/>
    <cellStyle name="Normal 51 2 2 4 3 4" xfId="35884" xr:uid="{00000000-0005-0000-0000-00000F5C0000}"/>
    <cellStyle name="Normal 51 2 2 4 3 5" xfId="20651" xr:uid="{00000000-0005-0000-0000-0000105C0000}"/>
    <cellStyle name="Normal 51 2 2 4 4" xfId="12241" xr:uid="{00000000-0005-0000-0000-0000115C0000}"/>
    <cellStyle name="Normal 51 2 2 4 4 2" xfId="42572" xr:uid="{00000000-0005-0000-0000-0000125C0000}"/>
    <cellStyle name="Normal 51 2 2 4 4 3" xfId="27339" xr:uid="{00000000-0005-0000-0000-0000135C0000}"/>
    <cellStyle name="Normal 51 2 2 4 5" xfId="7220" xr:uid="{00000000-0005-0000-0000-0000145C0000}"/>
    <cellStyle name="Normal 51 2 2 4 5 2" xfId="37555" xr:uid="{00000000-0005-0000-0000-0000155C0000}"/>
    <cellStyle name="Normal 51 2 2 4 5 3" xfId="22322" xr:uid="{00000000-0005-0000-0000-0000165C0000}"/>
    <cellStyle name="Normal 51 2 2 4 6" xfId="32543" xr:uid="{00000000-0005-0000-0000-0000175C0000}"/>
    <cellStyle name="Normal 51 2 2 4 7" xfId="17309" xr:uid="{00000000-0005-0000-0000-0000185C0000}"/>
    <cellStyle name="Normal 51 2 2 5" xfId="3002" xr:uid="{00000000-0005-0000-0000-0000195C0000}"/>
    <cellStyle name="Normal 51 2 2 5 2" xfId="13076" xr:uid="{00000000-0005-0000-0000-00001A5C0000}"/>
    <cellStyle name="Normal 51 2 2 5 2 2" xfId="43407" xr:uid="{00000000-0005-0000-0000-00001B5C0000}"/>
    <cellStyle name="Normal 51 2 2 5 2 3" xfId="28174" xr:uid="{00000000-0005-0000-0000-00001C5C0000}"/>
    <cellStyle name="Normal 51 2 2 5 3" xfId="8056" xr:uid="{00000000-0005-0000-0000-00001D5C0000}"/>
    <cellStyle name="Normal 51 2 2 5 3 2" xfId="38390" xr:uid="{00000000-0005-0000-0000-00001E5C0000}"/>
    <cellStyle name="Normal 51 2 2 5 3 3" xfId="23157" xr:uid="{00000000-0005-0000-0000-00001F5C0000}"/>
    <cellStyle name="Normal 51 2 2 5 4" xfId="33377" xr:uid="{00000000-0005-0000-0000-0000205C0000}"/>
    <cellStyle name="Normal 51 2 2 5 5" xfId="18144" xr:uid="{00000000-0005-0000-0000-0000215C0000}"/>
    <cellStyle name="Normal 51 2 2 6" xfId="4695" xr:uid="{00000000-0005-0000-0000-0000225C0000}"/>
    <cellStyle name="Normal 51 2 2 6 2" xfId="14747" xr:uid="{00000000-0005-0000-0000-0000235C0000}"/>
    <cellStyle name="Normal 51 2 2 6 2 2" xfId="45078" xr:uid="{00000000-0005-0000-0000-0000245C0000}"/>
    <cellStyle name="Normal 51 2 2 6 2 3" xfId="29845" xr:uid="{00000000-0005-0000-0000-0000255C0000}"/>
    <cellStyle name="Normal 51 2 2 6 3" xfId="9727" xr:uid="{00000000-0005-0000-0000-0000265C0000}"/>
    <cellStyle name="Normal 51 2 2 6 3 2" xfId="40061" xr:uid="{00000000-0005-0000-0000-0000275C0000}"/>
    <cellStyle name="Normal 51 2 2 6 3 3" xfId="24828" xr:uid="{00000000-0005-0000-0000-0000285C0000}"/>
    <cellStyle name="Normal 51 2 2 6 4" xfId="35048" xr:uid="{00000000-0005-0000-0000-0000295C0000}"/>
    <cellStyle name="Normal 51 2 2 6 5" xfId="19815" xr:uid="{00000000-0005-0000-0000-00002A5C0000}"/>
    <cellStyle name="Normal 51 2 2 7" xfId="11405" xr:uid="{00000000-0005-0000-0000-00002B5C0000}"/>
    <cellStyle name="Normal 51 2 2 7 2" xfId="41736" xr:uid="{00000000-0005-0000-0000-00002C5C0000}"/>
    <cellStyle name="Normal 51 2 2 7 3" xfId="26503" xr:uid="{00000000-0005-0000-0000-00002D5C0000}"/>
    <cellStyle name="Normal 51 2 2 8" xfId="6384" xr:uid="{00000000-0005-0000-0000-00002E5C0000}"/>
    <cellStyle name="Normal 51 2 2 8 2" xfId="36719" xr:uid="{00000000-0005-0000-0000-00002F5C0000}"/>
    <cellStyle name="Normal 51 2 2 8 3" xfId="21486" xr:uid="{00000000-0005-0000-0000-0000305C0000}"/>
    <cellStyle name="Normal 51 2 2 9" xfId="31707" xr:uid="{00000000-0005-0000-0000-0000315C0000}"/>
    <cellStyle name="Normal 51 2 3" xfId="1411" xr:uid="{00000000-0005-0000-0000-0000325C0000}"/>
    <cellStyle name="Normal 51 2 3 2" xfId="1832" xr:uid="{00000000-0005-0000-0000-0000335C0000}"/>
    <cellStyle name="Normal 51 2 3 2 2" xfId="2671" xr:uid="{00000000-0005-0000-0000-0000345C0000}"/>
    <cellStyle name="Normal 51 2 3 2 2 2" xfId="4361" xr:uid="{00000000-0005-0000-0000-0000355C0000}"/>
    <cellStyle name="Normal 51 2 3 2 2 2 2" xfId="14434" xr:uid="{00000000-0005-0000-0000-0000365C0000}"/>
    <cellStyle name="Normal 51 2 3 2 2 2 2 2" xfId="44765" xr:uid="{00000000-0005-0000-0000-0000375C0000}"/>
    <cellStyle name="Normal 51 2 3 2 2 2 2 3" xfId="29532" xr:uid="{00000000-0005-0000-0000-0000385C0000}"/>
    <cellStyle name="Normal 51 2 3 2 2 2 3" xfId="9414" xr:uid="{00000000-0005-0000-0000-0000395C0000}"/>
    <cellStyle name="Normal 51 2 3 2 2 2 3 2" xfId="39748" xr:uid="{00000000-0005-0000-0000-00003A5C0000}"/>
    <cellStyle name="Normal 51 2 3 2 2 2 3 3" xfId="24515" xr:uid="{00000000-0005-0000-0000-00003B5C0000}"/>
    <cellStyle name="Normal 51 2 3 2 2 2 4" xfId="34735" xr:uid="{00000000-0005-0000-0000-00003C5C0000}"/>
    <cellStyle name="Normal 51 2 3 2 2 2 5" xfId="19502" xr:uid="{00000000-0005-0000-0000-00003D5C0000}"/>
    <cellStyle name="Normal 51 2 3 2 2 3" xfId="6053" xr:uid="{00000000-0005-0000-0000-00003E5C0000}"/>
    <cellStyle name="Normal 51 2 3 2 2 3 2" xfId="16105" xr:uid="{00000000-0005-0000-0000-00003F5C0000}"/>
    <cellStyle name="Normal 51 2 3 2 2 3 2 2" xfId="46436" xr:uid="{00000000-0005-0000-0000-0000405C0000}"/>
    <cellStyle name="Normal 51 2 3 2 2 3 2 3" xfId="31203" xr:uid="{00000000-0005-0000-0000-0000415C0000}"/>
    <cellStyle name="Normal 51 2 3 2 2 3 3" xfId="11085" xr:uid="{00000000-0005-0000-0000-0000425C0000}"/>
    <cellStyle name="Normal 51 2 3 2 2 3 3 2" xfId="41419" xr:uid="{00000000-0005-0000-0000-0000435C0000}"/>
    <cellStyle name="Normal 51 2 3 2 2 3 3 3" xfId="26186" xr:uid="{00000000-0005-0000-0000-0000445C0000}"/>
    <cellStyle name="Normal 51 2 3 2 2 3 4" xfId="36406" xr:uid="{00000000-0005-0000-0000-0000455C0000}"/>
    <cellStyle name="Normal 51 2 3 2 2 3 5" xfId="21173" xr:uid="{00000000-0005-0000-0000-0000465C0000}"/>
    <cellStyle name="Normal 51 2 3 2 2 4" xfId="12763" xr:uid="{00000000-0005-0000-0000-0000475C0000}"/>
    <cellStyle name="Normal 51 2 3 2 2 4 2" xfId="43094" xr:uid="{00000000-0005-0000-0000-0000485C0000}"/>
    <cellStyle name="Normal 51 2 3 2 2 4 3" xfId="27861" xr:uid="{00000000-0005-0000-0000-0000495C0000}"/>
    <cellStyle name="Normal 51 2 3 2 2 5" xfId="7742" xr:uid="{00000000-0005-0000-0000-00004A5C0000}"/>
    <cellStyle name="Normal 51 2 3 2 2 5 2" xfId="38077" xr:uid="{00000000-0005-0000-0000-00004B5C0000}"/>
    <cellStyle name="Normal 51 2 3 2 2 5 3" xfId="22844" xr:uid="{00000000-0005-0000-0000-00004C5C0000}"/>
    <cellStyle name="Normal 51 2 3 2 2 6" xfId="33065" xr:uid="{00000000-0005-0000-0000-00004D5C0000}"/>
    <cellStyle name="Normal 51 2 3 2 2 7" xfId="17831" xr:uid="{00000000-0005-0000-0000-00004E5C0000}"/>
    <cellStyle name="Normal 51 2 3 2 3" xfId="3524" xr:uid="{00000000-0005-0000-0000-00004F5C0000}"/>
    <cellStyle name="Normal 51 2 3 2 3 2" xfId="13598" xr:uid="{00000000-0005-0000-0000-0000505C0000}"/>
    <cellStyle name="Normal 51 2 3 2 3 2 2" xfId="43929" xr:uid="{00000000-0005-0000-0000-0000515C0000}"/>
    <cellStyle name="Normal 51 2 3 2 3 2 3" xfId="28696" xr:uid="{00000000-0005-0000-0000-0000525C0000}"/>
    <cellStyle name="Normal 51 2 3 2 3 3" xfId="8578" xr:uid="{00000000-0005-0000-0000-0000535C0000}"/>
    <cellStyle name="Normal 51 2 3 2 3 3 2" xfId="38912" xr:uid="{00000000-0005-0000-0000-0000545C0000}"/>
    <cellStyle name="Normal 51 2 3 2 3 3 3" xfId="23679" xr:uid="{00000000-0005-0000-0000-0000555C0000}"/>
    <cellStyle name="Normal 51 2 3 2 3 4" xfId="33899" xr:uid="{00000000-0005-0000-0000-0000565C0000}"/>
    <cellStyle name="Normal 51 2 3 2 3 5" xfId="18666" xr:uid="{00000000-0005-0000-0000-0000575C0000}"/>
    <cellStyle name="Normal 51 2 3 2 4" xfId="5217" xr:uid="{00000000-0005-0000-0000-0000585C0000}"/>
    <cellStyle name="Normal 51 2 3 2 4 2" xfId="15269" xr:uid="{00000000-0005-0000-0000-0000595C0000}"/>
    <cellStyle name="Normal 51 2 3 2 4 2 2" xfId="45600" xr:uid="{00000000-0005-0000-0000-00005A5C0000}"/>
    <cellStyle name="Normal 51 2 3 2 4 2 3" xfId="30367" xr:uid="{00000000-0005-0000-0000-00005B5C0000}"/>
    <cellStyle name="Normal 51 2 3 2 4 3" xfId="10249" xr:uid="{00000000-0005-0000-0000-00005C5C0000}"/>
    <cellStyle name="Normal 51 2 3 2 4 3 2" xfId="40583" xr:uid="{00000000-0005-0000-0000-00005D5C0000}"/>
    <cellStyle name="Normal 51 2 3 2 4 3 3" xfId="25350" xr:uid="{00000000-0005-0000-0000-00005E5C0000}"/>
    <cellStyle name="Normal 51 2 3 2 4 4" xfId="35570" xr:uid="{00000000-0005-0000-0000-00005F5C0000}"/>
    <cellStyle name="Normal 51 2 3 2 4 5" xfId="20337" xr:uid="{00000000-0005-0000-0000-0000605C0000}"/>
    <cellStyle name="Normal 51 2 3 2 5" xfId="11927" xr:uid="{00000000-0005-0000-0000-0000615C0000}"/>
    <cellStyle name="Normal 51 2 3 2 5 2" xfId="42258" xr:uid="{00000000-0005-0000-0000-0000625C0000}"/>
    <cellStyle name="Normal 51 2 3 2 5 3" xfId="27025" xr:uid="{00000000-0005-0000-0000-0000635C0000}"/>
    <cellStyle name="Normal 51 2 3 2 6" xfId="6906" xr:uid="{00000000-0005-0000-0000-0000645C0000}"/>
    <cellStyle name="Normal 51 2 3 2 6 2" xfId="37241" xr:uid="{00000000-0005-0000-0000-0000655C0000}"/>
    <cellStyle name="Normal 51 2 3 2 6 3" xfId="22008" xr:uid="{00000000-0005-0000-0000-0000665C0000}"/>
    <cellStyle name="Normal 51 2 3 2 7" xfId="32229" xr:uid="{00000000-0005-0000-0000-0000675C0000}"/>
    <cellStyle name="Normal 51 2 3 2 8" xfId="16995" xr:uid="{00000000-0005-0000-0000-0000685C0000}"/>
    <cellStyle name="Normal 51 2 3 3" xfId="2253" xr:uid="{00000000-0005-0000-0000-0000695C0000}"/>
    <cellStyle name="Normal 51 2 3 3 2" xfId="3943" xr:uid="{00000000-0005-0000-0000-00006A5C0000}"/>
    <cellStyle name="Normal 51 2 3 3 2 2" xfId="14016" xr:uid="{00000000-0005-0000-0000-00006B5C0000}"/>
    <cellStyle name="Normal 51 2 3 3 2 2 2" xfId="44347" xr:uid="{00000000-0005-0000-0000-00006C5C0000}"/>
    <cellStyle name="Normal 51 2 3 3 2 2 3" xfId="29114" xr:uid="{00000000-0005-0000-0000-00006D5C0000}"/>
    <cellStyle name="Normal 51 2 3 3 2 3" xfId="8996" xr:uid="{00000000-0005-0000-0000-00006E5C0000}"/>
    <cellStyle name="Normal 51 2 3 3 2 3 2" xfId="39330" xr:uid="{00000000-0005-0000-0000-00006F5C0000}"/>
    <cellStyle name="Normal 51 2 3 3 2 3 3" xfId="24097" xr:uid="{00000000-0005-0000-0000-0000705C0000}"/>
    <cellStyle name="Normal 51 2 3 3 2 4" xfId="34317" xr:uid="{00000000-0005-0000-0000-0000715C0000}"/>
    <cellStyle name="Normal 51 2 3 3 2 5" xfId="19084" xr:uid="{00000000-0005-0000-0000-0000725C0000}"/>
    <cellStyle name="Normal 51 2 3 3 3" xfId="5635" xr:uid="{00000000-0005-0000-0000-0000735C0000}"/>
    <cellStyle name="Normal 51 2 3 3 3 2" xfId="15687" xr:uid="{00000000-0005-0000-0000-0000745C0000}"/>
    <cellStyle name="Normal 51 2 3 3 3 2 2" xfId="46018" xr:uid="{00000000-0005-0000-0000-0000755C0000}"/>
    <cellStyle name="Normal 51 2 3 3 3 2 3" xfId="30785" xr:uid="{00000000-0005-0000-0000-0000765C0000}"/>
    <cellStyle name="Normal 51 2 3 3 3 3" xfId="10667" xr:uid="{00000000-0005-0000-0000-0000775C0000}"/>
    <cellStyle name="Normal 51 2 3 3 3 3 2" xfId="41001" xr:uid="{00000000-0005-0000-0000-0000785C0000}"/>
    <cellStyle name="Normal 51 2 3 3 3 3 3" xfId="25768" xr:uid="{00000000-0005-0000-0000-0000795C0000}"/>
    <cellStyle name="Normal 51 2 3 3 3 4" xfId="35988" xr:uid="{00000000-0005-0000-0000-00007A5C0000}"/>
    <cellStyle name="Normal 51 2 3 3 3 5" xfId="20755" xr:uid="{00000000-0005-0000-0000-00007B5C0000}"/>
    <cellStyle name="Normal 51 2 3 3 4" xfId="12345" xr:uid="{00000000-0005-0000-0000-00007C5C0000}"/>
    <cellStyle name="Normal 51 2 3 3 4 2" xfId="42676" xr:uid="{00000000-0005-0000-0000-00007D5C0000}"/>
    <cellStyle name="Normal 51 2 3 3 4 3" xfId="27443" xr:uid="{00000000-0005-0000-0000-00007E5C0000}"/>
    <cellStyle name="Normal 51 2 3 3 5" xfId="7324" xr:uid="{00000000-0005-0000-0000-00007F5C0000}"/>
    <cellStyle name="Normal 51 2 3 3 5 2" xfId="37659" xr:uid="{00000000-0005-0000-0000-0000805C0000}"/>
    <cellStyle name="Normal 51 2 3 3 5 3" xfId="22426" xr:uid="{00000000-0005-0000-0000-0000815C0000}"/>
    <cellStyle name="Normal 51 2 3 3 6" xfId="32647" xr:uid="{00000000-0005-0000-0000-0000825C0000}"/>
    <cellStyle name="Normal 51 2 3 3 7" xfId="17413" xr:uid="{00000000-0005-0000-0000-0000835C0000}"/>
    <cellStyle name="Normal 51 2 3 4" xfId="3106" xr:uid="{00000000-0005-0000-0000-0000845C0000}"/>
    <cellStyle name="Normal 51 2 3 4 2" xfId="13180" xr:uid="{00000000-0005-0000-0000-0000855C0000}"/>
    <cellStyle name="Normal 51 2 3 4 2 2" xfId="43511" xr:uid="{00000000-0005-0000-0000-0000865C0000}"/>
    <cellStyle name="Normal 51 2 3 4 2 3" xfId="28278" xr:uid="{00000000-0005-0000-0000-0000875C0000}"/>
    <cellStyle name="Normal 51 2 3 4 3" xfId="8160" xr:uid="{00000000-0005-0000-0000-0000885C0000}"/>
    <cellStyle name="Normal 51 2 3 4 3 2" xfId="38494" xr:uid="{00000000-0005-0000-0000-0000895C0000}"/>
    <cellStyle name="Normal 51 2 3 4 3 3" xfId="23261" xr:uid="{00000000-0005-0000-0000-00008A5C0000}"/>
    <cellStyle name="Normal 51 2 3 4 4" xfId="33481" xr:uid="{00000000-0005-0000-0000-00008B5C0000}"/>
    <cellStyle name="Normal 51 2 3 4 5" xfId="18248" xr:uid="{00000000-0005-0000-0000-00008C5C0000}"/>
    <cellStyle name="Normal 51 2 3 5" xfId="4799" xr:uid="{00000000-0005-0000-0000-00008D5C0000}"/>
    <cellStyle name="Normal 51 2 3 5 2" xfId="14851" xr:uid="{00000000-0005-0000-0000-00008E5C0000}"/>
    <cellStyle name="Normal 51 2 3 5 2 2" xfId="45182" xr:uid="{00000000-0005-0000-0000-00008F5C0000}"/>
    <cellStyle name="Normal 51 2 3 5 2 3" xfId="29949" xr:uid="{00000000-0005-0000-0000-0000905C0000}"/>
    <cellStyle name="Normal 51 2 3 5 3" xfId="9831" xr:uid="{00000000-0005-0000-0000-0000915C0000}"/>
    <cellStyle name="Normal 51 2 3 5 3 2" xfId="40165" xr:uid="{00000000-0005-0000-0000-0000925C0000}"/>
    <cellStyle name="Normal 51 2 3 5 3 3" xfId="24932" xr:uid="{00000000-0005-0000-0000-0000935C0000}"/>
    <cellStyle name="Normal 51 2 3 5 4" xfId="35152" xr:uid="{00000000-0005-0000-0000-0000945C0000}"/>
    <cellStyle name="Normal 51 2 3 5 5" xfId="19919" xr:uid="{00000000-0005-0000-0000-0000955C0000}"/>
    <cellStyle name="Normal 51 2 3 6" xfId="11509" xr:uid="{00000000-0005-0000-0000-0000965C0000}"/>
    <cellStyle name="Normal 51 2 3 6 2" xfId="41840" xr:uid="{00000000-0005-0000-0000-0000975C0000}"/>
    <cellStyle name="Normal 51 2 3 6 3" xfId="26607" xr:uid="{00000000-0005-0000-0000-0000985C0000}"/>
    <cellStyle name="Normal 51 2 3 7" xfId="6488" xr:uid="{00000000-0005-0000-0000-0000995C0000}"/>
    <cellStyle name="Normal 51 2 3 7 2" xfId="36823" xr:uid="{00000000-0005-0000-0000-00009A5C0000}"/>
    <cellStyle name="Normal 51 2 3 7 3" xfId="21590" xr:uid="{00000000-0005-0000-0000-00009B5C0000}"/>
    <cellStyle name="Normal 51 2 3 8" xfId="31811" xr:uid="{00000000-0005-0000-0000-00009C5C0000}"/>
    <cellStyle name="Normal 51 2 3 9" xfId="16577" xr:uid="{00000000-0005-0000-0000-00009D5C0000}"/>
    <cellStyle name="Normal 51 2 4" xfId="1624" xr:uid="{00000000-0005-0000-0000-00009E5C0000}"/>
    <cellStyle name="Normal 51 2 4 2" xfId="2463" xr:uid="{00000000-0005-0000-0000-00009F5C0000}"/>
    <cellStyle name="Normal 51 2 4 2 2" xfId="4153" xr:uid="{00000000-0005-0000-0000-0000A05C0000}"/>
    <cellStyle name="Normal 51 2 4 2 2 2" xfId="14226" xr:uid="{00000000-0005-0000-0000-0000A15C0000}"/>
    <cellStyle name="Normal 51 2 4 2 2 2 2" xfId="44557" xr:uid="{00000000-0005-0000-0000-0000A25C0000}"/>
    <cellStyle name="Normal 51 2 4 2 2 2 3" xfId="29324" xr:uid="{00000000-0005-0000-0000-0000A35C0000}"/>
    <cellStyle name="Normal 51 2 4 2 2 3" xfId="9206" xr:uid="{00000000-0005-0000-0000-0000A45C0000}"/>
    <cellStyle name="Normal 51 2 4 2 2 3 2" xfId="39540" xr:uid="{00000000-0005-0000-0000-0000A55C0000}"/>
    <cellStyle name="Normal 51 2 4 2 2 3 3" xfId="24307" xr:uid="{00000000-0005-0000-0000-0000A65C0000}"/>
    <cellStyle name="Normal 51 2 4 2 2 4" xfId="34527" xr:uid="{00000000-0005-0000-0000-0000A75C0000}"/>
    <cellStyle name="Normal 51 2 4 2 2 5" xfId="19294" xr:uid="{00000000-0005-0000-0000-0000A85C0000}"/>
    <cellStyle name="Normal 51 2 4 2 3" xfId="5845" xr:uid="{00000000-0005-0000-0000-0000A95C0000}"/>
    <cellStyle name="Normal 51 2 4 2 3 2" xfId="15897" xr:uid="{00000000-0005-0000-0000-0000AA5C0000}"/>
    <cellStyle name="Normal 51 2 4 2 3 2 2" xfId="46228" xr:uid="{00000000-0005-0000-0000-0000AB5C0000}"/>
    <cellStyle name="Normal 51 2 4 2 3 2 3" xfId="30995" xr:uid="{00000000-0005-0000-0000-0000AC5C0000}"/>
    <cellStyle name="Normal 51 2 4 2 3 3" xfId="10877" xr:uid="{00000000-0005-0000-0000-0000AD5C0000}"/>
    <cellStyle name="Normal 51 2 4 2 3 3 2" xfId="41211" xr:uid="{00000000-0005-0000-0000-0000AE5C0000}"/>
    <cellStyle name="Normal 51 2 4 2 3 3 3" xfId="25978" xr:uid="{00000000-0005-0000-0000-0000AF5C0000}"/>
    <cellStyle name="Normal 51 2 4 2 3 4" xfId="36198" xr:uid="{00000000-0005-0000-0000-0000B05C0000}"/>
    <cellStyle name="Normal 51 2 4 2 3 5" xfId="20965" xr:uid="{00000000-0005-0000-0000-0000B15C0000}"/>
    <cellStyle name="Normal 51 2 4 2 4" xfId="12555" xr:uid="{00000000-0005-0000-0000-0000B25C0000}"/>
    <cellStyle name="Normal 51 2 4 2 4 2" xfId="42886" xr:uid="{00000000-0005-0000-0000-0000B35C0000}"/>
    <cellStyle name="Normal 51 2 4 2 4 3" xfId="27653" xr:uid="{00000000-0005-0000-0000-0000B45C0000}"/>
    <cellStyle name="Normal 51 2 4 2 5" xfId="7534" xr:uid="{00000000-0005-0000-0000-0000B55C0000}"/>
    <cellStyle name="Normal 51 2 4 2 5 2" xfId="37869" xr:uid="{00000000-0005-0000-0000-0000B65C0000}"/>
    <cellStyle name="Normal 51 2 4 2 5 3" xfId="22636" xr:uid="{00000000-0005-0000-0000-0000B75C0000}"/>
    <cellStyle name="Normal 51 2 4 2 6" xfId="32857" xr:uid="{00000000-0005-0000-0000-0000B85C0000}"/>
    <cellStyle name="Normal 51 2 4 2 7" xfId="17623" xr:uid="{00000000-0005-0000-0000-0000B95C0000}"/>
    <cellStyle name="Normal 51 2 4 3" xfId="3316" xr:uid="{00000000-0005-0000-0000-0000BA5C0000}"/>
    <cellStyle name="Normal 51 2 4 3 2" xfId="13390" xr:uid="{00000000-0005-0000-0000-0000BB5C0000}"/>
    <cellStyle name="Normal 51 2 4 3 2 2" xfId="43721" xr:uid="{00000000-0005-0000-0000-0000BC5C0000}"/>
    <cellStyle name="Normal 51 2 4 3 2 3" xfId="28488" xr:uid="{00000000-0005-0000-0000-0000BD5C0000}"/>
    <cellStyle name="Normal 51 2 4 3 3" xfId="8370" xr:uid="{00000000-0005-0000-0000-0000BE5C0000}"/>
    <cellStyle name="Normal 51 2 4 3 3 2" xfId="38704" xr:uid="{00000000-0005-0000-0000-0000BF5C0000}"/>
    <cellStyle name="Normal 51 2 4 3 3 3" xfId="23471" xr:uid="{00000000-0005-0000-0000-0000C05C0000}"/>
    <cellStyle name="Normal 51 2 4 3 4" xfId="33691" xr:uid="{00000000-0005-0000-0000-0000C15C0000}"/>
    <cellStyle name="Normal 51 2 4 3 5" xfId="18458" xr:uid="{00000000-0005-0000-0000-0000C25C0000}"/>
    <cellStyle name="Normal 51 2 4 4" xfId="5009" xr:uid="{00000000-0005-0000-0000-0000C35C0000}"/>
    <cellStyle name="Normal 51 2 4 4 2" xfId="15061" xr:uid="{00000000-0005-0000-0000-0000C45C0000}"/>
    <cellStyle name="Normal 51 2 4 4 2 2" xfId="45392" xr:uid="{00000000-0005-0000-0000-0000C55C0000}"/>
    <cellStyle name="Normal 51 2 4 4 2 3" xfId="30159" xr:uid="{00000000-0005-0000-0000-0000C65C0000}"/>
    <cellStyle name="Normal 51 2 4 4 3" xfId="10041" xr:uid="{00000000-0005-0000-0000-0000C75C0000}"/>
    <cellStyle name="Normal 51 2 4 4 3 2" xfId="40375" xr:uid="{00000000-0005-0000-0000-0000C85C0000}"/>
    <cellStyle name="Normal 51 2 4 4 3 3" xfId="25142" xr:uid="{00000000-0005-0000-0000-0000C95C0000}"/>
    <cellStyle name="Normal 51 2 4 4 4" xfId="35362" xr:uid="{00000000-0005-0000-0000-0000CA5C0000}"/>
    <cellStyle name="Normal 51 2 4 4 5" xfId="20129" xr:uid="{00000000-0005-0000-0000-0000CB5C0000}"/>
    <cellStyle name="Normal 51 2 4 5" xfId="11719" xr:uid="{00000000-0005-0000-0000-0000CC5C0000}"/>
    <cellStyle name="Normal 51 2 4 5 2" xfId="42050" xr:uid="{00000000-0005-0000-0000-0000CD5C0000}"/>
    <cellStyle name="Normal 51 2 4 5 3" xfId="26817" xr:uid="{00000000-0005-0000-0000-0000CE5C0000}"/>
    <cellStyle name="Normal 51 2 4 6" xfId="6698" xr:uid="{00000000-0005-0000-0000-0000CF5C0000}"/>
    <cellStyle name="Normal 51 2 4 6 2" xfId="37033" xr:uid="{00000000-0005-0000-0000-0000D05C0000}"/>
    <cellStyle name="Normal 51 2 4 6 3" xfId="21800" xr:uid="{00000000-0005-0000-0000-0000D15C0000}"/>
    <cellStyle name="Normal 51 2 4 7" xfId="32021" xr:uid="{00000000-0005-0000-0000-0000D25C0000}"/>
    <cellStyle name="Normal 51 2 4 8" xfId="16787" xr:uid="{00000000-0005-0000-0000-0000D35C0000}"/>
    <cellStyle name="Normal 51 2 5" xfId="2045" xr:uid="{00000000-0005-0000-0000-0000D45C0000}"/>
    <cellStyle name="Normal 51 2 5 2" xfId="3735" xr:uid="{00000000-0005-0000-0000-0000D55C0000}"/>
    <cellStyle name="Normal 51 2 5 2 2" xfId="13808" xr:uid="{00000000-0005-0000-0000-0000D65C0000}"/>
    <cellStyle name="Normal 51 2 5 2 2 2" xfId="44139" xr:uid="{00000000-0005-0000-0000-0000D75C0000}"/>
    <cellStyle name="Normal 51 2 5 2 2 3" xfId="28906" xr:uid="{00000000-0005-0000-0000-0000D85C0000}"/>
    <cellStyle name="Normal 51 2 5 2 3" xfId="8788" xr:uid="{00000000-0005-0000-0000-0000D95C0000}"/>
    <cellStyle name="Normal 51 2 5 2 3 2" xfId="39122" xr:uid="{00000000-0005-0000-0000-0000DA5C0000}"/>
    <cellStyle name="Normal 51 2 5 2 3 3" xfId="23889" xr:uid="{00000000-0005-0000-0000-0000DB5C0000}"/>
    <cellStyle name="Normal 51 2 5 2 4" xfId="34109" xr:uid="{00000000-0005-0000-0000-0000DC5C0000}"/>
    <cellStyle name="Normal 51 2 5 2 5" xfId="18876" xr:uid="{00000000-0005-0000-0000-0000DD5C0000}"/>
    <cellStyle name="Normal 51 2 5 3" xfId="5427" xr:uid="{00000000-0005-0000-0000-0000DE5C0000}"/>
    <cellStyle name="Normal 51 2 5 3 2" xfId="15479" xr:uid="{00000000-0005-0000-0000-0000DF5C0000}"/>
    <cellStyle name="Normal 51 2 5 3 2 2" xfId="45810" xr:uid="{00000000-0005-0000-0000-0000E05C0000}"/>
    <cellStyle name="Normal 51 2 5 3 2 3" xfId="30577" xr:uid="{00000000-0005-0000-0000-0000E15C0000}"/>
    <cellStyle name="Normal 51 2 5 3 3" xfId="10459" xr:uid="{00000000-0005-0000-0000-0000E25C0000}"/>
    <cellStyle name="Normal 51 2 5 3 3 2" xfId="40793" xr:uid="{00000000-0005-0000-0000-0000E35C0000}"/>
    <cellStyle name="Normal 51 2 5 3 3 3" xfId="25560" xr:uid="{00000000-0005-0000-0000-0000E45C0000}"/>
    <cellStyle name="Normal 51 2 5 3 4" xfId="35780" xr:uid="{00000000-0005-0000-0000-0000E55C0000}"/>
    <cellStyle name="Normal 51 2 5 3 5" xfId="20547" xr:uid="{00000000-0005-0000-0000-0000E65C0000}"/>
    <cellStyle name="Normal 51 2 5 4" xfId="12137" xr:uid="{00000000-0005-0000-0000-0000E75C0000}"/>
    <cellStyle name="Normal 51 2 5 4 2" xfId="42468" xr:uid="{00000000-0005-0000-0000-0000E85C0000}"/>
    <cellStyle name="Normal 51 2 5 4 3" xfId="27235" xr:uid="{00000000-0005-0000-0000-0000E95C0000}"/>
    <cellStyle name="Normal 51 2 5 5" xfId="7116" xr:uid="{00000000-0005-0000-0000-0000EA5C0000}"/>
    <cellStyle name="Normal 51 2 5 5 2" xfId="37451" xr:uid="{00000000-0005-0000-0000-0000EB5C0000}"/>
    <cellStyle name="Normal 51 2 5 5 3" xfId="22218" xr:uid="{00000000-0005-0000-0000-0000EC5C0000}"/>
    <cellStyle name="Normal 51 2 5 6" xfId="32439" xr:uid="{00000000-0005-0000-0000-0000ED5C0000}"/>
    <cellStyle name="Normal 51 2 5 7" xfId="17205" xr:uid="{00000000-0005-0000-0000-0000EE5C0000}"/>
    <cellStyle name="Normal 51 2 6" xfId="2898" xr:uid="{00000000-0005-0000-0000-0000EF5C0000}"/>
    <cellStyle name="Normal 51 2 6 2" xfId="12972" xr:uid="{00000000-0005-0000-0000-0000F05C0000}"/>
    <cellStyle name="Normal 51 2 6 2 2" xfId="43303" xr:uid="{00000000-0005-0000-0000-0000F15C0000}"/>
    <cellStyle name="Normal 51 2 6 2 3" xfId="28070" xr:uid="{00000000-0005-0000-0000-0000F25C0000}"/>
    <cellStyle name="Normal 51 2 6 3" xfId="7952" xr:uid="{00000000-0005-0000-0000-0000F35C0000}"/>
    <cellStyle name="Normal 51 2 6 3 2" xfId="38286" xr:uid="{00000000-0005-0000-0000-0000F45C0000}"/>
    <cellStyle name="Normal 51 2 6 3 3" xfId="23053" xr:uid="{00000000-0005-0000-0000-0000F55C0000}"/>
    <cellStyle name="Normal 51 2 6 4" xfId="33273" xr:uid="{00000000-0005-0000-0000-0000F65C0000}"/>
    <cellStyle name="Normal 51 2 6 5" xfId="18040" xr:uid="{00000000-0005-0000-0000-0000F75C0000}"/>
    <cellStyle name="Normal 51 2 7" xfId="4591" xr:uid="{00000000-0005-0000-0000-0000F85C0000}"/>
    <cellStyle name="Normal 51 2 7 2" xfId="14643" xr:uid="{00000000-0005-0000-0000-0000F95C0000}"/>
    <cellStyle name="Normal 51 2 7 2 2" xfId="44974" xr:uid="{00000000-0005-0000-0000-0000FA5C0000}"/>
    <cellStyle name="Normal 51 2 7 2 3" xfId="29741" xr:uid="{00000000-0005-0000-0000-0000FB5C0000}"/>
    <cellStyle name="Normal 51 2 7 3" xfId="9623" xr:uid="{00000000-0005-0000-0000-0000FC5C0000}"/>
    <cellStyle name="Normal 51 2 7 3 2" xfId="39957" xr:uid="{00000000-0005-0000-0000-0000FD5C0000}"/>
    <cellStyle name="Normal 51 2 7 3 3" xfId="24724" xr:uid="{00000000-0005-0000-0000-0000FE5C0000}"/>
    <cellStyle name="Normal 51 2 7 4" xfId="34944" xr:uid="{00000000-0005-0000-0000-0000FF5C0000}"/>
    <cellStyle name="Normal 51 2 7 5" xfId="19711" xr:uid="{00000000-0005-0000-0000-0000005D0000}"/>
    <cellStyle name="Normal 51 2 8" xfId="11301" xr:uid="{00000000-0005-0000-0000-0000015D0000}"/>
    <cellStyle name="Normal 51 2 8 2" xfId="41632" xr:uid="{00000000-0005-0000-0000-0000025D0000}"/>
    <cellStyle name="Normal 51 2 8 3" xfId="26399" xr:uid="{00000000-0005-0000-0000-0000035D0000}"/>
    <cellStyle name="Normal 51 2 9" xfId="6280" xr:uid="{00000000-0005-0000-0000-0000045D0000}"/>
    <cellStyle name="Normal 51 2 9 2" xfId="36615" xr:uid="{00000000-0005-0000-0000-0000055D0000}"/>
    <cellStyle name="Normal 51 2 9 3" xfId="21382" xr:uid="{00000000-0005-0000-0000-0000065D0000}"/>
    <cellStyle name="Normal 51 3" xfId="1244" xr:uid="{00000000-0005-0000-0000-0000075D0000}"/>
    <cellStyle name="Normal 51 3 10" xfId="16421" xr:uid="{00000000-0005-0000-0000-0000085D0000}"/>
    <cellStyle name="Normal 51 3 2" xfId="1463" xr:uid="{00000000-0005-0000-0000-0000095D0000}"/>
    <cellStyle name="Normal 51 3 2 2" xfId="1884" xr:uid="{00000000-0005-0000-0000-00000A5D0000}"/>
    <cellStyle name="Normal 51 3 2 2 2" xfId="2723" xr:uid="{00000000-0005-0000-0000-00000B5D0000}"/>
    <cellStyle name="Normal 51 3 2 2 2 2" xfId="4413" xr:uid="{00000000-0005-0000-0000-00000C5D0000}"/>
    <cellStyle name="Normal 51 3 2 2 2 2 2" xfId="14486" xr:uid="{00000000-0005-0000-0000-00000D5D0000}"/>
    <cellStyle name="Normal 51 3 2 2 2 2 2 2" xfId="44817" xr:uid="{00000000-0005-0000-0000-00000E5D0000}"/>
    <cellStyle name="Normal 51 3 2 2 2 2 2 3" xfId="29584" xr:uid="{00000000-0005-0000-0000-00000F5D0000}"/>
    <cellStyle name="Normal 51 3 2 2 2 2 3" xfId="9466" xr:uid="{00000000-0005-0000-0000-0000105D0000}"/>
    <cellStyle name="Normal 51 3 2 2 2 2 3 2" xfId="39800" xr:uid="{00000000-0005-0000-0000-0000115D0000}"/>
    <cellStyle name="Normal 51 3 2 2 2 2 3 3" xfId="24567" xr:uid="{00000000-0005-0000-0000-0000125D0000}"/>
    <cellStyle name="Normal 51 3 2 2 2 2 4" xfId="34787" xr:uid="{00000000-0005-0000-0000-0000135D0000}"/>
    <cellStyle name="Normal 51 3 2 2 2 2 5" xfId="19554" xr:uid="{00000000-0005-0000-0000-0000145D0000}"/>
    <cellStyle name="Normal 51 3 2 2 2 3" xfId="6105" xr:uid="{00000000-0005-0000-0000-0000155D0000}"/>
    <cellStyle name="Normal 51 3 2 2 2 3 2" xfId="16157" xr:uid="{00000000-0005-0000-0000-0000165D0000}"/>
    <cellStyle name="Normal 51 3 2 2 2 3 2 2" xfId="46488" xr:uid="{00000000-0005-0000-0000-0000175D0000}"/>
    <cellStyle name="Normal 51 3 2 2 2 3 2 3" xfId="31255" xr:uid="{00000000-0005-0000-0000-0000185D0000}"/>
    <cellStyle name="Normal 51 3 2 2 2 3 3" xfId="11137" xr:uid="{00000000-0005-0000-0000-0000195D0000}"/>
    <cellStyle name="Normal 51 3 2 2 2 3 3 2" xfId="41471" xr:uid="{00000000-0005-0000-0000-00001A5D0000}"/>
    <cellStyle name="Normal 51 3 2 2 2 3 3 3" xfId="26238" xr:uid="{00000000-0005-0000-0000-00001B5D0000}"/>
    <cellStyle name="Normal 51 3 2 2 2 3 4" xfId="36458" xr:uid="{00000000-0005-0000-0000-00001C5D0000}"/>
    <cellStyle name="Normal 51 3 2 2 2 3 5" xfId="21225" xr:uid="{00000000-0005-0000-0000-00001D5D0000}"/>
    <cellStyle name="Normal 51 3 2 2 2 4" xfId="12815" xr:uid="{00000000-0005-0000-0000-00001E5D0000}"/>
    <cellStyle name="Normal 51 3 2 2 2 4 2" xfId="43146" xr:uid="{00000000-0005-0000-0000-00001F5D0000}"/>
    <cellStyle name="Normal 51 3 2 2 2 4 3" xfId="27913" xr:uid="{00000000-0005-0000-0000-0000205D0000}"/>
    <cellStyle name="Normal 51 3 2 2 2 5" xfId="7794" xr:uid="{00000000-0005-0000-0000-0000215D0000}"/>
    <cellStyle name="Normal 51 3 2 2 2 5 2" xfId="38129" xr:uid="{00000000-0005-0000-0000-0000225D0000}"/>
    <cellStyle name="Normal 51 3 2 2 2 5 3" xfId="22896" xr:uid="{00000000-0005-0000-0000-0000235D0000}"/>
    <cellStyle name="Normal 51 3 2 2 2 6" xfId="33117" xr:uid="{00000000-0005-0000-0000-0000245D0000}"/>
    <cellStyle name="Normal 51 3 2 2 2 7" xfId="17883" xr:uid="{00000000-0005-0000-0000-0000255D0000}"/>
    <cellStyle name="Normal 51 3 2 2 3" xfId="3576" xr:uid="{00000000-0005-0000-0000-0000265D0000}"/>
    <cellStyle name="Normal 51 3 2 2 3 2" xfId="13650" xr:uid="{00000000-0005-0000-0000-0000275D0000}"/>
    <cellStyle name="Normal 51 3 2 2 3 2 2" xfId="43981" xr:uid="{00000000-0005-0000-0000-0000285D0000}"/>
    <cellStyle name="Normal 51 3 2 2 3 2 3" xfId="28748" xr:uid="{00000000-0005-0000-0000-0000295D0000}"/>
    <cellStyle name="Normal 51 3 2 2 3 3" xfId="8630" xr:uid="{00000000-0005-0000-0000-00002A5D0000}"/>
    <cellStyle name="Normal 51 3 2 2 3 3 2" xfId="38964" xr:uid="{00000000-0005-0000-0000-00002B5D0000}"/>
    <cellStyle name="Normal 51 3 2 2 3 3 3" xfId="23731" xr:uid="{00000000-0005-0000-0000-00002C5D0000}"/>
    <cellStyle name="Normal 51 3 2 2 3 4" xfId="33951" xr:uid="{00000000-0005-0000-0000-00002D5D0000}"/>
    <cellStyle name="Normal 51 3 2 2 3 5" xfId="18718" xr:uid="{00000000-0005-0000-0000-00002E5D0000}"/>
    <cellStyle name="Normal 51 3 2 2 4" xfId="5269" xr:uid="{00000000-0005-0000-0000-00002F5D0000}"/>
    <cellStyle name="Normal 51 3 2 2 4 2" xfId="15321" xr:uid="{00000000-0005-0000-0000-0000305D0000}"/>
    <cellStyle name="Normal 51 3 2 2 4 2 2" xfId="45652" xr:uid="{00000000-0005-0000-0000-0000315D0000}"/>
    <cellStyle name="Normal 51 3 2 2 4 2 3" xfId="30419" xr:uid="{00000000-0005-0000-0000-0000325D0000}"/>
    <cellStyle name="Normal 51 3 2 2 4 3" xfId="10301" xr:uid="{00000000-0005-0000-0000-0000335D0000}"/>
    <cellStyle name="Normal 51 3 2 2 4 3 2" xfId="40635" xr:uid="{00000000-0005-0000-0000-0000345D0000}"/>
    <cellStyle name="Normal 51 3 2 2 4 3 3" xfId="25402" xr:uid="{00000000-0005-0000-0000-0000355D0000}"/>
    <cellStyle name="Normal 51 3 2 2 4 4" xfId="35622" xr:uid="{00000000-0005-0000-0000-0000365D0000}"/>
    <cellStyle name="Normal 51 3 2 2 4 5" xfId="20389" xr:uid="{00000000-0005-0000-0000-0000375D0000}"/>
    <cellStyle name="Normal 51 3 2 2 5" xfId="11979" xr:uid="{00000000-0005-0000-0000-0000385D0000}"/>
    <cellStyle name="Normal 51 3 2 2 5 2" xfId="42310" xr:uid="{00000000-0005-0000-0000-0000395D0000}"/>
    <cellStyle name="Normal 51 3 2 2 5 3" xfId="27077" xr:uid="{00000000-0005-0000-0000-00003A5D0000}"/>
    <cellStyle name="Normal 51 3 2 2 6" xfId="6958" xr:uid="{00000000-0005-0000-0000-00003B5D0000}"/>
    <cellStyle name="Normal 51 3 2 2 6 2" xfId="37293" xr:uid="{00000000-0005-0000-0000-00003C5D0000}"/>
    <cellStyle name="Normal 51 3 2 2 6 3" xfId="22060" xr:uid="{00000000-0005-0000-0000-00003D5D0000}"/>
    <cellStyle name="Normal 51 3 2 2 7" xfId="32281" xr:uid="{00000000-0005-0000-0000-00003E5D0000}"/>
    <cellStyle name="Normal 51 3 2 2 8" xfId="17047" xr:uid="{00000000-0005-0000-0000-00003F5D0000}"/>
    <cellStyle name="Normal 51 3 2 3" xfId="2305" xr:uid="{00000000-0005-0000-0000-0000405D0000}"/>
    <cellStyle name="Normal 51 3 2 3 2" xfId="3995" xr:uid="{00000000-0005-0000-0000-0000415D0000}"/>
    <cellStyle name="Normal 51 3 2 3 2 2" xfId="14068" xr:uid="{00000000-0005-0000-0000-0000425D0000}"/>
    <cellStyle name="Normal 51 3 2 3 2 2 2" xfId="44399" xr:uid="{00000000-0005-0000-0000-0000435D0000}"/>
    <cellStyle name="Normal 51 3 2 3 2 2 3" xfId="29166" xr:uid="{00000000-0005-0000-0000-0000445D0000}"/>
    <cellStyle name="Normal 51 3 2 3 2 3" xfId="9048" xr:uid="{00000000-0005-0000-0000-0000455D0000}"/>
    <cellStyle name="Normal 51 3 2 3 2 3 2" xfId="39382" xr:uid="{00000000-0005-0000-0000-0000465D0000}"/>
    <cellStyle name="Normal 51 3 2 3 2 3 3" xfId="24149" xr:uid="{00000000-0005-0000-0000-0000475D0000}"/>
    <cellStyle name="Normal 51 3 2 3 2 4" xfId="34369" xr:uid="{00000000-0005-0000-0000-0000485D0000}"/>
    <cellStyle name="Normal 51 3 2 3 2 5" xfId="19136" xr:uid="{00000000-0005-0000-0000-0000495D0000}"/>
    <cellStyle name="Normal 51 3 2 3 3" xfId="5687" xr:uid="{00000000-0005-0000-0000-00004A5D0000}"/>
    <cellStyle name="Normal 51 3 2 3 3 2" xfId="15739" xr:uid="{00000000-0005-0000-0000-00004B5D0000}"/>
    <cellStyle name="Normal 51 3 2 3 3 2 2" xfId="46070" xr:uid="{00000000-0005-0000-0000-00004C5D0000}"/>
    <cellStyle name="Normal 51 3 2 3 3 2 3" xfId="30837" xr:uid="{00000000-0005-0000-0000-00004D5D0000}"/>
    <cellStyle name="Normal 51 3 2 3 3 3" xfId="10719" xr:uid="{00000000-0005-0000-0000-00004E5D0000}"/>
    <cellStyle name="Normal 51 3 2 3 3 3 2" xfId="41053" xr:uid="{00000000-0005-0000-0000-00004F5D0000}"/>
    <cellStyle name="Normal 51 3 2 3 3 3 3" xfId="25820" xr:uid="{00000000-0005-0000-0000-0000505D0000}"/>
    <cellStyle name="Normal 51 3 2 3 3 4" xfId="36040" xr:uid="{00000000-0005-0000-0000-0000515D0000}"/>
    <cellStyle name="Normal 51 3 2 3 3 5" xfId="20807" xr:uid="{00000000-0005-0000-0000-0000525D0000}"/>
    <cellStyle name="Normal 51 3 2 3 4" xfId="12397" xr:uid="{00000000-0005-0000-0000-0000535D0000}"/>
    <cellStyle name="Normal 51 3 2 3 4 2" xfId="42728" xr:uid="{00000000-0005-0000-0000-0000545D0000}"/>
    <cellStyle name="Normal 51 3 2 3 4 3" xfId="27495" xr:uid="{00000000-0005-0000-0000-0000555D0000}"/>
    <cellStyle name="Normal 51 3 2 3 5" xfId="7376" xr:uid="{00000000-0005-0000-0000-0000565D0000}"/>
    <cellStyle name="Normal 51 3 2 3 5 2" xfId="37711" xr:uid="{00000000-0005-0000-0000-0000575D0000}"/>
    <cellStyle name="Normal 51 3 2 3 5 3" xfId="22478" xr:uid="{00000000-0005-0000-0000-0000585D0000}"/>
    <cellStyle name="Normal 51 3 2 3 6" xfId="32699" xr:uid="{00000000-0005-0000-0000-0000595D0000}"/>
    <cellStyle name="Normal 51 3 2 3 7" xfId="17465" xr:uid="{00000000-0005-0000-0000-00005A5D0000}"/>
    <cellStyle name="Normal 51 3 2 4" xfId="3158" xr:uid="{00000000-0005-0000-0000-00005B5D0000}"/>
    <cellStyle name="Normal 51 3 2 4 2" xfId="13232" xr:uid="{00000000-0005-0000-0000-00005C5D0000}"/>
    <cellStyle name="Normal 51 3 2 4 2 2" xfId="43563" xr:uid="{00000000-0005-0000-0000-00005D5D0000}"/>
    <cellStyle name="Normal 51 3 2 4 2 3" xfId="28330" xr:uid="{00000000-0005-0000-0000-00005E5D0000}"/>
    <cellStyle name="Normal 51 3 2 4 3" xfId="8212" xr:uid="{00000000-0005-0000-0000-00005F5D0000}"/>
    <cellStyle name="Normal 51 3 2 4 3 2" xfId="38546" xr:uid="{00000000-0005-0000-0000-0000605D0000}"/>
    <cellStyle name="Normal 51 3 2 4 3 3" xfId="23313" xr:uid="{00000000-0005-0000-0000-0000615D0000}"/>
    <cellStyle name="Normal 51 3 2 4 4" xfId="33533" xr:uid="{00000000-0005-0000-0000-0000625D0000}"/>
    <cellStyle name="Normal 51 3 2 4 5" xfId="18300" xr:uid="{00000000-0005-0000-0000-0000635D0000}"/>
    <cellStyle name="Normal 51 3 2 5" xfId="4851" xr:uid="{00000000-0005-0000-0000-0000645D0000}"/>
    <cellStyle name="Normal 51 3 2 5 2" xfId="14903" xr:uid="{00000000-0005-0000-0000-0000655D0000}"/>
    <cellStyle name="Normal 51 3 2 5 2 2" xfId="45234" xr:uid="{00000000-0005-0000-0000-0000665D0000}"/>
    <cellStyle name="Normal 51 3 2 5 2 3" xfId="30001" xr:uid="{00000000-0005-0000-0000-0000675D0000}"/>
    <cellStyle name="Normal 51 3 2 5 3" xfId="9883" xr:uid="{00000000-0005-0000-0000-0000685D0000}"/>
    <cellStyle name="Normal 51 3 2 5 3 2" xfId="40217" xr:uid="{00000000-0005-0000-0000-0000695D0000}"/>
    <cellStyle name="Normal 51 3 2 5 3 3" xfId="24984" xr:uid="{00000000-0005-0000-0000-00006A5D0000}"/>
    <cellStyle name="Normal 51 3 2 5 4" xfId="35204" xr:uid="{00000000-0005-0000-0000-00006B5D0000}"/>
    <cellStyle name="Normal 51 3 2 5 5" xfId="19971" xr:uid="{00000000-0005-0000-0000-00006C5D0000}"/>
    <cellStyle name="Normal 51 3 2 6" xfId="11561" xr:uid="{00000000-0005-0000-0000-00006D5D0000}"/>
    <cellStyle name="Normal 51 3 2 6 2" xfId="41892" xr:uid="{00000000-0005-0000-0000-00006E5D0000}"/>
    <cellStyle name="Normal 51 3 2 6 3" xfId="26659" xr:uid="{00000000-0005-0000-0000-00006F5D0000}"/>
    <cellStyle name="Normal 51 3 2 7" xfId="6540" xr:uid="{00000000-0005-0000-0000-0000705D0000}"/>
    <cellStyle name="Normal 51 3 2 7 2" xfId="36875" xr:uid="{00000000-0005-0000-0000-0000715D0000}"/>
    <cellStyle name="Normal 51 3 2 7 3" xfId="21642" xr:uid="{00000000-0005-0000-0000-0000725D0000}"/>
    <cellStyle name="Normal 51 3 2 8" xfId="31863" xr:uid="{00000000-0005-0000-0000-0000735D0000}"/>
    <cellStyle name="Normal 51 3 2 9" xfId="16629" xr:uid="{00000000-0005-0000-0000-0000745D0000}"/>
    <cellStyle name="Normal 51 3 3" xfId="1676" xr:uid="{00000000-0005-0000-0000-0000755D0000}"/>
    <cellStyle name="Normal 51 3 3 2" xfId="2515" xr:uid="{00000000-0005-0000-0000-0000765D0000}"/>
    <cellStyle name="Normal 51 3 3 2 2" xfId="4205" xr:uid="{00000000-0005-0000-0000-0000775D0000}"/>
    <cellStyle name="Normal 51 3 3 2 2 2" xfId="14278" xr:uid="{00000000-0005-0000-0000-0000785D0000}"/>
    <cellStyle name="Normal 51 3 3 2 2 2 2" xfId="44609" xr:uid="{00000000-0005-0000-0000-0000795D0000}"/>
    <cellStyle name="Normal 51 3 3 2 2 2 3" xfId="29376" xr:uid="{00000000-0005-0000-0000-00007A5D0000}"/>
    <cellStyle name="Normal 51 3 3 2 2 3" xfId="9258" xr:uid="{00000000-0005-0000-0000-00007B5D0000}"/>
    <cellStyle name="Normal 51 3 3 2 2 3 2" xfId="39592" xr:uid="{00000000-0005-0000-0000-00007C5D0000}"/>
    <cellStyle name="Normal 51 3 3 2 2 3 3" xfId="24359" xr:uid="{00000000-0005-0000-0000-00007D5D0000}"/>
    <cellStyle name="Normal 51 3 3 2 2 4" xfId="34579" xr:uid="{00000000-0005-0000-0000-00007E5D0000}"/>
    <cellStyle name="Normal 51 3 3 2 2 5" xfId="19346" xr:uid="{00000000-0005-0000-0000-00007F5D0000}"/>
    <cellStyle name="Normal 51 3 3 2 3" xfId="5897" xr:uid="{00000000-0005-0000-0000-0000805D0000}"/>
    <cellStyle name="Normal 51 3 3 2 3 2" xfId="15949" xr:uid="{00000000-0005-0000-0000-0000815D0000}"/>
    <cellStyle name="Normal 51 3 3 2 3 2 2" xfId="46280" xr:uid="{00000000-0005-0000-0000-0000825D0000}"/>
    <cellStyle name="Normal 51 3 3 2 3 2 3" xfId="31047" xr:uid="{00000000-0005-0000-0000-0000835D0000}"/>
    <cellStyle name="Normal 51 3 3 2 3 3" xfId="10929" xr:uid="{00000000-0005-0000-0000-0000845D0000}"/>
    <cellStyle name="Normal 51 3 3 2 3 3 2" xfId="41263" xr:uid="{00000000-0005-0000-0000-0000855D0000}"/>
    <cellStyle name="Normal 51 3 3 2 3 3 3" xfId="26030" xr:uid="{00000000-0005-0000-0000-0000865D0000}"/>
    <cellStyle name="Normal 51 3 3 2 3 4" xfId="36250" xr:uid="{00000000-0005-0000-0000-0000875D0000}"/>
    <cellStyle name="Normal 51 3 3 2 3 5" xfId="21017" xr:uid="{00000000-0005-0000-0000-0000885D0000}"/>
    <cellStyle name="Normal 51 3 3 2 4" xfId="12607" xr:uid="{00000000-0005-0000-0000-0000895D0000}"/>
    <cellStyle name="Normal 51 3 3 2 4 2" xfId="42938" xr:uid="{00000000-0005-0000-0000-00008A5D0000}"/>
    <cellStyle name="Normal 51 3 3 2 4 3" xfId="27705" xr:uid="{00000000-0005-0000-0000-00008B5D0000}"/>
    <cellStyle name="Normal 51 3 3 2 5" xfId="7586" xr:uid="{00000000-0005-0000-0000-00008C5D0000}"/>
    <cellStyle name="Normal 51 3 3 2 5 2" xfId="37921" xr:uid="{00000000-0005-0000-0000-00008D5D0000}"/>
    <cellStyle name="Normal 51 3 3 2 5 3" xfId="22688" xr:uid="{00000000-0005-0000-0000-00008E5D0000}"/>
    <cellStyle name="Normal 51 3 3 2 6" xfId="32909" xr:uid="{00000000-0005-0000-0000-00008F5D0000}"/>
    <cellStyle name="Normal 51 3 3 2 7" xfId="17675" xr:uid="{00000000-0005-0000-0000-0000905D0000}"/>
    <cellStyle name="Normal 51 3 3 3" xfId="3368" xr:uid="{00000000-0005-0000-0000-0000915D0000}"/>
    <cellStyle name="Normal 51 3 3 3 2" xfId="13442" xr:uid="{00000000-0005-0000-0000-0000925D0000}"/>
    <cellStyle name="Normal 51 3 3 3 2 2" xfId="43773" xr:uid="{00000000-0005-0000-0000-0000935D0000}"/>
    <cellStyle name="Normal 51 3 3 3 2 3" xfId="28540" xr:uid="{00000000-0005-0000-0000-0000945D0000}"/>
    <cellStyle name="Normal 51 3 3 3 3" xfId="8422" xr:uid="{00000000-0005-0000-0000-0000955D0000}"/>
    <cellStyle name="Normal 51 3 3 3 3 2" xfId="38756" xr:uid="{00000000-0005-0000-0000-0000965D0000}"/>
    <cellStyle name="Normal 51 3 3 3 3 3" xfId="23523" xr:uid="{00000000-0005-0000-0000-0000975D0000}"/>
    <cellStyle name="Normal 51 3 3 3 4" xfId="33743" xr:uid="{00000000-0005-0000-0000-0000985D0000}"/>
    <cellStyle name="Normal 51 3 3 3 5" xfId="18510" xr:uid="{00000000-0005-0000-0000-0000995D0000}"/>
    <cellStyle name="Normal 51 3 3 4" xfId="5061" xr:uid="{00000000-0005-0000-0000-00009A5D0000}"/>
    <cellStyle name="Normal 51 3 3 4 2" xfId="15113" xr:uid="{00000000-0005-0000-0000-00009B5D0000}"/>
    <cellStyle name="Normal 51 3 3 4 2 2" xfId="45444" xr:uid="{00000000-0005-0000-0000-00009C5D0000}"/>
    <cellStyle name="Normal 51 3 3 4 2 3" xfId="30211" xr:uid="{00000000-0005-0000-0000-00009D5D0000}"/>
    <cellStyle name="Normal 51 3 3 4 3" xfId="10093" xr:uid="{00000000-0005-0000-0000-00009E5D0000}"/>
    <cellStyle name="Normal 51 3 3 4 3 2" xfId="40427" xr:uid="{00000000-0005-0000-0000-00009F5D0000}"/>
    <cellStyle name="Normal 51 3 3 4 3 3" xfId="25194" xr:uid="{00000000-0005-0000-0000-0000A05D0000}"/>
    <cellStyle name="Normal 51 3 3 4 4" xfId="35414" xr:uid="{00000000-0005-0000-0000-0000A15D0000}"/>
    <cellStyle name="Normal 51 3 3 4 5" xfId="20181" xr:uid="{00000000-0005-0000-0000-0000A25D0000}"/>
    <cellStyle name="Normal 51 3 3 5" xfId="11771" xr:uid="{00000000-0005-0000-0000-0000A35D0000}"/>
    <cellStyle name="Normal 51 3 3 5 2" xfId="42102" xr:uid="{00000000-0005-0000-0000-0000A45D0000}"/>
    <cellStyle name="Normal 51 3 3 5 3" xfId="26869" xr:uid="{00000000-0005-0000-0000-0000A55D0000}"/>
    <cellStyle name="Normal 51 3 3 6" xfId="6750" xr:uid="{00000000-0005-0000-0000-0000A65D0000}"/>
    <cellStyle name="Normal 51 3 3 6 2" xfId="37085" xr:uid="{00000000-0005-0000-0000-0000A75D0000}"/>
    <cellStyle name="Normal 51 3 3 6 3" xfId="21852" xr:uid="{00000000-0005-0000-0000-0000A85D0000}"/>
    <cellStyle name="Normal 51 3 3 7" xfId="32073" xr:uid="{00000000-0005-0000-0000-0000A95D0000}"/>
    <cellStyle name="Normal 51 3 3 8" xfId="16839" xr:uid="{00000000-0005-0000-0000-0000AA5D0000}"/>
    <cellStyle name="Normal 51 3 4" xfId="2097" xr:uid="{00000000-0005-0000-0000-0000AB5D0000}"/>
    <cellStyle name="Normal 51 3 4 2" xfId="3787" xr:uid="{00000000-0005-0000-0000-0000AC5D0000}"/>
    <cellStyle name="Normal 51 3 4 2 2" xfId="13860" xr:uid="{00000000-0005-0000-0000-0000AD5D0000}"/>
    <cellStyle name="Normal 51 3 4 2 2 2" xfId="44191" xr:uid="{00000000-0005-0000-0000-0000AE5D0000}"/>
    <cellStyle name="Normal 51 3 4 2 2 3" xfId="28958" xr:uid="{00000000-0005-0000-0000-0000AF5D0000}"/>
    <cellStyle name="Normal 51 3 4 2 3" xfId="8840" xr:uid="{00000000-0005-0000-0000-0000B05D0000}"/>
    <cellStyle name="Normal 51 3 4 2 3 2" xfId="39174" xr:uid="{00000000-0005-0000-0000-0000B15D0000}"/>
    <cellStyle name="Normal 51 3 4 2 3 3" xfId="23941" xr:uid="{00000000-0005-0000-0000-0000B25D0000}"/>
    <cellStyle name="Normal 51 3 4 2 4" xfId="34161" xr:uid="{00000000-0005-0000-0000-0000B35D0000}"/>
    <cellStyle name="Normal 51 3 4 2 5" xfId="18928" xr:uid="{00000000-0005-0000-0000-0000B45D0000}"/>
    <cellStyle name="Normal 51 3 4 3" xfId="5479" xr:uid="{00000000-0005-0000-0000-0000B55D0000}"/>
    <cellStyle name="Normal 51 3 4 3 2" xfId="15531" xr:uid="{00000000-0005-0000-0000-0000B65D0000}"/>
    <cellStyle name="Normal 51 3 4 3 2 2" xfId="45862" xr:uid="{00000000-0005-0000-0000-0000B75D0000}"/>
    <cellStyle name="Normal 51 3 4 3 2 3" xfId="30629" xr:uid="{00000000-0005-0000-0000-0000B85D0000}"/>
    <cellStyle name="Normal 51 3 4 3 3" xfId="10511" xr:uid="{00000000-0005-0000-0000-0000B95D0000}"/>
    <cellStyle name="Normal 51 3 4 3 3 2" xfId="40845" xr:uid="{00000000-0005-0000-0000-0000BA5D0000}"/>
    <cellStyle name="Normal 51 3 4 3 3 3" xfId="25612" xr:uid="{00000000-0005-0000-0000-0000BB5D0000}"/>
    <cellStyle name="Normal 51 3 4 3 4" xfId="35832" xr:uid="{00000000-0005-0000-0000-0000BC5D0000}"/>
    <cellStyle name="Normal 51 3 4 3 5" xfId="20599" xr:uid="{00000000-0005-0000-0000-0000BD5D0000}"/>
    <cellStyle name="Normal 51 3 4 4" xfId="12189" xr:uid="{00000000-0005-0000-0000-0000BE5D0000}"/>
    <cellStyle name="Normal 51 3 4 4 2" xfId="42520" xr:uid="{00000000-0005-0000-0000-0000BF5D0000}"/>
    <cellStyle name="Normal 51 3 4 4 3" xfId="27287" xr:uid="{00000000-0005-0000-0000-0000C05D0000}"/>
    <cellStyle name="Normal 51 3 4 5" xfId="7168" xr:uid="{00000000-0005-0000-0000-0000C15D0000}"/>
    <cellStyle name="Normal 51 3 4 5 2" xfId="37503" xr:uid="{00000000-0005-0000-0000-0000C25D0000}"/>
    <cellStyle name="Normal 51 3 4 5 3" xfId="22270" xr:uid="{00000000-0005-0000-0000-0000C35D0000}"/>
    <cellStyle name="Normal 51 3 4 6" xfId="32491" xr:uid="{00000000-0005-0000-0000-0000C45D0000}"/>
    <cellStyle name="Normal 51 3 4 7" xfId="17257" xr:uid="{00000000-0005-0000-0000-0000C55D0000}"/>
    <cellStyle name="Normal 51 3 5" xfId="2950" xr:uid="{00000000-0005-0000-0000-0000C65D0000}"/>
    <cellStyle name="Normal 51 3 5 2" xfId="13024" xr:uid="{00000000-0005-0000-0000-0000C75D0000}"/>
    <cellStyle name="Normal 51 3 5 2 2" xfId="43355" xr:uid="{00000000-0005-0000-0000-0000C85D0000}"/>
    <cellStyle name="Normal 51 3 5 2 3" xfId="28122" xr:uid="{00000000-0005-0000-0000-0000C95D0000}"/>
    <cellStyle name="Normal 51 3 5 3" xfId="8004" xr:uid="{00000000-0005-0000-0000-0000CA5D0000}"/>
    <cellStyle name="Normal 51 3 5 3 2" xfId="38338" xr:uid="{00000000-0005-0000-0000-0000CB5D0000}"/>
    <cellStyle name="Normal 51 3 5 3 3" xfId="23105" xr:uid="{00000000-0005-0000-0000-0000CC5D0000}"/>
    <cellStyle name="Normal 51 3 5 4" xfId="33325" xr:uid="{00000000-0005-0000-0000-0000CD5D0000}"/>
    <cellStyle name="Normal 51 3 5 5" xfId="18092" xr:uid="{00000000-0005-0000-0000-0000CE5D0000}"/>
    <cellStyle name="Normal 51 3 6" xfId="4643" xr:uid="{00000000-0005-0000-0000-0000CF5D0000}"/>
    <cellStyle name="Normal 51 3 6 2" xfId="14695" xr:uid="{00000000-0005-0000-0000-0000D05D0000}"/>
    <cellStyle name="Normal 51 3 6 2 2" xfId="45026" xr:uid="{00000000-0005-0000-0000-0000D15D0000}"/>
    <cellStyle name="Normal 51 3 6 2 3" xfId="29793" xr:uid="{00000000-0005-0000-0000-0000D25D0000}"/>
    <cellStyle name="Normal 51 3 6 3" xfId="9675" xr:uid="{00000000-0005-0000-0000-0000D35D0000}"/>
    <cellStyle name="Normal 51 3 6 3 2" xfId="40009" xr:uid="{00000000-0005-0000-0000-0000D45D0000}"/>
    <cellStyle name="Normal 51 3 6 3 3" xfId="24776" xr:uid="{00000000-0005-0000-0000-0000D55D0000}"/>
    <cellStyle name="Normal 51 3 6 4" xfId="34996" xr:uid="{00000000-0005-0000-0000-0000D65D0000}"/>
    <cellStyle name="Normal 51 3 6 5" xfId="19763" xr:uid="{00000000-0005-0000-0000-0000D75D0000}"/>
    <cellStyle name="Normal 51 3 7" xfId="11353" xr:uid="{00000000-0005-0000-0000-0000D85D0000}"/>
    <cellStyle name="Normal 51 3 7 2" xfId="41684" xr:uid="{00000000-0005-0000-0000-0000D95D0000}"/>
    <cellStyle name="Normal 51 3 7 3" xfId="26451" xr:uid="{00000000-0005-0000-0000-0000DA5D0000}"/>
    <cellStyle name="Normal 51 3 8" xfId="6332" xr:uid="{00000000-0005-0000-0000-0000DB5D0000}"/>
    <cellStyle name="Normal 51 3 8 2" xfId="36667" xr:uid="{00000000-0005-0000-0000-0000DC5D0000}"/>
    <cellStyle name="Normal 51 3 8 3" xfId="21434" xr:uid="{00000000-0005-0000-0000-0000DD5D0000}"/>
    <cellStyle name="Normal 51 3 9" xfId="31656" xr:uid="{00000000-0005-0000-0000-0000DE5D0000}"/>
    <cellStyle name="Normal 51 4" xfId="1357" xr:uid="{00000000-0005-0000-0000-0000DF5D0000}"/>
    <cellStyle name="Normal 51 4 2" xfId="1780" xr:uid="{00000000-0005-0000-0000-0000E05D0000}"/>
    <cellStyle name="Normal 51 4 2 2" xfId="2619" xr:uid="{00000000-0005-0000-0000-0000E15D0000}"/>
    <cellStyle name="Normal 51 4 2 2 2" xfId="4309" xr:uid="{00000000-0005-0000-0000-0000E25D0000}"/>
    <cellStyle name="Normal 51 4 2 2 2 2" xfId="14382" xr:uid="{00000000-0005-0000-0000-0000E35D0000}"/>
    <cellStyle name="Normal 51 4 2 2 2 2 2" xfId="44713" xr:uid="{00000000-0005-0000-0000-0000E45D0000}"/>
    <cellStyle name="Normal 51 4 2 2 2 2 3" xfId="29480" xr:uid="{00000000-0005-0000-0000-0000E55D0000}"/>
    <cellStyle name="Normal 51 4 2 2 2 3" xfId="9362" xr:uid="{00000000-0005-0000-0000-0000E65D0000}"/>
    <cellStyle name="Normal 51 4 2 2 2 3 2" xfId="39696" xr:uid="{00000000-0005-0000-0000-0000E75D0000}"/>
    <cellStyle name="Normal 51 4 2 2 2 3 3" xfId="24463" xr:uid="{00000000-0005-0000-0000-0000E85D0000}"/>
    <cellStyle name="Normal 51 4 2 2 2 4" xfId="34683" xr:uid="{00000000-0005-0000-0000-0000E95D0000}"/>
    <cellStyle name="Normal 51 4 2 2 2 5" xfId="19450" xr:uid="{00000000-0005-0000-0000-0000EA5D0000}"/>
    <cellStyle name="Normal 51 4 2 2 3" xfId="6001" xr:uid="{00000000-0005-0000-0000-0000EB5D0000}"/>
    <cellStyle name="Normal 51 4 2 2 3 2" xfId="16053" xr:uid="{00000000-0005-0000-0000-0000EC5D0000}"/>
    <cellStyle name="Normal 51 4 2 2 3 2 2" xfId="46384" xr:uid="{00000000-0005-0000-0000-0000ED5D0000}"/>
    <cellStyle name="Normal 51 4 2 2 3 2 3" xfId="31151" xr:uid="{00000000-0005-0000-0000-0000EE5D0000}"/>
    <cellStyle name="Normal 51 4 2 2 3 3" xfId="11033" xr:uid="{00000000-0005-0000-0000-0000EF5D0000}"/>
    <cellStyle name="Normal 51 4 2 2 3 3 2" xfId="41367" xr:uid="{00000000-0005-0000-0000-0000F05D0000}"/>
    <cellStyle name="Normal 51 4 2 2 3 3 3" xfId="26134" xr:uid="{00000000-0005-0000-0000-0000F15D0000}"/>
    <cellStyle name="Normal 51 4 2 2 3 4" xfId="36354" xr:uid="{00000000-0005-0000-0000-0000F25D0000}"/>
    <cellStyle name="Normal 51 4 2 2 3 5" xfId="21121" xr:uid="{00000000-0005-0000-0000-0000F35D0000}"/>
    <cellStyle name="Normal 51 4 2 2 4" xfId="12711" xr:uid="{00000000-0005-0000-0000-0000F45D0000}"/>
    <cellStyle name="Normal 51 4 2 2 4 2" xfId="43042" xr:uid="{00000000-0005-0000-0000-0000F55D0000}"/>
    <cellStyle name="Normal 51 4 2 2 4 3" xfId="27809" xr:uid="{00000000-0005-0000-0000-0000F65D0000}"/>
    <cellStyle name="Normal 51 4 2 2 5" xfId="7690" xr:uid="{00000000-0005-0000-0000-0000F75D0000}"/>
    <cellStyle name="Normal 51 4 2 2 5 2" xfId="38025" xr:uid="{00000000-0005-0000-0000-0000F85D0000}"/>
    <cellStyle name="Normal 51 4 2 2 5 3" xfId="22792" xr:uid="{00000000-0005-0000-0000-0000F95D0000}"/>
    <cellStyle name="Normal 51 4 2 2 6" xfId="33013" xr:uid="{00000000-0005-0000-0000-0000FA5D0000}"/>
    <cellStyle name="Normal 51 4 2 2 7" xfId="17779" xr:uid="{00000000-0005-0000-0000-0000FB5D0000}"/>
    <cellStyle name="Normal 51 4 2 3" xfId="3472" xr:uid="{00000000-0005-0000-0000-0000FC5D0000}"/>
    <cellStyle name="Normal 51 4 2 3 2" xfId="13546" xr:uid="{00000000-0005-0000-0000-0000FD5D0000}"/>
    <cellStyle name="Normal 51 4 2 3 2 2" xfId="43877" xr:uid="{00000000-0005-0000-0000-0000FE5D0000}"/>
    <cellStyle name="Normal 51 4 2 3 2 3" xfId="28644" xr:uid="{00000000-0005-0000-0000-0000FF5D0000}"/>
    <cellStyle name="Normal 51 4 2 3 3" xfId="8526" xr:uid="{00000000-0005-0000-0000-0000005E0000}"/>
    <cellStyle name="Normal 51 4 2 3 3 2" xfId="38860" xr:uid="{00000000-0005-0000-0000-0000015E0000}"/>
    <cellStyle name="Normal 51 4 2 3 3 3" xfId="23627" xr:uid="{00000000-0005-0000-0000-0000025E0000}"/>
    <cellStyle name="Normal 51 4 2 3 4" xfId="33847" xr:uid="{00000000-0005-0000-0000-0000035E0000}"/>
    <cellStyle name="Normal 51 4 2 3 5" xfId="18614" xr:uid="{00000000-0005-0000-0000-0000045E0000}"/>
    <cellStyle name="Normal 51 4 2 4" xfId="5165" xr:uid="{00000000-0005-0000-0000-0000055E0000}"/>
    <cellStyle name="Normal 51 4 2 4 2" xfId="15217" xr:uid="{00000000-0005-0000-0000-0000065E0000}"/>
    <cellStyle name="Normal 51 4 2 4 2 2" xfId="45548" xr:uid="{00000000-0005-0000-0000-0000075E0000}"/>
    <cellStyle name="Normal 51 4 2 4 2 3" xfId="30315" xr:uid="{00000000-0005-0000-0000-0000085E0000}"/>
    <cellStyle name="Normal 51 4 2 4 3" xfId="10197" xr:uid="{00000000-0005-0000-0000-0000095E0000}"/>
    <cellStyle name="Normal 51 4 2 4 3 2" xfId="40531" xr:uid="{00000000-0005-0000-0000-00000A5E0000}"/>
    <cellStyle name="Normal 51 4 2 4 3 3" xfId="25298" xr:uid="{00000000-0005-0000-0000-00000B5E0000}"/>
    <cellStyle name="Normal 51 4 2 4 4" xfId="35518" xr:uid="{00000000-0005-0000-0000-00000C5E0000}"/>
    <cellStyle name="Normal 51 4 2 4 5" xfId="20285" xr:uid="{00000000-0005-0000-0000-00000D5E0000}"/>
    <cellStyle name="Normal 51 4 2 5" xfId="11875" xr:uid="{00000000-0005-0000-0000-00000E5E0000}"/>
    <cellStyle name="Normal 51 4 2 5 2" xfId="42206" xr:uid="{00000000-0005-0000-0000-00000F5E0000}"/>
    <cellStyle name="Normal 51 4 2 5 3" xfId="26973" xr:uid="{00000000-0005-0000-0000-0000105E0000}"/>
    <cellStyle name="Normal 51 4 2 6" xfId="6854" xr:uid="{00000000-0005-0000-0000-0000115E0000}"/>
    <cellStyle name="Normal 51 4 2 6 2" xfId="37189" xr:uid="{00000000-0005-0000-0000-0000125E0000}"/>
    <cellStyle name="Normal 51 4 2 6 3" xfId="21956" xr:uid="{00000000-0005-0000-0000-0000135E0000}"/>
    <cellStyle name="Normal 51 4 2 7" xfId="32177" xr:uid="{00000000-0005-0000-0000-0000145E0000}"/>
    <cellStyle name="Normal 51 4 2 8" xfId="16943" xr:uid="{00000000-0005-0000-0000-0000155E0000}"/>
    <cellStyle name="Normal 51 4 3" xfId="2201" xr:uid="{00000000-0005-0000-0000-0000165E0000}"/>
    <cellStyle name="Normal 51 4 3 2" xfId="3891" xr:uid="{00000000-0005-0000-0000-0000175E0000}"/>
    <cellStyle name="Normal 51 4 3 2 2" xfId="13964" xr:uid="{00000000-0005-0000-0000-0000185E0000}"/>
    <cellStyle name="Normal 51 4 3 2 2 2" xfId="44295" xr:uid="{00000000-0005-0000-0000-0000195E0000}"/>
    <cellStyle name="Normal 51 4 3 2 2 3" xfId="29062" xr:uid="{00000000-0005-0000-0000-00001A5E0000}"/>
    <cellStyle name="Normal 51 4 3 2 3" xfId="8944" xr:uid="{00000000-0005-0000-0000-00001B5E0000}"/>
    <cellStyle name="Normal 51 4 3 2 3 2" xfId="39278" xr:uid="{00000000-0005-0000-0000-00001C5E0000}"/>
    <cellStyle name="Normal 51 4 3 2 3 3" xfId="24045" xr:uid="{00000000-0005-0000-0000-00001D5E0000}"/>
    <cellStyle name="Normal 51 4 3 2 4" xfId="34265" xr:uid="{00000000-0005-0000-0000-00001E5E0000}"/>
    <cellStyle name="Normal 51 4 3 2 5" xfId="19032" xr:uid="{00000000-0005-0000-0000-00001F5E0000}"/>
    <cellStyle name="Normal 51 4 3 3" xfId="5583" xr:uid="{00000000-0005-0000-0000-0000205E0000}"/>
    <cellStyle name="Normal 51 4 3 3 2" xfId="15635" xr:uid="{00000000-0005-0000-0000-0000215E0000}"/>
    <cellStyle name="Normal 51 4 3 3 2 2" xfId="45966" xr:uid="{00000000-0005-0000-0000-0000225E0000}"/>
    <cellStyle name="Normal 51 4 3 3 2 3" xfId="30733" xr:uid="{00000000-0005-0000-0000-0000235E0000}"/>
    <cellStyle name="Normal 51 4 3 3 3" xfId="10615" xr:uid="{00000000-0005-0000-0000-0000245E0000}"/>
    <cellStyle name="Normal 51 4 3 3 3 2" xfId="40949" xr:uid="{00000000-0005-0000-0000-0000255E0000}"/>
    <cellStyle name="Normal 51 4 3 3 3 3" xfId="25716" xr:uid="{00000000-0005-0000-0000-0000265E0000}"/>
    <cellStyle name="Normal 51 4 3 3 4" xfId="35936" xr:uid="{00000000-0005-0000-0000-0000275E0000}"/>
    <cellStyle name="Normal 51 4 3 3 5" xfId="20703" xr:uid="{00000000-0005-0000-0000-0000285E0000}"/>
    <cellStyle name="Normal 51 4 3 4" xfId="12293" xr:uid="{00000000-0005-0000-0000-0000295E0000}"/>
    <cellStyle name="Normal 51 4 3 4 2" xfId="42624" xr:uid="{00000000-0005-0000-0000-00002A5E0000}"/>
    <cellStyle name="Normal 51 4 3 4 3" xfId="27391" xr:uid="{00000000-0005-0000-0000-00002B5E0000}"/>
    <cellStyle name="Normal 51 4 3 5" xfId="7272" xr:uid="{00000000-0005-0000-0000-00002C5E0000}"/>
    <cellStyle name="Normal 51 4 3 5 2" xfId="37607" xr:uid="{00000000-0005-0000-0000-00002D5E0000}"/>
    <cellStyle name="Normal 51 4 3 5 3" xfId="22374" xr:uid="{00000000-0005-0000-0000-00002E5E0000}"/>
    <cellStyle name="Normal 51 4 3 6" xfId="32595" xr:uid="{00000000-0005-0000-0000-00002F5E0000}"/>
    <cellStyle name="Normal 51 4 3 7" xfId="17361" xr:uid="{00000000-0005-0000-0000-0000305E0000}"/>
    <cellStyle name="Normal 51 4 4" xfId="3054" xr:uid="{00000000-0005-0000-0000-0000315E0000}"/>
    <cellStyle name="Normal 51 4 4 2" xfId="13128" xr:uid="{00000000-0005-0000-0000-0000325E0000}"/>
    <cellStyle name="Normal 51 4 4 2 2" xfId="43459" xr:uid="{00000000-0005-0000-0000-0000335E0000}"/>
    <cellStyle name="Normal 51 4 4 2 3" xfId="28226" xr:uid="{00000000-0005-0000-0000-0000345E0000}"/>
    <cellStyle name="Normal 51 4 4 3" xfId="8108" xr:uid="{00000000-0005-0000-0000-0000355E0000}"/>
    <cellStyle name="Normal 51 4 4 3 2" xfId="38442" xr:uid="{00000000-0005-0000-0000-0000365E0000}"/>
    <cellStyle name="Normal 51 4 4 3 3" xfId="23209" xr:uid="{00000000-0005-0000-0000-0000375E0000}"/>
    <cellStyle name="Normal 51 4 4 4" xfId="33429" xr:uid="{00000000-0005-0000-0000-0000385E0000}"/>
    <cellStyle name="Normal 51 4 4 5" xfId="18196" xr:uid="{00000000-0005-0000-0000-0000395E0000}"/>
    <cellStyle name="Normal 51 4 5" xfId="4747" xr:uid="{00000000-0005-0000-0000-00003A5E0000}"/>
    <cellStyle name="Normal 51 4 5 2" xfId="14799" xr:uid="{00000000-0005-0000-0000-00003B5E0000}"/>
    <cellStyle name="Normal 51 4 5 2 2" xfId="45130" xr:uid="{00000000-0005-0000-0000-00003C5E0000}"/>
    <cellStyle name="Normal 51 4 5 2 3" xfId="29897" xr:uid="{00000000-0005-0000-0000-00003D5E0000}"/>
    <cellStyle name="Normal 51 4 5 3" xfId="9779" xr:uid="{00000000-0005-0000-0000-00003E5E0000}"/>
    <cellStyle name="Normal 51 4 5 3 2" xfId="40113" xr:uid="{00000000-0005-0000-0000-00003F5E0000}"/>
    <cellStyle name="Normal 51 4 5 3 3" xfId="24880" xr:uid="{00000000-0005-0000-0000-0000405E0000}"/>
    <cellStyle name="Normal 51 4 5 4" xfId="35100" xr:uid="{00000000-0005-0000-0000-0000415E0000}"/>
    <cellStyle name="Normal 51 4 5 5" xfId="19867" xr:uid="{00000000-0005-0000-0000-0000425E0000}"/>
    <cellStyle name="Normal 51 4 6" xfId="11457" xr:uid="{00000000-0005-0000-0000-0000435E0000}"/>
    <cellStyle name="Normal 51 4 6 2" xfId="41788" xr:uid="{00000000-0005-0000-0000-0000445E0000}"/>
    <cellStyle name="Normal 51 4 6 3" xfId="26555" xr:uid="{00000000-0005-0000-0000-0000455E0000}"/>
    <cellStyle name="Normal 51 4 7" xfId="6436" xr:uid="{00000000-0005-0000-0000-0000465E0000}"/>
    <cellStyle name="Normal 51 4 7 2" xfId="36771" xr:uid="{00000000-0005-0000-0000-0000475E0000}"/>
    <cellStyle name="Normal 51 4 7 3" xfId="21538" xr:uid="{00000000-0005-0000-0000-0000485E0000}"/>
    <cellStyle name="Normal 51 4 8" xfId="31759" xr:uid="{00000000-0005-0000-0000-0000495E0000}"/>
    <cellStyle name="Normal 51 4 9" xfId="16525" xr:uid="{00000000-0005-0000-0000-00004A5E0000}"/>
    <cellStyle name="Normal 51 5" xfId="1570" xr:uid="{00000000-0005-0000-0000-00004B5E0000}"/>
    <cellStyle name="Normal 51 5 2" xfId="2411" xr:uid="{00000000-0005-0000-0000-00004C5E0000}"/>
    <cellStyle name="Normal 51 5 2 2" xfId="4101" xr:uid="{00000000-0005-0000-0000-00004D5E0000}"/>
    <cellStyle name="Normal 51 5 2 2 2" xfId="14174" xr:uid="{00000000-0005-0000-0000-00004E5E0000}"/>
    <cellStyle name="Normal 51 5 2 2 2 2" xfId="44505" xr:uid="{00000000-0005-0000-0000-00004F5E0000}"/>
    <cellStyle name="Normal 51 5 2 2 2 3" xfId="29272" xr:uid="{00000000-0005-0000-0000-0000505E0000}"/>
    <cellStyle name="Normal 51 5 2 2 3" xfId="9154" xr:uid="{00000000-0005-0000-0000-0000515E0000}"/>
    <cellStyle name="Normal 51 5 2 2 3 2" xfId="39488" xr:uid="{00000000-0005-0000-0000-0000525E0000}"/>
    <cellStyle name="Normal 51 5 2 2 3 3" xfId="24255" xr:uid="{00000000-0005-0000-0000-0000535E0000}"/>
    <cellStyle name="Normal 51 5 2 2 4" xfId="34475" xr:uid="{00000000-0005-0000-0000-0000545E0000}"/>
    <cellStyle name="Normal 51 5 2 2 5" xfId="19242" xr:uid="{00000000-0005-0000-0000-0000555E0000}"/>
    <cellStyle name="Normal 51 5 2 3" xfId="5793" xr:uid="{00000000-0005-0000-0000-0000565E0000}"/>
    <cellStyle name="Normal 51 5 2 3 2" xfId="15845" xr:uid="{00000000-0005-0000-0000-0000575E0000}"/>
    <cellStyle name="Normal 51 5 2 3 2 2" xfId="46176" xr:uid="{00000000-0005-0000-0000-0000585E0000}"/>
    <cellStyle name="Normal 51 5 2 3 2 3" xfId="30943" xr:uid="{00000000-0005-0000-0000-0000595E0000}"/>
    <cellStyle name="Normal 51 5 2 3 3" xfId="10825" xr:uid="{00000000-0005-0000-0000-00005A5E0000}"/>
    <cellStyle name="Normal 51 5 2 3 3 2" xfId="41159" xr:uid="{00000000-0005-0000-0000-00005B5E0000}"/>
    <cellStyle name="Normal 51 5 2 3 3 3" xfId="25926" xr:uid="{00000000-0005-0000-0000-00005C5E0000}"/>
    <cellStyle name="Normal 51 5 2 3 4" xfId="36146" xr:uid="{00000000-0005-0000-0000-00005D5E0000}"/>
    <cellStyle name="Normal 51 5 2 3 5" xfId="20913" xr:uid="{00000000-0005-0000-0000-00005E5E0000}"/>
    <cellStyle name="Normal 51 5 2 4" xfId="12503" xr:uid="{00000000-0005-0000-0000-00005F5E0000}"/>
    <cellStyle name="Normal 51 5 2 4 2" xfId="42834" xr:uid="{00000000-0005-0000-0000-0000605E0000}"/>
    <cellStyle name="Normal 51 5 2 4 3" xfId="27601" xr:uid="{00000000-0005-0000-0000-0000615E0000}"/>
    <cellStyle name="Normal 51 5 2 5" xfId="7482" xr:uid="{00000000-0005-0000-0000-0000625E0000}"/>
    <cellStyle name="Normal 51 5 2 5 2" xfId="37817" xr:uid="{00000000-0005-0000-0000-0000635E0000}"/>
    <cellStyle name="Normal 51 5 2 5 3" xfId="22584" xr:uid="{00000000-0005-0000-0000-0000645E0000}"/>
    <cellStyle name="Normal 51 5 2 6" xfId="32805" xr:uid="{00000000-0005-0000-0000-0000655E0000}"/>
    <cellStyle name="Normal 51 5 2 7" xfId="17571" xr:uid="{00000000-0005-0000-0000-0000665E0000}"/>
    <cellStyle name="Normal 51 5 3" xfId="3264" xr:uid="{00000000-0005-0000-0000-0000675E0000}"/>
    <cellStyle name="Normal 51 5 3 2" xfId="13338" xr:uid="{00000000-0005-0000-0000-0000685E0000}"/>
    <cellStyle name="Normal 51 5 3 2 2" xfId="43669" xr:uid="{00000000-0005-0000-0000-0000695E0000}"/>
    <cellStyle name="Normal 51 5 3 2 3" xfId="28436" xr:uid="{00000000-0005-0000-0000-00006A5E0000}"/>
    <cellStyle name="Normal 51 5 3 3" xfId="8318" xr:uid="{00000000-0005-0000-0000-00006B5E0000}"/>
    <cellStyle name="Normal 51 5 3 3 2" xfId="38652" xr:uid="{00000000-0005-0000-0000-00006C5E0000}"/>
    <cellStyle name="Normal 51 5 3 3 3" xfId="23419" xr:uid="{00000000-0005-0000-0000-00006D5E0000}"/>
    <cellStyle name="Normal 51 5 3 4" xfId="33639" xr:uid="{00000000-0005-0000-0000-00006E5E0000}"/>
    <cellStyle name="Normal 51 5 3 5" xfId="18406" xr:uid="{00000000-0005-0000-0000-00006F5E0000}"/>
    <cellStyle name="Normal 51 5 4" xfId="4957" xr:uid="{00000000-0005-0000-0000-0000705E0000}"/>
    <cellStyle name="Normal 51 5 4 2" xfId="15009" xr:uid="{00000000-0005-0000-0000-0000715E0000}"/>
    <cellStyle name="Normal 51 5 4 2 2" xfId="45340" xr:uid="{00000000-0005-0000-0000-0000725E0000}"/>
    <cellStyle name="Normal 51 5 4 2 3" xfId="30107" xr:uid="{00000000-0005-0000-0000-0000735E0000}"/>
    <cellStyle name="Normal 51 5 4 3" xfId="9989" xr:uid="{00000000-0005-0000-0000-0000745E0000}"/>
    <cellStyle name="Normal 51 5 4 3 2" xfId="40323" xr:uid="{00000000-0005-0000-0000-0000755E0000}"/>
    <cellStyle name="Normal 51 5 4 3 3" xfId="25090" xr:uid="{00000000-0005-0000-0000-0000765E0000}"/>
    <cellStyle name="Normal 51 5 4 4" xfId="35310" xr:uid="{00000000-0005-0000-0000-0000775E0000}"/>
    <cellStyle name="Normal 51 5 4 5" xfId="20077" xr:uid="{00000000-0005-0000-0000-0000785E0000}"/>
    <cellStyle name="Normal 51 5 5" xfId="11667" xr:uid="{00000000-0005-0000-0000-0000795E0000}"/>
    <cellStyle name="Normal 51 5 5 2" xfId="41998" xr:uid="{00000000-0005-0000-0000-00007A5E0000}"/>
    <cellStyle name="Normal 51 5 5 3" xfId="26765" xr:uid="{00000000-0005-0000-0000-00007B5E0000}"/>
    <cellStyle name="Normal 51 5 6" xfId="6646" xr:uid="{00000000-0005-0000-0000-00007C5E0000}"/>
    <cellStyle name="Normal 51 5 6 2" xfId="36981" xr:uid="{00000000-0005-0000-0000-00007D5E0000}"/>
    <cellStyle name="Normal 51 5 6 3" xfId="21748" xr:uid="{00000000-0005-0000-0000-00007E5E0000}"/>
    <cellStyle name="Normal 51 5 7" xfId="31969" xr:uid="{00000000-0005-0000-0000-00007F5E0000}"/>
    <cellStyle name="Normal 51 5 8" xfId="16735" xr:uid="{00000000-0005-0000-0000-0000805E0000}"/>
    <cellStyle name="Normal 51 6" xfId="1991" xr:uid="{00000000-0005-0000-0000-0000815E0000}"/>
    <cellStyle name="Normal 51 6 2" xfId="3683" xr:uid="{00000000-0005-0000-0000-0000825E0000}"/>
    <cellStyle name="Normal 51 6 2 2" xfId="13756" xr:uid="{00000000-0005-0000-0000-0000835E0000}"/>
    <cellStyle name="Normal 51 6 2 2 2" xfId="44087" xr:uid="{00000000-0005-0000-0000-0000845E0000}"/>
    <cellStyle name="Normal 51 6 2 2 3" xfId="28854" xr:uid="{00000000-0005-0000-0000-0000855E0000}"/>
    <cellStyle name="Normal 51 6 2 3" xfId="8736" xr:uid="{00000000-0005-0000-0000-0000865E0000}"/>
    <cellStyle name="Normal 51 6 2 3 2" xfId="39070" xr:uid="{00000000-0005-0000-0000-0000875E0000}"/>
    <cellStyle name="Normal 51 6 2 3 3" xfId="23837" xr:uid="{00000000-0005-0000-0000-0000885E0000}"/>
    <cellStyle name="Normal 51 6 2 4" xfId="34057" xr:uid="{00000000-0005-0000-0000-0000895E0000}"/>
    <cellStyle name="Normal 51 6 2 5" xfId="18824" xr:uid="{00000000-0005-0000-0000-00008A5E0000}"/>
    <cellStyle name="Normal 51 6 3" xfId="5375" xr:uid="{00000000-0005-0000-0000-00008B5E0000}"/>
    <cellStyle name="Normal 51 6 3 2" xfId="15427" xr:uid="{00000000-0005-0000-0000-00008C5E0000}"/>
    <cellStyle name="Normal 51 6 3 2 2" xfId="45758" xr:uid="{00000000-0005-0000-0000-00008D5E0000}"/>
    <cellStyle name="Normal 51 6 3 2 3" xfId="30525" xr:uid="{00000000-0005-0000-0000-00008E5E0000}"/>
    <cellStyle name="Normal 51 6 3 3" xfId="10407" xr:uid="{00000000-0005-0000-0000-00008F5E0000}"/>
    <cellStyle name="Normal 51 6 3 3 2" xfId="40741" xr:uid="{00000000-0005-0000-0000-0000905E0000}"/>
    <cellStyle name="Normal 51 6 3 3 3" xfId="25508" xr:uid="{00000000-0005-0000-0000-0000915E0000}"/>
    <cellStyle name="Normal 51 6 3 4" xfId="35728" xr:uid="{00000000-0005-0000-0000-0000925E0000}"/>
    <cellStyle name="Normal 51 6 3 5" xfId="20495" xr:uid="{00000000-0005-0000-0000-0000935E0000}"/>
    <cellStyle name="Normal 51 6 4" xfId="12085" xr:uid="{00000000-0005-0000-0000-0000945E0000}"/>
    <cellStyle name="Normal 51 6 4 2" xfId="42416" xr:uid="{00000000-0005-0000-0000-0000955E0000}"/>
    <cellStyle name="Normal 51 6 4 3" xfId="27183" xr:uid="{00000000-0005-0000-0000-0000965E0000}"/>
    <cellStyle name="Normal 51 6 5" xfId="7064" xr:uid="{00000000-0005-0000-0000-0000975E0000}"/>
    <cellStyle name="Normal 51 6 5 2" xfId="37399" xr:uid="{00000000-0005-0000-0000-0000985E0000}"/>
    <cellStyle name="Normal 51 6 5 3" xfId="22166" xr:uid="{00000000-0005-0000-0000-0000995E0000}"/>
    <cellStyle name="Normal 51 6 6" xfId="32387" xr:uid="{00000000-0005-0000-0000-00009A5E0000}"/>
    <cellStyle name="Normal 51 6 7" xfId="17153" xr:uid="{00000000-0005-0000-0000-00009B5E0000}"/>
    <cellStyle name="Normal 51 7" xfId="2842" xr:uid="{00000000-0005-0000-0000-00009C5E0000}"/>
    <cellStyle name="Normal 51 7 2" xfId="12920" xr:uid="{00000000-0005-0000-0000-00009D5E0000}"/>
    <cellStyle name="Normal 51 7 2 2" xfId="43251" xr:uid="{00000000-0005-0000-0000-00009E5E0000}"/>
    <cellStyle name="Normal 51 7 2 3" xfId="28018" xr:uid="{00000000-0005-0000-0000-00009F5E0000}"/>
    <cellStyle name="Normal 51 7 3" xfId="7900" xr:uid="{00000000-0005-0000-0000-0000A05E0000}"/>
    <cellStyle name="Normal 51 7 3 2" xfId="38234" xr:uid="{00000000-0005-0000-0000-0000A15E0000}"/>
    <cellStyle name="Normal 51 7 3 3" xfId="23001" xr:uid="{00000000-0005-0000-0000-0000A25E0000}"/>
    <cellStyle name="Normal 51 7 4" xfId="33221" xr:uid="{00000000-0005-0000-0000-0000A35E0000}"/>
    <cellStyle name="Normal 51 7 5" xfId="17988" xr:uid="{00000000-0005-0000-0000-0000A45E0000}"/>
    <cellStyle name="Normal 51 8" xfId="4536" xr:uid="{00000000-0005-0000-0000-0000A55E0000}"/>
    <cellStyle name="Normal 51 8 2" xfId="14591" xr:uid="{00000000-0005-0000-0000-0000A65E0000}"/>
    <cellStyle name="Normal 51 8 2 2" xfId="44922" xr:uid="{00000000-0005-0000-0000-0000A75E0000}"/>
    <cellStyle name="Normal 51 8 2 3" xfId="29689" xr:uid="{00000000-0005-0000-0000-0000A85E0000}"/>
    <cellStyle name="Normal 51 8 3" xfId="9571" xr:uid="{00000000-0005-0000-0000-0000A95E0000}"/>
    <cellStyle name="Normal 51 8 3 2" xfId="39905" xr:uid="{00000000-0005-0000-0000-0000AA5E0000}"/>
    <cellStyle name="Normal 51 8 3 3" xfId="24672" xr:uid="{00000000-0005-0000-0000-0000AB5E0000}"/>
    <cellStyle name="Normal 51 8 4" xfId="34892" xr:uid="{00000000-0005-0000-0000-0000AC5E0000}"/>
    <cellStyle name="Normal 51 8 5" xfId="19659" xr:uid="{00000000-0005-0000-0000-0000AD5E0000}"/>
    <cellStyle name="Normal 51 9" xfId="11247" xr:uid="{00000000-0005-0000-0000-0000AE5E0000}"/>
    <cellStyle name="Normal 51 9 2" xfId="41580" xr:uid="{00000000-0005-0000-0000-0000AF5E0000}"/>
    <cellStyle name="Normal 51 9 3" xfId="26347" xr:uid="{00000000-0005-0000-0000-0000B05E0000}"/>
    <cellStyle name="Normal 52" xfId="866" xr:uid="{00000000-0005-0000-0000-0000B15E0000}"/>
    <cellStyle name="Normal 52 10" xfId="6227" xr:uid="{00000000-0005-0000-0000-0000B25E0000}"/>
    <cellStyle name="Normal 52 10 2" xfId="36564" xr:uid="{00000000-0005-0000-0000-0000B35E0000}"/>
    <cellStyle name="Normal 52 10 3" xfId="21331" xr:uid="{00000000-0005-0000-0000-0000B45E0000}"/>
    <cellStyle name="Normal 52 11" xfId="31555" xr:uid="{00000000-0005-0000-0000-0000B55E0000}"/>
    <cellStyle name="Normal 52 12" xfId="16316" xr:uid="{00000000-0005-0000-0000-0000B65E0000}"/>
    <cellStyle name="Normal 52 13" xfId="46581" xr:uid="{00000000-0005-0000-0000-0000B75E0000}"/>
    <cellStyle name="Normal 52 2" xfId="1191" xr:uid="{00000000-0005-0000-0000-0000B85E0000}"/>
    <cellStyle name="Normal 52 2 10" xfId="31607" xr:uid="{00000000-0005-0000-0000-0000B95E0000}"/>
    <cellStyle name="Normal 52 2 11" xfId="16370" xr:uid="{00000000-0005-0000-0000-0000BA5E0000}"/>
    <cellStyle name="Normal 52 2 2" xfId="1299" xr:uid="{00000000-0005-0000-0000-0000BB5E0000}"/>
    <cellStyle name="Normal 52 2 2 10" xfId="16474" xr:uid="{00000000-0005-0000-0000-0000BC5E0000}"/>
    <cellStyle name="Normal 52 2 2 2" xfId="1516" xr:uid="{00000000-0005-0000-0000-0000BD5E0000}"/>
    <cellStyle name="Normal 52 2 2 2 2" xfId="1937" xr:uid="{00000000-0005-0000-0000-0000BE5E0000}"/>
    <cellStyle name="Normal 52 2 2 2 2 2" xfId="2776" xr:uid="{00000000-0005-0000-0000-0000BF5E0000}"/>
    <cellStyle name="Normal 52 2 2 2 2 2 2" xfId="4466" xr:uid="{00000000-0005-0000-0000-0000C05E0000}"/>
    <cellStyle name="Normal 52 2 2 2 2 2 2 2" xfId="14539" xr:uid="{00000000-0005-0000-0000-0000C15E0000}"/>
    <cellStyle name="Normal 52 2 2 2 2 2 2 2 2" xfId="44870" xr:uid="{00000000-0005-0000-0000-0000C25E0000}"/>
    <cellStyle name="Normal 52 2 2 2 2 2 2 2 3" xfId="29637" xr:uid="{00000000-0005-0000-0000-0000C35E0000}"/>
    <cellStyle name="Normal 52 2 2 2 2 2 2 3" xfId="9519" xr:uid="{00000000-0005-0000-0000-0000C45E0000}"/>
    <cellStyle name="Normal 52 2 2 2 2 2 2 3 2" xfId="39853" xr:uid="{00000000-0005-0000-0000-0000C55E0000}"/>
    <cellStyle name="Normal 52 2 2 2 2 2 2 3 3" xfId="24620" xr:uid="{00000000-0005-0000-0000-0000C65E0000}"/>
    <cellStyle name="Normal 52 2 2 2 2 2 2 4" xfId="34840" xr:uid="{00000000-0005-0000-0000-0000C75E0000}"/>
    <cellStyle name="Normal 52 2 2 2 2 2 2 5" xfId="19607" xr:uid="{00000000-0005-0000-0000-0000C85E0000}"/>
    <cellStyle name="Normal 52 2 2 2 2 2 3" xfId="6158" xr:uid="{00000000-0005-0000-0000-0000C95E0000}"/>
    <cellStyle name="Normal 52 2 2 2 2 2 3 2" xfId="16210" xr:uid="{00000000-0005-0000-0000-0000CA5E0000}"/>
    <cellStyle name="Normal 52 2 2 2 2 2 3 2 2" xfId="46541" xr:uid="{00000000-0005-0000-0000-0000CB5E0000}"/>
    <cellStyle name="Normal 52 2 2 2 2 2 3 2 3" xfId="31308" xr:uid="{00000000-0005-0000-0000-0000CC5E0000}"/>
    <cellStyle name="Normal 52 2 2 2 2 2 3 3" xfId="11190" xr:uid="{00000000-0005-0000-0000-0000CD5E0000}"/>
    <cellStyle name="Normal 52 2 2 2 2 2 3 3 2" xfId="41524" xr:uid="{00000000-0005-0000-0000-0000CE5E0000}"/>
    <cellStyle name="Normal 52 2 2 2 2 2 3 3 3" xfId="26291" xr:uid="{00000000-0005-0000-0000-0000CF5E0000}"/>
    <cellStyle name="Normal 52 2 2 2 2 2 3 4" xfId="36511" xr:uid="{00000000-0005-0000-0000-0000D05E0000}"/>
    <cellStyle name="Normal 52 2 2 2 2 2 3 5" xfId="21278" xr:uid="{00000000-0005-0000-0000-0000D15E0000}"/>
    <cellStyle name="Normal 52 2 2 2 2 2 4" xfId="12868" xr:uid="{00000000-0005-0000-0000-0000D25E0000}"/>
    <cellStyle name="Normal 52 2 2 2 2 2 4 2" xfId="43199" xr:uid="{00000000-0005-0000-0000-0000D35E0000}"/>
    <cellStyle name="Normal 52 2 2 2 2 2 4 3" xfId="27966" xr:uid="{00000000-0005-0000-0000-0000D45E0000}"/>
    <cellStyle name="Normal 52 2 2 2 2 2 5" xfId="7847" xr:uid="{00000000-0005-0000-0000-0000D55E0000}"/>
    <cellStyle name="Normal 52 2 2 2 2 2 5 2" xfId="38182" xr:uid="{00000000-0005-0000-0000-0000D65E0000}"/>
    <cellStyle name="Normal 52 2 2 2 2 2 5 3" xfId="22949" xr:uid="{00000000-0005-0000-0000-0000D75E0000}"/>
    <cellStyle name="Normal 52 2 2 2 2 2 6" xfId="33170" xr:uid="{00000000-0005-0000-0000-0000D85E0000}"/>
    <cellStyle name="Normal 52 2 2 2 2 2 7" xfId="17936" xr:uid="{00000000-0005-0000-0000-0000D95E0000}"/>
    <cellStyle name="Normal 52 2 2 2 2 3" xfId="3629" xr:uid="{00000000-0005-0000-0000-0000DA5E0000}"/>
    <cellStyle name="Normal 52 2 2 2 2 3 2" xfId="13703" xr:uid="{00000000-0005-0000-0000-0000DB5E0000}"/>
    <cellStyle name="Normal 52 2 2 2 2 3 2 2" xfId="44034" xr:uid="{00000000-0005-0000-0000-0000DC5E0000}"/>
    <cellStyle name="Normal 52 2 2 2 2 3 2 3" xfId="28801" xr:uid="{00000000-0005-0000-0000-0000DD5E0000}"/>
    <cellStyle name="Normal 52 2 2 2 2 3 3" xfId="8683" xr:uid="{00000000-0005-0000-0000-0000DE5E0000}"/>
    <cellStyle name="Normal 52 2 2 2 2 3 3 2" xfId="39017" xr:uid="{00000000-0005-0000-0000-0000DF5E0000}"/>
    <cellStyle name="Normal 52 2 2 2 2 3 3 3" xfId="23784" xr:uid="{00000000-0005-0000-0000-0000E05E0000}"/>
    <cellStyle name="Normal 52 2 2 2 2 3 4" xfId="34004" xr:uid="{00000000-0005-0000-0000-0000E15E0000}"/>
    <cellStyle name="Normal 52 2 2 2 2 3 5" xfId="18771" xr:uid="{00000000-0005-0000-0000-0000E25E0000}"/>
    <cellStyle name="Normal 52 2 2 2 2 4" xfId="5322" xr:uid="{00000000-0005-0000-0000-0000E35E0000}"/>
    <cellStyle name="Normal 52 2 2 2 2 4 2" xfId="15374" xr:uid="{00000000-0005-0000-0000-0000E45E0000}"/>
    <cellStyle name="Normal 52 2 2 2 2 4 2 2" xfId="45705" xr:uid="{00000000-0005-0000-0000-0000E55E0000}"/>
    <cellStyle name="Normal 52 2 2 2 2 4 2 3" xfId="30472" xr:uid="{00000000-0005-0000-0000-0000E65E0000}"/>
    <cellStyle name="Normal 52 2 2 2 2 4 3" xfId="10354" xr:uid="{00000000-0005-0000-0000-0000E75E0000}"/>
    <cellStyle name="Normal 52 2 2 2 2 4 3 2" xfId="40688" xr:uid="{00000000-0005-0000-0000-0000E85E0000}"/>
    <cellStyle name="Normal 52 2 2 2 2 4 3 3" xfId="25455" xr:uid="{00000000-0005-0000-0000-0000E95E0000}"/>
    <cellStyle name="Normal 52 2 2 2 2 4 4" xfId="35675" xr:uid="{00000000-0005-0000-0000-0000EA5E0000}"/>
    <cellStyle name="Normal 52 2 2 2 2 4 5" xfId="20442" xr:uid="{00000000-0005-0000-0000-0000EB5E0000}"/>
    <cellStyle name="Normal 52 2 2 2 2 5" xfId="12032" xr:uid="{00000000-0005-0000-0000-0000EC5E0000}"/>
    <cellStyle name="Normal 52 2 2 2 2 5 2" xfId="42363" xr:uid="{00000000-0005-0000-0000-0000ED5E0000}"/>
    <cellStyle name="Normal 52 2 2 2 2 5 3" xfId="27130" xr:uid="{00000000-0005-0000-0000-0000EE5E0000}"/>
    <cellStyle name="Normal 52 2 2 2 2 6" xfId="7011" xr:uid="{00000000-0005-0000-0000-0000EF5E0000}"/>
    <cellStyle name="Normal 52 2 2 2 2 6 2" xfId="37346" xr:uid="{00000000-0005-0000-0000-0000F05E0000}"/>
    <cellStyle name="Normal 52 2 2 2 2 6 3" xfId="22113" xr:uid="{00000000-0005-0000-0000-0000F15E0000}"/>
    <cellStyle name="Normal 52 2 2 2 2 7" xfId="32334" xr:uid="{00000000-0005-0000-0000-0000F25E0000}"/>
    <cellStyle name="Normal 52 2 2 2 2 8" xfId="17100" xr:uid="{00000000-0005-0000-0000-0000F35E0000}"/>
    <cellStyle name="Normal 52 2 2 2 3" xfId="2358" xr:uid="{00000000-0005-0000-0000-0000F45E0000}"/>
    <cellStyle name="Normal 52 2 2 2 3 2" xfId="4048" xr:uid="{00000000-0005-0000-0000-0000F55E0000}"/>
    <cellStyle name="Normal 52 2 2 2 3 2 2" xfId="14121" xr:uid="{00000000-0005-0000-0000-0000F65E0000}"/>
    <cellStyle name="Normal 52 2 2 2 3 2 2 2" xfId="44452" xr:uid="{00000000-0005-0000-0000-0000F75E0000}"/>
    <cellStyle name="Normal 52 2 2 2 3 2 2 3" xfId="29219" xr:uid="{00000000-0005-0000-0000-0000F85E0000}"/>
    <cellStyle name="Normal 52 2 2 2 3 2 3" xfId="9101" xr:uid="{00000000-0005-0000-0000-0000F95E0000}"/>
    <cellStyle name="Normal 52 2 2 2 3 2 3 2" xfId="39435" xr:uid="{00000000-0005-0000-0000-0000FA5E0000}"/>
    <cellStyle name="Normal 52 2 2 2 3 2 3 3" xfId="24202" xr:uid="{00000000-0005-0000-0000-0000FB5E0000}"/>
    <cellStyle name="Normal 52 2 2 2 3 2 4" xfId="34422" xr:uid="{00000000-0005-0000-0000-0000FC5E0000}"/>
    <cellStyle name="Normal 52 2 2 2 3 2 5" xfId="19189" xr:uid="{00000000-0005-0000-0000-0000FD5E0000}"/>
    <cellStyle name="Normal 52 2 2 2 3 3" xfId="5740" xr:uid="{00000000-0005-0000-0000-0000FE5E0000}"/>
    <cellStyle name="Normal 52 2 2 2 3 3 2" xfId="15792" xr:uid="{00000000-0005-0000-0000-0000FF5E0000}"/>
    <cellStyle name="Normal 52 2 2 2 3 3 2 2" xfId="46123" xr:uid="{00000000-0005-0000-0000-0000005F0000}"/>
    <cellStyle name="Normal 52 2 2 2 3 3 2 3" xfId="30890" xr:uid="{00000000-0005-0000-0000-0000015F0000}"/>
    <cellStyle name="Normal 52 2 2 2 3 3 3" xfId="10772" xr:uid="{00000000-0005-0000-0000-0000025F0000}"/>
    <cellStyle name="Normal 52 2 2 2 3 3 3 2" xfId="41106" xr:uid="{00000000-0005-0000-0000-0000035F0000}"/>
    <cellStyle name="Normal 52 2 2 2 3 3 3 3" xfId="25873" xr:uid="{00000000-0005-0000-0000-0000045F0000}"/>
    <cellStyle name="Normal 52 2 2 2 3 3 4" xfId="36093" xr:uid="{00000000-0005-0000-0000-0000055F0000}"/>
    <cellStyle name="Normal 52 2 2 2 3 3 5" xfId="20860" xr:uid="{00000000-0005-0000-0000-0000065F0000}"/>
    <cellStyle name="Normal 52 2 2 2 3 4" xfId="12450" xr:uid="{00000000-0005-0000-0000-0000075F0000}"/>
    <cellStyle name="Normal 52 2 2 2 3 4 2" xfId="42781" xr:uid="{00000000-0005-0000-0000-0000085F0000}"/>
    <cellStyle name="Normal 52 2 2 2 3 4 3" xfId="27548" xr:uid="{00000000-0005-0000-0000-0000095F0000}"/>
    <cellStyle name="Normal 52 2 2 2 3 5" xfId="7429" xr:uid="{00000000-0005-0000-0000-00000A5F0000}"/>
    <cellStyle name="Normal 52 2 2 2 3 5 2" xfId="37764" xr:uid="{00000000-0005-0000-0000-00000B5F0000}"/>
    <cellStyle name="Normal 52 2 2 2 3 5 3" xfId="22531" xr:uid="{00000000-0005-0000-0000-00000C5F0000}"/>
    <cellStyle name="Normal 52 2 2 2 3 6" xfId="32752" xr:uid="{00000000-0005-0000-0000-00000D5F0000}"/>
    <cellStyle name="Normal 52 2 2 2 3 7" xfId="17518" xr:uid="{00000000-0005-0000-0000-00000E5F0000}"/>
    <cellStyle name="Normal 52 2 2 2 4" xfId="3211" xr:uid="{00000000-0005-0000-0000-00000F5F0000}"/>
    <cellStyle name="Normal 52 2 2 2 4 2" xfId="13285" xr:uid="{00000000-0005-0000-0000-0000105F0000}"/>
    <cellStyle name="Normal 52 2 2 2 4 2 2" xfId="43616" xr:uid="{00000000-0005-0000-0000-0000115F0000}"/>
    <cellStyle name="Normal 52 2 2 2 4 2 3" xfId="28383" xr:uid="{00000000-0005-0000-0000-0000125F0000}"/>
    <cellStyle name="Normal 52 2 2 2 4 3" xfId="8265" xr:uid="{00000000-0005-0000-0000-0000135F0000}"/>
    <cellStyle name="Normal 52 2 2 2 4 3 2" xfId="38599" xr:uid="{00000000-0005-0000-0000-0000145F0000}"/>
    <cellStyle name="Normal 52 2 2 2 4 3 3" xfId="23366" xr:uid="{00000000-0005-0000-0000-0000155F0000}"/>
    <cellStyle name="Normal 52 2 2 2 4 4" xfId="33586" xr:uid="{00000000-0005-0000-0000-0000165F0000}"/>
    <cellStyle name="Normal 52 2 2 2 4 5" xfId="18353" xr:uid="{00000000-0005-0000-0000-0000175F0000}"/>
    <cellStyle name="Normal 52 2 2 2 5" xfId="4904" xr:uid="{00000000-0005-0000-0000-0000185F0000}"/>
    <cellStyle name="Normal 52 2 2 2 5 2" xfId="14956" xr:uid="{00000000-0005-0000-0000-0000195F0000}"/>
    <cellStyle name="Normal 52 2 2 2 5 2 2" xfId="45287" xr:uid="{00000000-0005-0000-0000-00001A5F0000}"/>
    <cellStyle name="Normal 52 2 2 2 5 2 3" xfId="30054" xr:uid="{00000000-0005-0000-0000-00001B5F0000}"/>
    <cellStyle name="Normal 52 2 2 2 5 3" xfId="9936" xr:uid="{00000000-0005-0000-0000-00001C5F0000}"/>
    <cellStyle name="Normal 52 2 2 2 5 3 2" xfId="40270" xr:uid="{00000000-0005-0000-0000-00001D5F0000}"/>
    <cellStyle name="Normal 52 2 2 2 5 3 3" xfId="25037" xr:uid="{00000000-0005-0000-0000-00001E5F0000}"/>
    <cellStyle name="Normal 52 2 2 2 5 4" xfId="35257" xr:uid="{00000000-0005-0000-0000-00001F5F0000}"/>
    <cellStyle name="Normal 52 2 2 2 5 5" xfId="20024" xr:uid="{00000000-0005-0000-0000-0000205F0000}"/>
    <cellStyle name="Normal 52 2 2 2 6" xfId="11614" xr:uid="{00000000-0005-0000-0000-0000215F0000}"/>
    <cellStyle name="Normal 52 2 2 2 6 2" xfId="41945" xr:uid="{00000000-0005-0000-0000-0000225F0000}"/>
    <cellStyle name="Normal 52 2 2 2 6 3" xfId="26712" xr:uid="{00000000-0005-0000-0000-0000235F0000}"/>
    <cellStyle name="Normal 52 2 2 2 7" xfId="6593" xr:uid="{00000000-0005-0000-0000-0000245F0000}"/>
    <cellStyle name="Normal 52 2 2 2 7 2" xfId="36928" xr:uid="{00000000-0005-0000-0000-0000255F0000}"/>
    <cellStyle name="Normal 52 2 2 2 7 3" xfId="21695" xr:uid="{00000000-0005-0000-0000-0000265F0000}"/>
    <cellStyle name="Normal 52 2 2 2 8" xfId="31916" xr:uid="{00000000-0005-0000-0000-0000275F0000}"/>
    <cellStyle name="Normal 52 2 2 2 9" xfId="16682" xr:uid="{00000000-0005-0000-0000-0000285F0000}"/>
    <cellStyle name="Normal 52 2 2 3" xfId="1729" xr:uid="{00000000-0005-0000-0000-0000295F0000}"/>
    <cellStyle name="Normal 52 2 2 3 2" xfId="2568" xr:uid="{00000000-0005-0000-0000-00002A5F0000}"/>
    <cellStyle name="Normal 52 2 2 3 2 2" xfId="4258" xr:uid="{00000000-0005-0000-0000-00002B5F0000}"/>
    <cellStyle name="Normal 52 2 2 3 2 2 2" xfId="14331" xr:uid="{00000000-0005-0000-0000-00002C5F0000}"/>
    <cellStyle name="Normal 52 2 2 3 2 2 2 2" xfId="44662" xr:uid="{00000000-0005-0000-0000-00002D5F0000}"/>
    <cellStyle name="Normal 52 2 2 3 2 2 2 3" xfId="29429" xr:uid="{00000000-0005-0000-0000-00002E5F0000}"/>
    <cellStyle name="Normal 52 2 2 3 2 2 3" xfId="9311" xr:uid="{00000000-0005-0000-0000-00002F5F0000}"/>
    <cellStyle name="Normal 52 2 2 3 2 2 3 2" xfId="39645" xr:uid="{00000000-0005-0000-0000-0000305F0000}"/>
    <cellStyle name="Normal 52 2 2 3 2 2 3 3" xfId="24412" xr:uid="{00000000-0005-0000-0000-0000315F0000}"/>
    <cellStyle name="Normal 52 2 2 3 2 2 4" xfId="34632" xr:uid="{00000000-0005-0000-0000-0000325F0000}"/>
    <cellStyle name="Normal 52 2 2 3 2 2 5" xfId="19399" xr:uid="{00000000-0005-0000-0000-0000335F0000}"/>
    <cellStyle name="Normal 52 2 2 3 2 3" xfId="5950" xr:uid="{00000000-0005-0000-0000-0000345F0000}"/>
    <cellStyle name="Normal 52 2 2 3 2 3 2" xfId="16002" xr:uid="{00000000-0005-0000-0000-0000355F0000}"/>
    <cellStyle name="Normal 52 2 2 3 2 3 2 2" xfId="46333" xr:uid="{00000000-0005-0000-0000-0000365F0000}"/>
    <cellStyle name="Normal 52 2 2 3 2 3 2 3" xfId="31100" xr:uid="{00000000-0005-0000-0000-0000375F0000}"/>
    <cellStyle name="Normal 52 2 2 3 2 3 3" xfId="10982" xr:uid="{00000000-0005-0000-0000-0000385F0000}"/>
    <cellStyle name="Normal 52 2 2 3 2 3 3 2" xfId="41316" xr:uid="{00000000-0005-0000-0000-0000395F0000}"/>
    <cellStyle name="Normal 52 2 2 3 2 3 3 3" xfId="26083" xr:uid="{00000000-0005-0000-0000-00003A5F0000}"/>
    <cellStyle name="Normal 52 2 2 3 2 3 4" xfId="36303" xr:uid="{00000000-0005-0000-0000-00003B5F0000}"/>
    <cellStyle name="Normal 52 2 2 3 2 3 5" xfId="21070" xr:uid="{00000000-0005-0000-0000-00003C5F0000}"/>
    <cellStyle name="Normal 52 2 2 3 2 4" xfId="12660" xr:uid="{00000000-0005-0000-0000-00003D5F0000}"/>
    <cellStyle name="Normal 52 2 2 3 2 4 2" xfId="42991" xr:uid="{00000000-0005-0000-0000-00003E5F0000}"/>
    <cellStyle name="Normal 52 2 2 3 2 4 3" xfId="27758" xr:uid="{00000000-0005-0000-0000-00003F5F0000}"/>
    <cellStyle name="Normal 52 2 2 3 2 5" xfId="7639" xr:uid="{00000000-0005-0000-0000-0000405F0000}"/>
    <cellStyle name="Normal 52 2 2 3 2 5 2" xfId="37974" xr:uid="{00000000-0005-0000-0000-0000415F0000}"/>
    <cellStyle name="Normal 52 2 2 3 2 5 3" xfId="22741" xr:uid="{00000000-0005-0000-0000-0000425F0000}"/>
    <cellStyle name="Normal 52 2 2 3 2 6" xfId="32962" xr:uid="{00000000-0005-0000-0000-0000435F0000}"/>
    <cellStyle name="Normal 52 2 2 3 2 7" xfId="17728" xr:uid="{00000000-0005-0000-0000-0000445F0000}"/>
    <cellStyle name="Normal 52 2 2 3 3" xfId="3421" xr:uid="{00000000-0005-0000-0000-0000455F0000}"/>
    <cellStyle name="Normal 52 2 2 3 3 2" xfId="13495" xr:uid="{00000000-0005-0000-0000-0000465F0000}"/>
    <cellStyle name="Normal 52 2 2 3 3 2 2" xfId="43826" xr:uid="{00000000-0005-0000-0000-0000475F0000}"/>
    <cellStyle name="Normal 52 2 2 3 3 2 3" xfId="28593" xr:uid="{00000000-0005-0000-0000-0000485F0000}"/>
    <cellStyle name="Normal 52 2 2 3 3 3" xfId="8475" xr:uid="{00000000-0005-0000-0000-0000495F0000}"/>
    <cellStyle name="Normal 52 2 2 3 3 3 2" xfId="38809" xr:uid="{00000000-0005-0000-0000-00004A5F0000}"/>
    <cellStyle name="Normal 52 2 2 3 3 3 3" xfId="23576" xr:uid="{00000000-0005-0000-0000-00004B5F0000}"/>
    <cellStyle name="Normal 52 2 2 3 3 4" xfId="33796" xr:uid="{00000000-0005-0000-0000-00004C5F0000}"/>
    <cellStyle name="Normal 52 2 2 3 3 5" xfId="18563" xr:uid="{00000000-0005-0000-0000-00004D5F0000}"/>
    <cellStyle name="Normal 52 2 2 3 4" xfId="5114" xr:uid="{00000000-0005-0000-0000-00004E5F0000}"/>
    <cellStyle name="Normal 52 2 2 3 4 2" xfId="15166" xr:uid="{00000000-0005-0000-0000-00004F5F0000}"/>
    <cellStyle name="Normal 52 2 2 3 4 2 2" xfId="45497" xr:uid="{00000000-0005-0000-0000-0000505F0000}"/>
    <cellStyle name="Normal 52 2 2 3 4 2 3" xfId="30264" xr:uid="{00000000-0005-0000-0000-0000515F0000}"/>
    <cellStyle name="Normal 52 2 2 3 4 3" xfId="10146" xr:uid="{00000000-0005-0000-0000-0000525F0000}"/>
    <cellStyle name="Normal 52 2 2 3 4 3 2" xfId="40480" xr:uid="{00000000-0005-0000-0000-0000535F0000}"/>
    <cellStyle name="Normal 52 2 2 3 4 3 3" xfId="25247" xr:uid="{00000000-0005-0000-0000-0000545F0000}"/>
    <cellStyle name="Normal 52 2 2 3 4 4" xfId="35467" xr:uid="{00000000-0005-0000-0000-0000555F0000}"/>
    <cellStyle name="Normal 52 2 2 3 4 5" xfId="20234" xr:uid="{00000000-0005-0000-0000-0000565F0000}"/>
    <cellStyle name="Normal 52 2 2 3 5" xfId="11824" xr:uid="{00000000-0005-0000-0000-0000575F0000}"/>
    <cellStyle name="Normal 52 2 2 3 5 2" xfId="42155" xr:uid="{00000000-0005-0000-0000-0000585F0000}"/>
    <cellStyle name="Normal 52 2 2 3 5 3" xfId="26922" xr:uid="{00000000-0005-0000-0000-0000595F0000}"/>
    <cellStyle name="Normal 52 2 2 3 6" xfId="6803" xr:uid="{00000000-0005-0000-0000-00005A5F0000}"/>
    <cellStyle name="Normal 52 2 2 3 6 2" xfId="37138" xr:uid="{00000000-0005-0000-0000-00005B5F0000}"/>
    <cellStyle name="Normal 52 2 2 3 6 3" xfId="21905" xr:uid="{00000000-0005-0000-0000-00005C5F0000}"/>
    <cellStyle name="Normal 52 2 2 3 7" xfId="32126" xr:uid="{00000000-0005-0000-0000-00005D5F0000}"/>
    <cellStyle name="Normal 52 2 2 3 8" xfId="16892" xr:uid="{00000000-0005-0000-0000-00005E5F0000}"/>
    <cellStyle name="Normal 52 2 2 4" xfId="2150" xr:uid="{00000000-0005-0000-0000-00005F5F0000}"/>
    <cellStyle name="Normal 52 2 2 4 2" xfId="3840" xr:uid="{00000000-0005-0000-0000-0000605F0000}"/>
    <cellStyle name="Normal 52 2 2 4 2 2" xfId="13913" xr:uid="{00000000-0005-0000-0000-0000615F0000}"/>
    <cellStyle name="Normal 52 2 2 4 2 2 2" xfId="44244" xr:uid="{00000000-0005-0000-0000-0000625F0000}"/>
    <cellStyle name="Normal 52 2 2 4 2 2 3" xfId="29011" xr:uid="{00000000-0005-0000-0000-0000635F0000}"/>
    <cellStyle name="Normal 52 2 2 4 2 3" xfId="8893" xr:uid="{00000000-0005-0000-0000-0000645F0000}"/>
    <cellStyle name="Normal 52 2 2 4 2 3 2" xfId="39227" xr:uid="{00000000-0005-0000-0000-0000655F0000}"/>
    <cellStyle name="Normal 52 2 2 4 2 3 3" xfId="23994" xr:uid="{00000000-0005-0000-0000-0000665F0000}"/>
    <cellStyle name="Normal 52 2 2 4 2 4" xfId="34214" xr:uid="{00000000-0005-0000-0000-0000675F0000}"/>
    <cellStyle name="Normal 52 2 2 4 2 5" xfId="18981" xr:uid="{00000000-0005-0000-0000-0000685F0000}"/>
    <cellStyle name="Normal 52 2 2 4 3" xfId="5532" xr:uid="{00000000-0005-0000-0000-0000695F0000}"/>
    <cellStyle name="Normal 52 2 2 4 3 2" xfId="15584" xr:uid="{00000000-0005-0000-0000-00006A5F0000}"/>
    <cellStyle name="Normal 52 2 2 4 3 2 2" xfId="45915" xr:uid="{00000000-0005-0000-0000-00006B5F0000}"/>
    <cellStyle name="Normal 52 2 2 4 3 2 3" xfId="30682" xr:uid="{00000000-0005-0000-0000-00006C5F0000}"/>
    <cellStyle name="Normal 52 2 2 4 3 3" xfId="10564" xr:uid="{00000000-0005-0000-0000-00006D5F0000}"/>
    <cellStyle name="Normal 52 2 2 4 3 3 2" xfId="40898" xr:uid="{00000000-0005-0000-0000-00006E5F0000}"/>
    <cellStyle name="Normal 52 2 2 4 3 3 3" xfId="25665" xr:uid="{00000000-0005-0000-0000-00006F5F0000}"/>
    <cellStyle name="Normal 52 2 2 4 3 4" xfId="35885" xr:uid="{00000000-0005-0000-0000-0000705F0000}"/>
    <cellStyle name="Normal 52 2 2 4 3 5" xfId="20652" xr:uid="{00000000-0005-0000-0000-0000715F0000}"/>
    <cellStyle name="Normal 52 2 2 4 4" xfId="12242" xr:uid="{00000000-0005-0000-0000-0000725F0000}"/>
    <cellStyle name="Normal 52 2 2 4 4 2" xfId="42573" xr:uid="{00000000-0005-0000-0000-0000735F0000}"/>
    <cellStyle name="Normal 52 2 2 4 4 3" xfId="27340" xr:uid="{00000000-0005-0000-0000-0000745F0000}"/>
    <cellStyle name="Normal 52 2 2 4 5" xfId="7221" xr:uid="{00000000-0005-0000-0000-0000755F0000}"/>
    <cellStyle name="Normal 52 2 2 4 5 2" xfId="37556" xr:uid="{00000000-0005-0000-0000-0000765F0000}"/>
    <cellStyle name="Normal 52 2 2 4 5 3" xfId="22323" xr:uid="{00000000-0005-0000-0000-0000775F0000}"/>
    <cellStyle name="Normal 52 2 2 4 6" xfId="32544" xr:uid="{00000000-0005-0000-0000-0000785F0000}"/>
    <cellStyle name="Normal 52 2 2 4 7" xfId="17310" xr:uid="{00000000-0005-0000-0000-0000795F0000}"/>
    <cellStyle name="Normal 52 2 2 5" xfId="3003" xr:uid="{00000000-0005-0000-0000-00007A5F0000}"/>
    <cellStyle name="Normal 52 2 2 5 2" xfId="13077" xr:uid="{00000000-0005-0000-0000-00007B5F0000}"/>
    <cellStyle name="Normal 52 2 2 5 2 2" xfId="43408" xr:uid="{00000000-0005-0000-0000-00007C5F0000}"/>
    <cellStyle name="Normal 52 2 2 5 2 3" xfId="28175" xr:uid="{00000000-0005-0000-0000-00007D5F0000}"/>
    <cellStyle name="Normal 52 2 2 5 3" xfId="8057" xr:uid="{00000000-0005-0000-0000-00007E5F0000}"/>
    <cellStyle name="Normal 52 2 2 5 3 2" xfId="38391" xr:uid="{00000000-0005-0000-0000-00007F5F0000}"/>
    <cellStyle name="Normal 52 2 2 5 3 3" xfId="23158" xr:uid="{00000000-0005-0000-0000-0000805F0000}"/>
    <cellStyle name="Normal 52 2 2 5 4" xfId="33378" xr:uid="{00000000-0005-0000-0000-0000815F0000}"/>
    <cellStyle name="Normal 52 2 2 5 5" xfId="18145" xr:uid="{00000000-0005-0000-0000-0000825F0000}"/>
    <cellStyle name="Normal 52 2 2 6" xfId="4696" xr:uid="{00000000-0005-0000-0000-0000835F0000}"/>
    <cellStyle name="Normal 52 2 2 6 2" xfId="14748" xr:uid="{00000000-0005-0000-0000-0000845F0000}"/>
    <cellStyle name="Normal 52 2 2 6 2 2" xfId="45079" xr:uid="{00000000-0005-0000-0000-0000855F0000}"/>
    <cellStyle name="Normal 52 2 2 6 2 3" xfId="29846" xr:uid="{00000000-0005-0000-0000-0000865F0000}"/>
    <cellStyle name="Normal 52 2 2 6 3" xfId="9728" xr:uid="{00000000-0005-0000-0000-0000875F0000}"/>
    <cellStyle name="Normal 52 2 2 6 3 2" xfId="40062" xr:uid="{00000000-0005-0000-0000-0000885F0000}"/>
    <cellStyle name="Normal 52 2 2 6 3 3" xfId="24829" xr:uid="{00000000-0005-0000-0000-0000895F0000}"/>
    <cellStyle name="Normal 52 2 2 6 4" xfId="35049" xr:uid="{00000000-0005-0000-0000-00008A5F0000}"/>
    <cellStyle name="Normal 52 2 2 6 5" xfId="19816" xr:uid="{00000000-0005-0000-0000-00008B5F0000}"/>
    <cellStyle name="Normal 52 2 2 7" xfId="11406" xr:uid="{00000000-0005-0000-0000-00008C5F0000}"/>
    <cellStyle name="Normal 52 2 2 7 2" xfId="41737" xr:uid="{00000000-0005-0000-0000-00008D5F0000}"/>
    <cellStyle name="Normal 52 2 2 7 3" xfId="26504" xr:uid="{00000000-0005-0000-0000-00008E5F0000}"/>
    <cellStyle name="Normal 52 2 2 8" xfId="6385" xr:uid="{00000000-0005-0000-0000-00008F5F0000}"/>
    <cellStyle name="Normal 52 2 2 8 2" xfId="36720" xr:uid="{00000000-0005-0000-0000-0000905F0000}"/>
    <cellStyle name="Normal 52 2 2 8 3" xfId="21487" xr:uid="{00000000-0005-0000-0000-0000915F0000}"/>
    <cellStyle name="Normal 52 2 2 9" xfId="31708" xr:uid="{00000000-0005-0000-0000-0000925F0000}"/>
    <cellStyle name="Normal 52 2 3" xfId="1412" xr:uid="{00000000-0005-0000-0000-0000935F0000}"/>
    <cellStyle name="Normal 52 2 3 2" xfId="1833" xr:uid="{00000000-0005-0000-0000-0000945F0000}"/>
    <cellStyle name="Normal 52 2 3 2 2" xfId="2672" xr:uid="{00000000-0005-0000-0000-0000955F0000}"/>
    <cellStyle name="Normal 52 2 3 2 2 2" xfId="4362" xr:uid="{00000000-0005-0000-0000-0000965F0000}"/>
    <cellStyle name="Normal 52 2 3 2 2 2 2" xfId="14435" xr:uid="{00000000-0005-0000-0000-0000975F0000}"/>
    <cellStyle name="Normal 52 2 3 2 2 2 2 2" xfId="44766" xr:uid="{00000000-0005-0000-0000-0000985F0000}"/>
    <cellStyle name="Normal 52 2 3 2 2 2 2 3" xfId="29533" xr:uid="{00000000-0005-0000-0000-0000995F0000}"/>
    <cellStyle name="Normal 52 2 3 2 2 2 3" xfId="9415" xr:uid="{00000000-0005-0000-0000-00009A5F0000}"/>
    <cellStyle name="Normal 52 2 3 2 2 2 3 2" xfId="39749" xr:uid="{00000000-0005-0000-0000-00009B5F0000}"/>
    <cellStyle name="Normal 52 2 3 2 2 2 3 3" xfId="24516" xr:uid="{00000000-0005-0000-0000-00009C5F0000}"/>
    <cellStyle name="Normal 52 2 3 2 2 2 4" xfId="34736" xr:uid="{00000000-0005-0000-0000-00009D5F0000}"/>
    <cellStyle name="Normal 52 2 3 2 2 2 5" xfId="19503" xr:uid="{00000000-0005-0000-0000-00009E5F0000}"/>
    <cellStyle name="Normal 52 2 3 2 2 3" xfId="6054" xr:uid="{00000000-0005-0000-0000-00009F5F0000}"/>
    <cellStyle name="Normal 52 2 3 2 2 3 2" xfId="16106" xr:uid="{00000000-0005-0000-0000-0000A05F0000}"/>
    <cellStyle name="Normal 52 2 3 2 2 3 2 2" xfId="46437" xr:uid="{00000000-0005-0000-0000-0000A15F0000}"/>
    <cellStyle name="Normal 52 2 3 2 2 3 2 3" xfId="31204" xr:uid="{00000000-0005-0000-0000-0000A25F0000}"/>
    <cellStyle name="Normal 52 2 3 2 2 3 3" xfId="11086" xr:uid="{00000000-0005-0000-0000-0000A35F0000}"/>
    <cellStyle name="Normal 52 2 3 2 2 3 3 2" xfId="41420" xr:uid="{00000000-0005-0000-0000-0000A45F0000}"/>
    <cellStyle name="Normal 52 2 3 2 2 3 3 3" xfId="26187" xr:uid="{00000000-0005-0000-0000-0000A55F0000}"/>
    <cellStyle name="Normal 52 2 3 2 2 3 4" xfId="36407" xr:uid="{00000000-0005-0000-0000-0000A65F0000}"/>
    <cellStyle name="Normal 52 2 3 2 2 3 5" xfId="21174" xr:uid="{00000000-0005-0000-0000-0000A75F0000}"/>
    <cellStyle name="Normal 52 2 3 2 2 4" xfId="12764" xr:uid="{00000000-0005-0000-0000-0000A85F0000}"/>
    <cellStyle name="Normal 52 2 3 2 2 4 2" xfId="43095" xr:uid="{00000000-0005-0000-0000-0000A95F0000}"/>
    <cellStyle name="Normal 52 2 3 2 2 4 3" xfId="27862" xr:uid="{00000000-0005-0000-0000-0000AA5F0000}"/>
    <cellStyle name="Normal 52 2 3 2 2 5" xfId="7743" xr:uid="{00000000-0005-0000-0000-0000AB5F0000}"/>
    <cellStyle name="Normal 52 2 3 2 2 5 2" xfId="38078" xr:uid="{00000000-0005-0000-0000-0000AC5F0000}"/>
    <cellStyle name="Normal 52 2 3 2 2 5 3" xfId="22845" xr:uid="{00000000-0005-0000-0000-0000AD5F0000}"/>
    <cellStyle name="Normal 52 2 3 2 2 6" xfId="33066" xr:uid="{00000000-0005-0000-0000-0000AE5F0000}"/>
    <cellStyle name="Normal 52 2 3 2 2 7" xfId="17832" xr:uid="{00000000-0005-0000-0000-0000AF5F0000}"/>
    <cellStyle name="Normal 52 2 3 2 3" xfId="3525" xr:uid="{00000000-0005-0000-0000-0000B05F0000}"/>
    <cellStyle name="Normal 52 2 3 2 3 2" xfId="13599" xr:uid="{00000000-0005-0000-0000-0000B15F0000}"/>
    <cellStyle name="Normal 52 2 3 2 3 2 2" xfId="43930" xr:uid="{00000000-0005-0000-0000-0000B25F0000}"/>
    <cellStyle name="Normal 52 2 3 2 3 2 3" xfId="28697" xr:uid="{00000000-0005-0000-0000-0000B35F0000}"/>
    <cellStyle name="Normal 52 2 3 2 3 3" xfId="8579" xr:uid="{00000000-0005-0000-0000-0000B45F0000}"/>
    <cellStyle name="Normal 52 2 3 2 3 3 2" xfId="38913" xr:uid="{00000000-0005-0000-0000-0000B55F0000}"/>
    <cellStyle name="Normal 52 2 3 2 3 3 3" xfId="23680" xr:uid="{00000000-0005-0000-0000-0000B65F0000}"/>
    <cellStyle name="Normal 52 2 3 2 3 4" xfId="33900" xr:uid="{00000000-0005-0000-0000-0000B75F0000}"/>
    <cellStyle name="Normal 52 2 3 2 3 5" xfId="18667" xr:uid="{00000000-0005-0000-0000-0000B85F0000}"/>
    <cellStyle name="Normal 52 2 3 2 4" xfId="5218" xr:uid="{00000000-0005-0000-0000-0000B95F0000}"/>
    <cellStyle name="Normal 52 2 3 2 4 2" xfId="15270" xr:uid="{00000000-0005-0000-0000-0000BA5F0000}"/>
    <cellStyle name="Normal 52 2 3 2 4 2 2" xfId="45601" xr:uid="{00000000-0005-0000-0000-0000BB5F0000}"/>
    <cellStyle name="Normal 52 2 3 2 4 2 3" xfId="30368" xr:uid="{00000000-0005-0000-0000-0000BC5F0000}"/>
    <cellStyle name="Normal 52 2 3 2 4 3" xfId="10250" xr:uid="{00000000-0005-0000-0000-0000BD5F0000}"/>
    <cellStyle name="Normal 52 2 3 2 4 3 2" xfId="40584" xr:uid="{00000000-0005-0000-0000-0000BE5F0000}"/>
    <cellStyle name="Normal 52 2 3 2 4 3 3" xfId="25351" xr:uid="{00000000-0005-0000-0000-0000BF5F0000}"/>
    <cellStyle name="Normal 52 2 3 2 4 4" xfId="35571" xr:uid="{00000000-0005-0000-0000-0000C05F0000}"/>
    <cellStyle name="Normal 52 2 3 2 4 5" xfId="20338" xr:uid="{00000000-0005-0000-0000-0000C15F0000}"/>
    <cellStyle name="Normal 52 2 3 2 5" xfId="11928" xr:uid="{00000000-0005-0000-0000-0000C25F0000}"/>
    <cellStyle name="Normal 52 2 3 2 5 2" xfId="42259" xr:uid="{00000000-0005-0000-0000-0000C35F0000}"/>
    <cellStyle name="Normal 52 2 3 2 5 3" xfId="27026" xr:uid="{00000000-0005-0000-0000-0000C45F0000}"/>
    <cellStyle name="Normal 52 2 3 2 6" xfId="6907" xr:uid="{00000000-0005-0000-0000-0000C55F0000}"/>
    <cellStyle name="Normal 52 2 3 2 6 2" xfId="37242" xr:uid="{00000000-0005-0000-0000-0000C65F0000}"/>
    <cellStyle name="Normal 52 2 3 2 6 3" xfId="22009" xr:uid="{00000000-0005-0000-0000-0000C75F0000}"/>
    <cellStyle name="Normal 52 2 3 2 7" xfId="32230" xr:uid="{00000000-0005-0000-0000-0000C85F0000}"/>
    <cellStyle name="Normal 52 2 3 2 8" xfId="16996" xr:uid="{00000000-0005-0000-0000-0000C95F0000}"/>
    <cellStyle name="Normal 52 2 3 3" xfId="2254" xr:uid="{00000000-0005-0000-0000-0000CA5F0000}"/>
    <cellStyle name="Normal 52 2 3 3 2" xfId="3944" xr:uid="{00000000-0005-0000-0000-0000CB5F0000}"/>
    <cellStyle name="Normal 52 2 3 3 2 2" xfId="14017" xr:uid="{00000000-0005-0000-0000-0000CC5F0000}"/>
    <cellStyle name="Normal 52 2 3 3 2 2 2" xfId="44348" xr:uid="{00000000-0005-0000-0000-0000CD5F0000}"/>
    <cellStyle name="Normal 52 2 3 3 2 2 3" xfId="29115" xr:uid="{00000000-0005-0000-0000-0000CE5F0000}"/>
    <cellStyle name="Normal 52 2 3 3 2 3" xfId="8997" xr:uid="{00000000-0005-0000-0000-0000CF5F0000}"/>
    <cellStyle name="Normal 52 2 3 3 2 3 2" xfId="39331" xr:uid="{00000000-0005-0000-0000-0000D05F0000}"/>
    <cellStyle name="Normal 52 2 3 3 2 3 3" xfId="24098" xr:uid="{00000000-0005-0000-0000-0000D15F0000}"/>
    <cellStyle name="Normal 52 2 3 3 2 4" xfId="34318" xr:uid="{00000000-0005-0000-0000-0000D25F0000}"/>
    <cellStyle name="Normal 52 2 3 3 2 5" xfId="19085" xr:uid="{00000000-0005-0000-0000-0000D35F0000}"/>
    <cellStyle name="Normal 52 2 3 3 3" xfId="5636" xr:uid="{00000000-0005-0000-0000-0000D45F0000}"/>
    <cellStyle name="Normal 52 2 3 3 3 2" xfId="15688" xr:uid="{00000000-0005-0000-0000-0000D55F0000}"/>
    <cellStyle name="Normal 52 2 3 3 3 2 2" xfId="46019" xr:uid="{00000000-0005-0000-0000-0000D65F0000}"/>
    <cellStyle name="Normal 52 2 3 3 3 2 3" xfId="30786" xr:uid="{00000000-0005-0000-0000-0000D75F0000}"/>
    <cellStyle name="Normal 52 2 3 3 3 3" xfId="10668" xr:uid="{00000000-0005-0000-0000-0000D85F0000}"/>
    <cellStyle name="Normal 52 2 3 3 3 3 2" xfId="41002" xr:uid="{00000000-0005-0000-0000-0000D95F0000}"/>
    <cellStyle name="Normal 52 2 3 3 3 3 3" xfId="25769" xr:uid="{00000000-0005-0000-0000-0000DA5F0000}"/>
    <cellStyle name="Normal 52 2 3 3 3 4" xfId="35989" xr:uid="{00000000-0005-0000-0000-0000DB5F0000}"/>
    <cellStyle name="Normal 52 2 3 3 3 5" xfId="20756" xr:uid="{00000000-0005-0000-0000-0000DC5F0000}"/>
    <cellStyle name="Normal 52 2 3 3 4" xfId="12346" xr:uid="{00000000-0005-0000-0000-0000DD5F0000}"/>
    <cellStyle name="Normal 52 2 3 3 4 2" xfId="42677" xr:uid="{00000000-0005-0000-0000-0000DE5F0000}"/>
    <cellStyle name="Normal 52 2 3 3 4 3" xfId="27444" xr:uid="{00000000-0005-0000-0000-0000DF5F0000}"/>
    <cellStyle name="Normal 52 2 3 3 5" xfId="7325" xr:uid="{00000000-0005-0000-0000-0000E05F0000}"/>
    <cellStyle name="Normal 52 2 3 3 5 2" xfId="37660" xr:uid="{00000000-0005-0000-0000-0000E15F0000}"/>
    <cellStyle name="Normal 52 2 3 3 5 3" xfId="22427" xr:uid="{00000000-0005-0000-0000-0000E25F0000}"/>
    <cellStyle name="Normal 52 2 3 3 6" xfId="32648" xr:uid="{00000000-0005-0000-0000-0000E35F0000}"/>
    <cellStyle name="Normal 52 2 3 3 7" xfId="17414" xr:uid="{00000000-0005-0000-0000-0000E45F0000}"/>
    <cellStyle name="Normal 52 2 3 4" xfId="3107" xr:uid="{00000000-0005-0000-0000-0000E55F0000}"/>
    <cellStyle name="Normal 52 2 3 4 2" xfId="13181" xr:uid="{00000000-0005-0000-0000-0000E65F0000}"/>
    <cellStyle name="Normal 52 2 3 4 2 2" xfId="43512" xr:uid="{00000000-0005-0000-0000-0000E75F0000}"/>
    <cellStyle name="Normal 52 2 3 4 2 3" xfId="28279" xr:uid="{00000000-0005-0000-0000-0000E85F0000}"/>
    <cellStyle name="Normal 52 2 3 4 3" xfId="8161" xr:uid="{00000000-0005-0000-0000-0000E95F0000}"/>
    <cellStyle name="Normal 52 2 3 4 3 2" xfId="38495" xr:uid="{00000000-0005-0000-0000-0000EA5F0000}"/>
    <cellStyle name="Normal 52 2 3 4 3 3" xfId="23262" xr:uid="{00000000-0005-0000-0000-0000EB5F0000}"/>
    <cellStyle name="Normal 52 2 3 4 4" xfId="33482" xr:uid="{00000000-0005-0000-0000-0000EC5F0000}"/>
    <cellStyle name="Normal 52 2 3 4 5" xfId="18249" xr:uid="{00000000-0005-0000-0000-0000ED5F0000}"/>
    <cellStyle name="Normal 52 2 3 5" xfId="4800" xr:uid="{00000000-0005-0000-0000-0000EE5F0000}"/>
    <cellStyle name="Normal 52 2 3 5 2" xfId="14852" xr:uid="{00000000-0005-0000-0000-0000EF5F0000}"/>
    <cellStyle name="Normal 52 2 3 5 2 2" xfId="45183" xr:uid="{00000000-0005-0000-0000-0000F05F0000}"/>
    <cellStyle name="Normal 52 2 3 5 2 3" xfId="29950" xr:uid="{00000000-0005-0000-0000-0000F15F0000}"/>
    <cellStyle name="Normal 52 2 3 5 3" xfId="9832" xr:uid="{00000000-0005-0000-0000-0000F25F0000}"/>
    <cellStyle name="Normal 52 2 3 5 3 2" xfId="40166" xr:uid="{00000000-0005-0000-0000-0000F35F0000}"/>
    <cellStyle name="Normal 52 2 3 5 3 3" xfId="24933" xr:uid="{00000000-0005-0000-0000-0000F45F0000}"/>
    <cellStyle name="Normal 52 2 3 5 4" xfId="35153" xr:uid="{00000000-0005-0000-0000-0000F55F0000}"/>
    <cellStyle name="Normal 52 2 3 5 5" xfId="19920" xr:uid="{00000000-0005-0000-0000-0000F65F0000}"/>
    <cellStyle name="Normal 52 2 3 6" xfId="11510" xr:uid="{00000000-0005-0000-0000-0000F75F0000}"/>
    <cellStyle name="Normal 52 2 3 6 2" xfId="41841" xr:uid="{00000000-0005-0000-0000-0000F85F0000}"/>
    <cellStyle name="Normal 52 2 3 6 3" xfId="26608" xr:uid="{00000000-0005-0000-0000-0000F95F0000}"/>
    <cellStyle name="Normal 52 2 3 7" xfId="6489" xr:uid="{00000000-0005-0000-0000-0000FA5F0000}"/>
    <cellStyle name="Normal 52 2 3 7 2" xfId="36824" xr:uid="{00000000-0005-0000-0000-0000FB5F0000}"/>
    <cellStyle name="Normal 52 2 3 7 3" xfId="21591" xr:uid="{00000000-0005-0000-0000-0000FC5F0000}"/>
    <cellStyle name="Normal 52 2 3 8" xfId="31812" xr:uid="{00000000-0005-0000-0000-0000FD5F0000}"/>
    <cellStyle name="Normal 52 2 3 9" xfId="16578" xr:uid="{00000000-0005-0000-0000-0000FE5F0000}"/>
    <cellStyle name="Normal 52 2 4" xfId="1625" xr:uid="{00000000-0005-0000-0000-0000FF5F0000}"/>
    <cellStyle name="Normal 52 2 4 2" xfId="2464" xr:uid="{00000000-0005-0000-0000-000000600000}"/>
    <cellStyle name="Normal 52 2 4 2 2" xfId="4154" xr:uid="{00000000-0005-0000-0000-000001600000}"/>
    <cellStyle name="Normal 52 2 4 2 2 2" xfId="14227" xr:uid="{00000000-0005-0000-0000-000002600000}"/>
    <cellStyle name="Normal 52 2 4 2 2 2 2" xfId="44558" xr:uid="{00000000-0005-0000-0000-000003600000}"/>
    <cellStyle name="Normal 52 2 4 2 2 2 3" xfId="29325" xr:uid="{00000000-0005-0000-0000-000004600000}"/>
    <cellStyle name="Normal 52 2 4 2 2 3" xfId="9207" xr:uid="{00000000-0005-0000-0000-000005600000}"/>
    <cellStyle name="Normal 52 2 4 2 2 3 2" xfId="39541" xr:uid="{00000000-0005-0000-0000-000006600000}"/>
    <cellStyle name="Normal 52 2 4 2 2 3 3" xfId="24308" xr:uid="{00000000-0005-0000-0000-000007600000}"/>
    <cellStyle name="Normal 52 2 4 2 2 4" xfId="34528" xr:uid="{00000000-0005-0000-0000-000008600000}"/>
    <cellStyle name="Normal 52 2 4 2 2 5" xfId="19295" xr:uid="{00000000-0005-0000-0000-000009600000}"/>
    <cellStyle name="Normal 52 2 4 2 3" xfId="5846" xr:uid="{00000000-0005-0000-0000-00000A600000}"/>
    <cellStyle name="Normal 52 2 4 2 3 2" xfId="15898" xr:uid="{00000000-0005-0000-0000-00000B600000}"/>
    <cellStyle name="Normal 52 2 4 2 3 2 2" xfId="46229" xr:uid="{00000000-0005-0000-0000-00000C600000}"/>
    <cellStyle name="Normal 52 2 4 2 3 2 3" xfId="30996" xr:uid="{00000000-0005-0000-0000-00000D600000}"/>
    <cellStyle name="Normal 52 2 4 2 3 3" xfId="10878" xr:uid="{00000000-0005-0000-0000-00000E600000}"/>
    <cellStyle name="Normal 52 2 4 2 3 3 2" xfId="41212" xr:uid="{00000000-0005-0000-0000-00000F600000}"/>
    <cellStyle name="Normal 52 2 4 2 3 3 3" xfId="25979" xr:uid="{00000000-0005-0000-0000-000010600000}"/>
    <cellStyle name="Normal 52 2 4 2 3 4" xfId="36199" xr:uid="{00000000-0005-0000-0000-000011600000}"/>
    <cellStyle name="Normal 52 2 4 2 3 5" xfId="20966" xr:uid="{00000000-0005-0000-0000-000012600000}"/>
    <cellStyle name="Normal 52 2 4 2 4" xfId="12556" xr:uid="{00000000-0005-0000-0000-000013600000}"/>
    <cellStyle name="Normal 52 2 4 2 4 2" xfId="42887" xr:uid="{00000000-0005-0000-0000-000014600000}"/>
    <cellStyle name="Normal 52 2 4 2 4 3" xfId="27654" xr:uid="{00000000-0005-0000-0000-000015600000}"/>
    <cellStyle name="Normal 52 2 4 2 5" xfId="7535" xr:uid="{00000000-0005-0000-0000-000016600000}"/>
    <cellStyle name="Normal 52 2 4 2 5 2" xfId="37870" xr:uid="{00000000-0005-0000-0000-000017600000}"/>
    <cellStyle name="Normal 52 2 4 2 5 3" xfId="22637" xr:uid="{00000000-0005-0000-0000-000018600000}"/>
    <cellStyle name="Normal 52 2 4 2 6" xfId="32858" xr:uid="{00000000-0005-0000-0000-000019600000}"/>
    <cellStyle name="Normal 52 2 4 2 7" xfId="17624" xr:uid="{00000000-0005-0000-0000-00001A600000}"/>
    <cellStyle name="Normal 52 2 4 3" xfId="3317" xr:uid="{00000000-0005-0000-0000-00001B600000}"/>
    <cellStyle name="Normal 52 2 4 3 2" xfId="13391" xr:uid="{00000000-0005-0000-0000-00001C600000}"/>
    <cellStyle name="Normal 52 2 4 3 2 2" xfId="43722" xr:uid="{00000000-0005-0000-0000-00001D600000}"/>
    <cellStyle name="Normal 52 2 4 3 2 3" xfId="28489" xr:uid="{00000000-0005-0000-0000-00001E600000}"/>
    <cellStyle name="Normal 52 2 4 3 3" xfId="8371" xr:uid="{00000000-0005-0000-0000-00001F600000}"/>
    <cellStyle name="Normal 52 2 4 3 3 2" xfId="38705" xr:uid="{00000000-0005-0000-0000-000020600000}"/>
    <cellStyle name="Normal 52 2 4 3 3 3" xfId="23472" xr:uid="{00000000-0005-0000-0000-000021600000}"/>
    <cellStyle name="Normal 52 2 4 3 4" xfId="33692" xr:uid="{00000000-0005-0000-0000-000022600000}"/>
    <cellStyle name="Normal 52 2 4 3 5" xfId="18459" xr:uid="{00000000-0005-0000-0000-000023600000}"/>
    <cellStyle name="Normal 52 2 4 4" xfId="5010" xr:uid="{00000000-0005-0000-0000-000024600000}"/>
    <cellStyle name="Normal 52 2 4 4 2" xfId="15062" xr:uid="{00000000-0005-0000-0000-000025600000}"/>
    <cellStyle name="Normal 52 2 4 4 2 2" xfId="45393" xr:uid="{00000000-0005-0000-0000-000026600000}"/>
    <cellStyle name="Normal 52 2 4 4 2 3" xfId="30160" xr:uid="{00000000-0005-0000-0000-000027600000}"/>
    <cellStyle name="Normal 52 2 4 4 3" xfId="10042" xr:uid="{00000000-0005-0000-0000-000028600000}"/>
    <cellStyle name="Normal 52 2 4 4 3 2" xfId="40376" xr:uid="{00000000-0005-0000-0000-000029600000}"/>
    <cellStyle name="Normal 52 2 4 4 3 3" xfId="25143" xr:uid="{00000000-0005-0000-0000-00002A600000}"/>
    <cellStyle name="Normal 52 2 4 4 4" xfId="35363" xr:uid="{00000000-0005-0000-0000-00002B600000}"/>
    <cellStyle name="Normal 52 2 4 4 5" xfId="20130" xr:uid="{00000000-0005-0000-0000-00002C600000}"/>
    <cellStyle name="Normal 52 2 4 5" xfId="11720" xr:uid="{00000000-0005-0000-0000-00002D600000}"/>
    <cellStyle name="Normal 52 2 4 5 2" xfId="42051" xr:uid="{00000000-0005-0000-0000-00002E600000}"/>
    <cellStyle name="Normal 52 2 4 5 3" xfId="26818" xr:uid="{00000000-0005-0000-0000-00002F600000}"/>
    <cellStyle name="Normal 52 2 4 6" xfId="6699" xr:uid="{00000000-0005-0000-0000-000030600000}"/>
    <cellStyle name="Normal 52 2 4 6 2" xfId="37034" xr:uid="{00000000-0005-0000-0000-000031600000}"/>
    <cellStyle name="Normal 52 2 4 6 3" xfId="21801" xr:uid="{00000000-0005-0000-0000-000032600000}"/>
    <cellStyle name="Normal 52 2 4 7" xfId="32022" xr:uid="{00000000-0005-0000-0000-000033600000}"/>
    <cellStyle name="Normal 52 2 4 8" xfId="16788" xr:uid="{00000000-0005-0000-0000-000034600000}"/>
    <cellStyle name="Normal 52 2 5" xfId="2046" xr:uid="{00000000-0005-0000-0000-000035600000}"/>
    <cellStyle name="Normal 52 2 5 2" xfId="3736" xr:uid="{00000000-0005-0000-0000-000036600000}"/>
    <cellStyle name="Normal 52 2 5 2 2" xfId="13809" xr:uid="{00000000-0005-0000-0000-000037600000}"/>
    <cellStyle name="Normal 52 2 5 2 2 2" xfId="44140" xr:uid="{00000000-0005-0000-0000-000038600000}"/>
    <cellStyle name="Normal 52 2 5 2 2 3" xfId="28907" xr:uid="{00000000-0005-0000-0000-000039600000}"/>
    <cellStyle name="Normal 52 2 5 2 3" xfId="8789" xr:uid="{00000000-0005-0000-0000-00003A600000}"/>
    <cellStyle name="Normal 52 2 5 2 3 2" xfId="39123" xr:uid="{00000000-0005-0000-0000-00003B600000}"/>
    <cellStyle name="Normal 52 2 5 2 3 3" xfId="23890" xr:uid="{00000000-0005-0000-0000-00003C600000}"/>
    <cellStyle name="Normal 52 2 5 2 4" xfId="34110" xr:uid="{00000000-0005-0000-0000-00003D600000}"/>
    <cellStyle name="Normal 52 2 5 2 5" xfId="18877" xr:uid="{00000000-0005-0000-0000-00003E600000}"/>
    <cellStyle name="Normal 52 2 5 3" xfId="5428" xr:uid="{00000000-0005-0000-0000-00003F600000}"/>
    <cellStyle name="Normal 52 2 5 3 2" xfId="15480" xr:uid="{00000000-0005-0000-0000-000040600000}"/>
    <cellStyle name="Normal 52 2 5 3 2 2" xfId="45811" xr:uid="{00000000-0005-0000-0000-000041600000}"/>
    <cellStyle name="Normal 52 2 5 3 2 3" xfId="30578" xr:uid="{00000000-0005-0000-0000-000042600000}"/>
    <cellStyle name="Normal 52 2 5 3 3" xfId="10460" xr:uid="{00000000-0005-0000-0000-000043600000}"/>
    <cellStyle name="Normal 52 2 5 3 3 2" xfId="40794" xr:uid="{00000000-0005-0000-0000-000044600000}"/>
    <cellStyle name="Normal 52 2 5 3 3 3" xfId="25561" xr:uid="{00000000-0005-0000-0000-000045600000}"/>
    <cellStyle name="Normal 52 2 5 3 4" xfId="35781" xr:uid="{00000000-0005-0000-0000-000046600000}"/>
    <cellStyle name="Normal 52 2 5 3 5" xfId="20548" xr:uid="{00000000-0005-0000-0000-000047600000}"/>
    <cellStyle name="Normal 52 2 5 4" xfId="12138" xr:uid="{00000000-0005-0000-0000-000048600000}"/>
    <cellStyle name="Normal 52 2 5 4 2" xfId="42469" xr:uid="{00000000-0005-0000-0000-000049600000}"/>
    <cellStyle name="Normal 52 2 5 4 3" xfId="27236" xr:uid="{00000000-0005-0000-0000-00004A600000}"/>
    <cellStyle name="Normal 52 2 5 5" xfId="7117" xr:uid="{00000000-0005-0000-0000-00004B600000}"/>
    <cellStyle name="Normal 52 2 5 5 2" xfId="37452" xr:uid="{00000000-0005-0000-0000-00004C600000}"/>
    <cellStyle name="Normal 52 2 5 5 3" xfId="22219" xr:uid="{00000000-0005-0000-0000-00004D600000}"/>
    <cellStyle name="Normal 52 2 5 6" xfId="32440" xr:uid="{00000000-0005-0000-0000-00004E600000}"/>
    <cellStyle name="Normal 52 2 5 7" xfId="17206" xr:uid="{00000000-0005-0000-0000-00004F600000}"/>
    <cellStyle name="Normal 52 2 6" xfId="2899" xr:uid="{00000000-0005-0000-0000-000050600000}"/>
    <cellStyle name="Normal 52 2 6 2" xfId="12973" xr:uid="{00000000-0005-0000-0000-000051600000}"/>
    <cellStyle name="Normal 52 2 6 2 2" xfId="43304" xr:uid="{00000000-0005-0000-0000-000052600000}"/>
    <cellStyle name="Normal 52 2 6 2 3" xfId="28071" xr:uid="{00000000-0005-0000-0000-000053600000}"/>
    <cellStyle name="Normal 52 2 6 3" xfId="7953" xr:uid="{00000000-0005-0000-0000-000054600000}"/>
    <cellStyle name="Normal 52 2 6 3 2" xfId="38287" xr:uid="{00000000-0005-0000-0000-000055600000}"/>
    <cellStyle name="Normal 52 2 6 3 3" xfId="23054" xr:uid="{00000000-0005-0000-0000-000056600000}"/>
    <cellStyle name="Normal 52 2 6 4" xfId="33274" xr:uid="{00000000-0005-0000-0000-000057600000}"/>
    <cellStyle name="Normal 52 2 6 5" xfId="18041" xr:uid="{00000000-0005-0000-0000-000058600000}"/>
    <cellStyle name="Normal 52 2 7" xfId="4592" xr:uid="{00000000-0005-0000-0000-000059600000}"/>
    <cellStyle name="Normal 52 2 7 2" xfId="14644" xr:uid="{00000000-0005-0000-0000-00005A600000}"/>
    <cellStyle name="Normal 52 2 7 2 2" xfId="44975" xr:uid="{00000000-0005-0000-0000-00005B600000}"/>
    <cellStyle name="Normal 52 2 7 2 3" xfId="29742" xr:uid="{00000000-0005-0000-0000-00005C600000}"/>
    <cellStyle name="Normal 52 2 7 3" xfId="9624" xr:uid="{00000000-0005-0000-0000-00005D600000}"/>
    <cellStyle name="Normal 52 2 7 3 2" xfId="39958" xr:uid="{00000000-0005-0000-0000-00005E600000}"/>
    <cellStyle name="Normal 52 2 7 3 3" xfId="24725" xr:uid="{00000000-0005-0000-0000-00005F600000}"/>
    <cellStyle name="Normal 52 2 7 4" xfId="34945" xr:uid="{00000000-0005-0000-0000-000060600000}"/>
    <cellStyle name="Normal 52 2 7 5" xfId="19712" xr:uid="{00000000-0005-0000-0000-000061600000}"/>
    <cellStyle name="Normal 52 2 8" xfId="11302" xr:uid="{00000000-0005-0000-0000-000062600000}"/>
    <cellStyle name="Normal 52 2 8 2" xfId="41633" xr:uid="{00000000-0005-0000-0000-000063600000}"/>
    <cellStyle name="Normal 52 2 8 3" xfId="26400" xr:uid="{00000000-0005-0000-0000-000064600000}"/>
    <cellStyle name="Normal 52 2 9" xfId="6281" xr:uid="{00000000-0005-0000-0000-000065600000}"/>
    <cellStyle name="Normal 52 2 9 2" xfId="36616" xr:uid="{00000000-0005-0000-0000-000066600000}"/>
    <cellStyle name="Normal 52 2 9 3" xfId="21383" xr:uid="{00000000-0005-0000-0000-000067600000}"/>
    <cellStyle name="Normal 52 3" xfId="1245" xr:uid="{00000000-0005-0000-0000-000068600000}"/>
    <cellStyle name="Normal 52 3 10" xfId="16422" xr:uid="{00000000-0005-0000-0000-000069600000}"/>
    <cellStyle name="Normal 52 3 2" xfId="1464" xr:uid="{00000000-0005-0000-0000-00006A600000}"/>
    <cellStyle name="Normal 52 3 2 2" xfId="1885" xr:uid="{00000000-0005-0000-0000-00006B600000}"/>
    <cellStyle name="Normal 52 3 2 2 2" xfId="2724" xr:uid="{00000000-0005-0000-0000-00006C600000}"/>
    <cellStyle name="Normal 52 3 2 2 2 2" xfId="4414" xr:uid="{00000000-0005-0000-0000-00006D600000}"/>
    <cellStyle name="Normal 52 3 2 2 2 2 2" xfId="14487" xr:uid="{00000000-0005-0000-0000-00006E600000}"/>
    <cellStyle name="Normal 52 3 2 2 2 2 2 2" xfId="44818" xr:uid="{00000000-0005-0000-0000-00006F600000}"/>
    <cellStyle name="Normal 52 3 2 2 2 2 2 3" xfId="29585" xr:uid="{00000000-0005-0000-0000-000070600000}"/>
    <cellStyle name="Normal 52 3 2 2 2 2 3" xfId="9467" xr:uid="{00000000-0005-0000-0000-000071600000}"/>
    <cellStyle name="Normal 52 3 2 2 2 2 3 2" xfId="39801" xr:uid="{00000000-0005-0000-0000-000072600000}"/>
    <cellStyle name="Normal 52 3 2 2 2 2 3 3" xfId="24568" xr:uid="{00000000-0005-0000-0000-000073600000}"/>
    <cellStyle name="Normal 52 3 2 2 2 2 4" xfId="34788" xr:uid="{00000000-0005-0000-0000-000074600000}"/>
    <cellStyle name="Normal 52 3 2 2 2 2 5" xfId="19555" xr:uid="{00000000-0005-0000-0000-000075600000}"/>
    <cellStyle name="Normal 52 3 2 2 2 3" xfId="6106" xr:uid="{00000000-0005-0000-0000-000076600000}"/>
    <cellStyle name="Normal 52 3 2 2 2 3 2" xfId="16158" xr:uid="{00000000-0005-0000-0000-000077600000}"/>
    <cellStyle name="Normal 52 3 2 2 2 3 2 2" xfId="46489" xr:uid="{00000000-0005-0000-0000-000078600000}"/>
    <cellStyle name="Normal 52 3 2 2 2 3 2 3" xfId="31256" xr:uid="{00000000-0005-0000-0000-000079600000}"/>
    <cellStyle name="Normal 52 3 2 2 2 3 3" xfId="11138" xr:uid="{00000000-0005-0000-0000-00007A600000}"/>
    <cellStyle name="Normal 52 3 2 2 2 3 3 2" xfId="41472" xr:uid="{00000000-0005-0000-0000-00007B600000}"/>
    <cellStyle name="Normal 52 3 2 2 2 3 3 3" xfId="26239" xr:uid="{00000000-0005-0000-0000-00007C600000}"/>
    <cellStyle name="Normal 52 3 2 2 2 3 4" xfId="36459" xr:uid="{00000000-0005-0000-0000-00007D600000}"/>
    <cellStyle name="Normal 52 3 2 2 2 3 5" xfId="21226" xr:uid="{00000000-0005-0000-0000-00007E600000}"/>
    <cellStyle name="Normal 52 3 2 2 2 4" xfId="12816" xr:uid="{00000000-0005-0000-0000-00007F600000}"/>
    <cellStyle name="Normal 52 3 2 2 2 4 2" xfId="43147" xr:uid="{00000000-0005-0000-0000-000080600000}"/>
    <cellStyle name="Normal 52 3 2 2 2 4 3" xfId="27914" xr:uid="{00000000-0005-0000-0000-000081600000}"/>
    <cellStyle name="Normal 52 3 2 2 2 5" xfId="7795" xr:uid="{00000000-0005-0000-0000-000082600000}"/>
    <cellStyle name="Normal 52 3 2 2 2 5 2" xfId="38130" xr:uid="{00000000-0005-0000-0000-000083600000}"/>
    <cellStyle name="Normal 52 3 2 2 2 5 3" xfId="22897" xr:uid="{00000000-0005-0000-0000-000084600000}"/>
    <cellStyle name="Normal 52 3 2 2 2 6" xfId="33118" xr:uid="{00000000-0005-0000-0000-000085600000}"/>
    <cellStyle name="Normal 52 3 2 2 2 7" xfId="17884" xr:uid="{00000000-0005-0000-0000-000086600000}"/>
    <cellStyle name="Normal 52 3 2 2 3" xfId="3577" xr:uid="{00000000-0005-0000-0000-000087600000}"/>
    <cellStyle name="Normal 52 3 2 2 3 2" xfId="13651" xr:uid="{00000000-0005-0000-0000-000088600000}"/>
    <cellStyle name="Normal 52 3 2 2 3 2 2" xfId="43982" xr:uid="{00000000-0005-0000-0000-000089600000}"/>
    <cellStyle name="Normal 52 3 2 2 3 2 3" xfId="28749" xr:uid="{00000000-0005-0000-0000-00008A600000}"/>
    <cellStyle name="Normal 52 3 2 2 3 3" xfId="8631" xr:uid="{00000000-0005-0000-0000-00008B600000}"/>
    <cellStyle name="Normal 52 3 2 2 3 3 2" xfId="38965" xr:uid="{00000000-0005-0000-0000-00008C600000}"/>
    <cellStyle name="Normal 52 3 2 2 3 3 3" xfId="23732" xr:uid="{00000000-0005-0000-0000-00008D600000}"/>
    <cellStyle name="Normal 52 3 2 2 3 4" xfId="33952" xr:uid="{00000000-0005-0000-0000-00008E600000}"/>
    <cellStyle name="Normal 52 3 2 2 3 5" xfId="18719" xr:uid="{00000000-0005-0000-0000-00008F600000}"/>
    <cellStyle name="Normal 52 3 2 2 4" xfId="5270" xr:uid="{00000000-0005-0000-0000-000090600000}"/>
    <cellStyle name="Normal 52 3 2 2 4 2" xfId="15322" xr:uid="{00000000-0005-0000-0000-000091600000}"/>
    <cellStyle name="Normal 52 3 2 2 4 2 2" xfId="45653" xr:uid="{00000000-0005-0000-0000-000092600000}"/>
    <cellStyle name="Normal 52 3 2 2 4 2 3" xfId="30420" xr:uid="{00000000-0005-0000-0000-000093600000}"/>
    <cellStyle name="Normal 52 3 2 2 4 3" xfId="10302" xr:uid="{00000000-0005-0000-0000-000094600000}"/>
    <cellStyle name="Normal 52 3 2 2 4 3 2" xfId="40636" xr:uid="{00000000-0005-0000-0000-000095600000}"/>
    <cellStyle name="Normal 52 3 2 2 4 3 3" xfId="25403" xr:uid="{00000000-0005-0000-0000-000096600000}"/>
    <cellStyle name="Normal 52 3 2 2 4 4" xfId="35623" xr:uid="{00000000-0005-0000-0000-000097600000}"/>
    <cellStyle name="Normal 52 3 2 2 4 5" xfId="20390" xr:uid="{00000000-0005-0000-0000-000098600000}"/>
    <cellStyle name="Normal 52 3 2 2 5" xfId="11980" xr:uid="{00000000-0005-0000-0000-000099600000}"/>
    <cellStyle name="Normal 52 3 2 2 5 2" xfId="42311" xr:uid="{00000000-0005-0000-0000-00009A600000}"/>
    <cellStyle name="Normal 52 3 2 2 5 3" xfId="27078" xr:uid="{00000000-0005-0000-0000-00009B600000}"/>
    <cellStyle name="Normal 52 3 2 2 6" xfId="6959" xr:uid="{00000000-0005-0000-0000-00009C600000}"/>
    <cellStyle name="Normal 52 3 2 2 6 2" xfId="37294" xr:uid="{00000000-0005-0000-0000-00009D600000}"/>
    <cellStyle name="Normal 52 3 2 2 6 3" xfId="22061" xr:uid="{00000000-0005-0000-0000-00009E600000}"/>
    <cellStyle name="Normal 52 3 2 2 7" xfId="32282" xr:uid="{00000000-0005-0000-0000-00009F600000}"/>
    <cellStyle name="Normal 52 3 2 2 8" xfId="17048" xr:uid="{00000000-0005-0000-0000-0000A0600000}"/>
    <cellStyle name="Normal 52 3 2 3" xfId="2306" xr:uid="{00000000-0005-0000-0000-0000A1600000}"/>
    <cellStyle name="Normal 52 3 2 3 2" xfId="3996" xr:uid="{00000000-0005-0000-0000-0000A2600000}"/>
    <cellStyle name="Normal 52 3 2 3 2 2" xfId="14069" xr:uid="{00000000-0005-0000-0000-0000A3600000}"/>
    <cellStyle name="Normal 52 3 2 3 2 2 2" xfId="44400" xr:uid="{00000000-0005-0000-0000-0000A4600000}"/>
    <cellStyle name="Normal 52 3 2 3 2 2 3" xfId="29167" xr:uid="{00000000-0005-0000-0000-0000A5600000}"/>
    <cellStyle name="Normal 52 3 2 3 2 3" xfId="9049" xr:uid="{00000000-0005-0000-0000-0000A6600000}"/>
    <cellStyle name="Normal 52 3 2 3 2 3 2" xfId="39383" xr:uid="{00000000-0005-0000-0000-0000A7600000}"/>
    <cellStyle name="Normal 52 3 2 3 2 3 3" xfId="24150" xr:uid="{00000000-0005-0000-0000-0000A8600000}"/>
    <cellStyle name="Normal 52 3 2 3 2 4" xfId="34370" xr:uid="{00000000-0005-0000-0000-0000A9600000}"/>
    <cellStyle name="Normal 52 3 2 3 2 5" xfId="19137" xr:uid="{00000000-0005-0000-0000-0000AA600000}"/>
    <cellStyle name="Normal 52 3 2 3 3" xfId="5688" xr:uid="{00000000-0005-0000-0000-0000AB600000}"/>
    <cellStyle name="Normal 52 3 2 3 3 2" xfId="15740" xr:uid="{00000000-0005-0000-0000-0000AC600000}"/>
    <cellStyle name="Normal 52 3 2 3 3 2 2" xfId="46071" xr:uid="{00000000-0005-0000-0000-0000AD600000}"/>
    <cellStyle name="Normal 52 3 2 3 3 2 3" xfId="30838" xr:uid="{00000000-0005-0000-0000-0000AE600000}"/>
    <cellStyle name="Normal 52 3 2 3 3 3" xfId="10720" xr:uid="{00000000-0005-0000-0000-0000AF600000}"/>
    <cellStyle name="Normal 52 3 2 3 3 3 2" xfId="41054" xr:uid="{00000000-0005-0000-0000-0000B0600000}"/>
    <cellStyle name="Normal 52 3 2 3 3 3 3" xfId="25821" xr:uid="{00000000-0005-0000-0000-0000B1600000}"/>
    <cellStyle name="Normal 52 3 2 3 3 4" xfId="36041" xr:uid="{00000000-0005-0000-0000-0000B2600000}"/>
    <cellStyle name="Normal 52 3 2 3 3 5" xfId="20808" xr:uid="{00000000-0005-0000-0000-0000B3600000}"/>
    <cellStyle name="Normal 52 3 2 3 4" xfId="12398" xr:uid="{00000000-0005-0000-0000-0000B4600000}"/>
    <cellStyle name="Normal 52 3 2 3 4 2" xfId="42729" xr:uid="{00000000-0005-0000-0000-0000B5600000}"/>
    <cellStyle name="Normal 52 3 2 3 4 3" xfId="27496" xr:uid="{00000000-0005-0000-0000-0000B6600000}"/>
    <cellStyle name="Normal 52 3 2 3 5" xfId="7377" xr:uid="{00000000-0005-0000-0000-0000B7600000}"/>
    <cellStyle name="Normal 52 3 2 3 5 2" xfId="37712" xr:uid="{00000000-0005-0000-0000-0000B8600000}"/>
    <cellStyle name="Normal 52 3 2 3 5 3" xfId="22479" xr:uid="{00000000-0005-0000-0000-0000B9600000}"/>
    <cellStyle name="Normal 52 3 2 3 6" xfId="32700" xr:uid="{00000000-0005-0000-0000-0000BA600000}"/>
    <cellStyle name="Normal 52 3 2 3 7" xfId="17466" xr:uid="{00000000-0005-0000-0000-0000BB600000}"/>
    <cellStyle name="Normal 52 3 2 4" xfId="3159" xr:uid="{00000000-0005-0000-0000-0000BC600000}"/>
    <cellStyle name="Normal 52 3 2 4 2" xfId="13233" xr:uid="{00000000-0005-0000-0000-0000BD600000}"/>
    <cellStyle name="Normal 52 3 2 4 2 2" xfId="43564" xr:uid="{00000000-0005-0000-0000-0000BE600000}"/>
    <cellStyle name="Normal 52 3 2 4 2 3" xfId="28331" xr:uid="{00000000-0005-0000-0000-0000BF600000}"/>
    <cellStyle name="Normal 52 3 2 4 3" xfId="8213" xr:uid="{00000000-0005-0000-0000-0000C0600000}"/>
    <cellStyle name="Normal 52 3 2 4 3 2" xfId="38547" xr:uid="{00000000-0005-0000-0000-0000C1600000}"/>
    <cellStyle name="Normal 52 3 2 4 3 3" xfId="23314" xr:uid="{00000000-0005-0000-0000-0000C2600000}"/>
    <cellStyle name="Normal 52 3 2 4 4" xfId="33534" xr:uid="{00000000-0005-0000-0000-0000C3600000}"/>
    <cellStyle name="Normal 52 3 2 4 5" xfId="18301" xr:uid="{00000000-0005-0000-0000-0000C4600000}"/>
    <cellStyle name="Normal 52 3 2 5" xfId="4852" xr:uid="{00000000-0005-0000-0000-0000C5600000}"/>
    <cellStyle name="Normal 52 3 2 5 2" xfId="14904" xr:uid="{00000000-0005-0000-0000-0000C6600000}"/>
    <cellStyle name="Normal 52 3 2 5 2 2" xfId="45235" xr:uid="{00000000-0005-0000-0000-0000C7600000}"/>
    <cellStyle name="Normal 52 3 2 5 2 3" xfId="30002" xr:uid="{00000000-0005-0000-0000-0000C8600000}"/>
    <cellStyle name="Normal 52 3 2 5 3" xfId="9884" xr:uid="{00000000-0005-0000-0000-0000C9600000}"/>
    <cellStyle name="Normal 52 3 2 5 3 2" xfId="40218" xr:uid="{00000000-0005-0000-0000-0000CA600000}"/>
    <cellStyle name="Normal 52 3 2 5 3 3" xfId="24985" xr:uid="{00000000-0005-0000-0000-0000CB600000}"/>
    <cellStyle name="Normal 52 3 2 5 4" xfId="35205" xr:uid="{00000000-0005-0000-0000-0000CC600000}"/>
    <cellStyle name="Normal 52 3 2 5 5" xfId="19972" xr:uid="{00000000-0005-0000-0000-0000CD600000}"/>
    <cellStyle name="Normal 52 3 2 6" xfId="11562" xr:uid="{00000000-0005-0000-0000-0000CE600000}"/>
    <cellStyle name="Normal 52 3 2 6 2" xfId="41893" xr:uid="{00000000-0005-0000-0000-0000CF600000}"/>
    <cellStyle name="Normal 52 3 2 6 3" xfId="26660" xr:uid="{00000000-0005-0000-0000-0000D0600000}"/>
    <cellStyle name="Normal 52 3 2 7" xfId="6541" xr:uid="{00000000-0005-0000-0000-0000D1600000}"/>
    <cellStyle name="Normal 52 3 2 7 2" xfId="36876" xr:uid="{00000000-0005-0000-0000-0000D2600000}"/>
    <cellStyle name="Normal 52 3 2 7 3" xfId="21643" xr:uid="{00000000-0005-0000-0000-0000D3600000}"/>
    <cellStyle name="Normal 52 3 2 8" xfId="31864" xr:uid="{00000000-0005-0000-0000-0000D4600000}"/>
    <cellStyle name="Normal 52 3 2 9" xfId="16630" xr:uid="{00000000-0005-0000-0000-0000D5600000}"/>
    <cellStyle name="Normal 52 3 3" xfId="1677" xr:uid="{00000000-0005-0000-0000-0000D6600000}"/>
    <cellStyle name="Normal 52 3 3 2" xfId="2516" xr:uid="{00000000-0005-0000-0000-0000D7600000}"/>
    <cellStyle name="Normal 52 3 3 2 2" xfId="4206" xr:uid="{00000000-0005-0000-0000-0000D8600000}"/>
    <cellStyle name="Normal 52 3 3 2 2 2" xfId="14279" xr:uid="{00000000-0005-0000-0000-0000D9600000}"/>
    <cellStyle name="Normal 52 3 3 2 2 2 2" xfId="44610" xr:uid="{00000000-0005-0000-0000-0000DA600000}"/>
    <cellStyle name="Normal 52 3 3 2 2 2 3" xfId="29377" xr:uid="{00000000-0005-0000-0000-0000DB600000}"/>
    <cellStyle name="Normal 52 3 3 2 2 3" xfId="9259" xr:uid="{00000000-0005-0000-0000-0000DC600000}"/>
    <cellStyle name="Normal 52 3 3 2 2 3 2" xfId="39593" xr:uid="{00000000-0005-0000-0000-0000DD600000}"/>
    <cellStyle name="Normal 52 3 3 2 2 3 3" xfId="24360" xr:uid="{00000000-0005-0000-0000-0000DE600000}"/>
    <cellStyle name="Normal 52 3 3 2 2 4" xfId="34580" xr:uid="{00000000-0005-0000-0000-0000DF600000}"/>
    <cellStyle name="Normal 52 3 3 2 2 5" xfId="19347" xr:uid="{00000000-0005-0000-0000-0000E0600000}"/>
    <cellStyle name="Normal 52 3 3 2 3" xfId="5898" xr:uid="{00000000-0005-0000-0000-0000E1600000}"/>
    <cellStyle name="Normal 52 3 3 2 3 2" xfId="15950" xr:uid="{00000000-0005-0000-0000-0000E2600000}"/>
    <cellStyle name="Normal 52 3 3 2 3 2 2" xfId="46281" xr:uid="{00000000-0005-0000-0000-0000E3600000}"/>
    <cellStyle name="Normal 52 3 3 2 3 2 3" xfId="31048" xr:uid="{00000000-0005-0000-0000-0000E4600000}"/>
    <cellStyle name="Normal 52 3 3 2 3 3" xfId="10930" xr:uid="{00000000-0005-0000-0000-0000E5600000}"/>
    <cellStyle name="Normal 52 3 3 2 3 3 2" xfId="41264" xr:uid="{00000000-0005-0000-0000-0000E6600000}"/>
    <cellStyle name="Normal 52 3 3 2 3 3 3" xfId="26031" xr:uid="{00000000-0005-0000-0000-0000E7600000}"/>
    <cellStyle name="Normal 52 3 3 2 3 4" xfId="36251" xr:uid="{00000000-0005-0000-0000-0000E8600000}"/>
    <cellStyle name="Normal 52 3 3 2 3 5" xfId="21018" xr:uid="{00000000-0005-0000-0000-0000E9600000}"/>
    <cellStyle name="Normal 52 3 3 2 4" xfId="12608" xr:uid="{00000000-0005-0000-0000-0000EA600000}"/>
    <cellStyle name="Normal 52 3 3 2 4 2" xfId="42939" xr:uid="{00000000-0005-0000-0000-0000EB600000}"/>
    <cellStyle name="Normal 52 3 3 2 4 3" xfId="27706" xr:uid="{00000000-0005-0000-0000-0000EC600000}"/>
    <cellStyle name="Normal 52 3 3 2 5" xfId="7587" xr:uid="{00000000-0005-0000-0000-0000ED600000}"/>
    <cellStyle name="Normal 52 3 3 2 5 2" xfId="37922" xr:uid="{00000000-0005-0000-0000-0000EE600000}"/>
    <cellStyle name="Normal 52 3 3 2 5 3" xfId="22689" xr:uid="{00000000-0005-0000-0000-0000EF600000}"/>
    <cellStyle name="Normal 52 3 3 2 6" xfId="32910" xr:uid="{00000000-0005-0000-0000-0000F0600000}"/>
    <cellStyle name="Normal 52 3 3 2 7" xfId="17676" xr:uid="{00000000-0005-0000-0000-0000F1600000}"/>
    <cellStyle name="Normal 52 3 3 3" xfId="3369" xr:uid="{00000000-0005-0000-0000-0000F2600000}"/>
    <cellStyle name="Normal 52 3 3 3 2" xfId="13443" xr:uid="{00000000-0005-0000-0000-0000F3600000}"/>
    <cellStyle name="Normal 52 3 3 3 2 2" xfId="43774" xr:uid="{00000000-0005-0000-0000-0000F4600000}"/>
    <cellStyle name="Normal 52 3 3 3 2 3" xfId="28541" xr:uid="{00000000-0005-0000-0000-0000F5600000}"/>
    <cellStyle name="Normal 52 3 3 3 3" xfId="8423" xr:uid="{00000000-0005-0000-0000-0000F6600000}"/>
    <cellStyle name="Normal 52 3 3 3 3 2" xfId="38757" xr:uid="{00000000-0005-0000-0000-0000F7600000}"/>
    <cellStyle name="Normal 52 3 3 3 3 3" xfId="23524" xr:uid="{00000000-0005-0000-0000-0000F8600000}"/>
    <cellStyle name="Normal 52 3 3 3 4" xfId="33744" xr:uid="{00000000-0005-0000-0000-0000F9600000}"/>
    <cellStyle name="Normal 52 3 3 3 5" xfId="18511" xr:uid="{00000000-0005-0000-0000-0000FA600000}"/>
    <cellStyle name="Normal 52 3 3 4" xfId="5062" xr:uid="{00000000-0005-0000-0000-0000FB600000}"/>
    <cellStyle name="Normal 52 3 3 4 2" xfId="15114" xr:uid="{00000000-0005-0000-0000-0000FC600000}"/>
    <cellStyle name="Normal 52 3 3 4 2 2" xfId="45445" xr:uid="{00000000-0005-0000-0000-0000FD600000}"/>
    <cellStyle name="Normal 52 3 3 4 2 3" xfId="30212" xr:uid="{00000000-0005-0000-0000-0000FE600000}"/>
    <cellStyle name="Normal 52 3 3 4 3" xfId="10094" xr:uid="{00000000-0005-0000-0000-0000FF600000}"/>
    <cellStyle name="Normal 52 3 3 4 3 2" xfId="40428" xr:uid="{00000000-0005-0000-0000-000000610000}"/>
    <cellStyle name="Normal 52 3 3 4 3 3" xfId="25195" xr:uid="{00000000-0005-0000-0000-000001610000}"/>
    <cellStyle name="Normal 52 3 3 4 4" xfId="35415" xr:uid="{00000000-0005-0000-0000-000002610000}"/>
    <cellStyle name="Normal 52 3 3 4 5" xfId="20182" xr:uid="{00000000-0005-0000-0000-000003610000}"/>
    <cellStyle name="Normal 52 3 3 5" xfId="11772" xr:uid="{00000000-0005-0000-0000-000004610000}"/>
    <cellStyle name="Normal 52 3 3 5 2" xfId="42103" xr:uid="{00000000-0005-0000-0000-000005610000}"/>
    <cellStyle name="Normal 52 3 3 5 3" xfId="26870" xr:uid="{00000000-0005-0000-0000-000006610000}"/>
    <cellStyle name="Normal 52 3 3 6" xfId="6751" xr:uid="{00000000-0005-0000-0000-000007610000}"/>
    <cellStyle name="Normal 52 3 3 6 2" xfId="37086" xr:uid="{00000000-0005-0000-0000-000008610000}"/>
    <cellStyle name="Normal 52 3 3 6 3" xfId="21853" xr:uid="{00000000-0005-0000-0000-000009610000}"/>
    <cellStyle name="Normal 52 3 3 7" xfId="32074" xr:uid="{00000000-0005-0000-0000-00000A610000}"/>
    <cellStyle name="Normal 52 3 3 8" xfId="16840" xr:uid="{00000000-0005-0000-0000-00000B610000}"/>
    <cellStyle name="Normal 52 3 4" xfId="2098" xr:uid="{00000000-0005-0000-0000-00000C610000}"/>
    <cellStyle name="Normal 52 3 4 2" xfId="3788" xr:uid="{00000000-0005-0000-0000-00000D610000}"/>
    <cellStyle name="Normal 52 3 4 2 2" xfId="13861" xr:uid="{00000000-0005-0000-0000-00000E610000}"/>
    <cellStyle name="Normal 52 3 4 2 2 2" xfId="44192" xr:uid="{00000000-0005-0000-0000-00000F610000}"/>
    <cellStyle name="Normal 52 3 4 2 2 3" xfId="28959" xr:uid="{00000000-0005-0000-0000-000010610000}"/>
    <cellStyle name="Normal 52 3 4 2 3" xfId="8841" xr:uid="{00000000-0005-0000-0000-000011610000}"/>
    <cellStyle name="Normal 52 3 4 2 3 2" xfId="39175" xr:uid="{00000000-0005-0000-0000-000012610000}"/>
    <cellStyle name="Normal 52 3 4 2 3 3" xfId="23942" xr:uid="{00000000-0005-0000-0000-000013610000}"/>
    <cellStyle name="Normal 52 3 4 2 4" xfId="34162" xr:uid="{00000000-0005-0000-0000-000014610000}"/>
    <cellStyle name="Normal 52 3 4 2 5" xfId="18929" xr:uid="{00000000-0005-0000-0000-000015610000}"/>
    <cellStyle name="Normal 52 3 4 3" xfId="5480" xr:uid="{00000000-0005-0000-0000-000016610000}"/>
    <cellStyle name="Normal 52 3 4 3 2" xfId="15532" xr:uid="{00000000-0005-0000-0000-000017610000}"/>
    <cellStyle name="Normal 52 3 4 3 2 2" xfId="45863" xr:uid="{00000000-0005-0000-0000-000018610000}"/>
    <cellStyle name="Normal 52 3 4 3 2 3" xfId="30630" xr:uid="{00000000-0005-0000-0000-000019610000}"/>
    <cellStyle name="Normal 52 3 4 3 3" xfId="10512" xr:uid="{00000000-0005-0000-0000-00001A610000}"/>
    <cellStyle name="Normal 52 3 4 3 3 2" xfId="40846" xr:uid="{00000000-0005-0000-0000-00001B610000}"/>
    <cellStyle name="Normal 52 3 4 3 3 3" xfId="25613" xr:uid="{00000000-0005-0000-0000-00001C610000}"/>
    <cellStyle name="Normal 52 3 4 3 4" xfId="35833" xr:uid="{00000000-0005-0000-0000-00001D610000}"/>
    <cellStyle name="Normal 52 3 4 3 5" xfId="20600" xr:uid="{00000000-0005-0000-0000-00001E610000}"/>
    <cellStyle name="Normal 52 3 4 4" xfId="12190" xr:uid="{00000000-0005-0000-0000-00001F610000}"/>
    <cellStyle name="Normal 52 3 4 4 2" xfId="42521" xr:uid="{00000000-0005-0000-0000-000020610000}"/>
    <cellStyle name="Normal 52 3 4 4 3" xfId="27288" xr:uid="{00000000-0005-0000-0000-000021610000}"/>
    <cellStyle name="Normal 52 3 4 5" xfId="7169" xr:uid="{00000000-0005-0000-0000-000022610000}"/>
    <cellStyle name="Normal 52 3 4 5 2" xfId="37504" xr:uid="{00000000-0005-0000-0000-000023610000}"/>
    <cellStyle name="Normal 52 3 4 5 3" xfId="22271" xr:uid="{00000000-0005-0000-0000-000024610000}"/>
    <cellStyle name="Normal 52 3 4 6" xfId="32492" xr:uid="{00000000-0005-0000-0000-000025610000}"/>
    <cellStyle name="Normal 52 3 4 7" xfId="17258" xr:uid="{00000000-0005-0000-0000-000026610000}"/>
    <cellStyle name="Normal 52 3 5" xfId="2951" xr:uid="{00000000-0005-0000-0000-000027610000}"/>
    <cellStyle name="Normal 52 3 5 2" xfId="13025" xr:uid="{00000000-0005-0000-0000-000028610000}"/>
    <cellStyle name="Normal 52 3 5 2 2" xfId="43356" xr:uid="{00000000-0005-0000-0000-000029610000}"/>
    <cellStyle name="Normal 52 3 5 2 3" xfId="28123" xr:uid="{00000000-0005-0000-0000-00002A610000}"/>
    <cellStyle name="Normal 52 3 5 3" xfId="8005" xr:uid="{00000000-0005-0000-0000-00002B610000}"/>
    <cellStyle name="Normal 52 3 5 3 2" xfId="38339" xr:uid="{00000000-0005-0000-0000-00002C610000}"/>
    <cellStyle name="Normal 52 3 5 3 3" xfId="23106" xr:uid="{00000000-0005-0000-0000-00002D610000}"/>
    <cellStyle name="Normal 52 3 5 4" xfId="33326" xr:uid="{00000000-0005-0000-0000-00002E610000}"/>
    <cellStyle name="Normal 52 3 5 5" xfId="18093" xr:uid="{00000000-0005-0000-0000-00002F610000}"/>
    <cellStyle name="Normal 52 3 6" xfId="4644" xr:uid="{00000000-0005-0000-0000-000030610000}"/>
    <cellStyle name="Normal 52 3 6 2" xfId="14696" xr:uid="{00000000-0005-0000-0000-000031610000}"/>
    <cellStyle name="Normal 52 3 6 2 2" xfId="45027" xr:uid="{00000000-0005-0000-0000-000032610000}"/>
    <cellStyle name="Normal 52 3 6 2 3" xfId="29794" xr:uid="{00000000-0005-0000-0000-000033610000}"/>
    <cellStyle name="Normal 52 3 6 3" xfId="9676" xr:uid="{00000000-0005-0000-0000-000034610000}"/>
    <cellStyle name="Normal 52 3 6 3 2" xfId="40010" xr:uid="{00000000-0005-0000-0000-000035610000}"/>
    <cellStyle name="Normal 52 3 6 3 3" xfId="24777" xr:uid="{00000000-0005-0000-0000-000036610000}"/>
    <cellStyle name="Normal 52 3 6 4" xfId="34997" xr:uid="{00000000-0005-0000-0000-000037610000}"/>
    <cellStyle name="Normal 52 3 6 5" xfId="19764" xr:uid="{00000000-0005-0000-0000-000038610000}"/>
    <cellStyle name="Normal 52 3 7" xfId="11354" xr:uid="{00000000-0005-0000-0000-000039610000}"/>
    <cellStyle name="Normal 52 3 7 2" xfId="41685" xr:uid="{00000000-0005-0000-0000-00003A610000}"/>
    <cellStyle name="Normal 52 3 7 3" xfId="26452" xr:uid="{00000000-0005-0000-0000-00003B610000}"/>
    <cellStyle name="Normal 52 3 8" xfId="6333" xr:uid="{00000000-0005-0000-0000-00003C610000}"/>
    <cellStyle name="Normal 52 3 8 2" xfId="36668" xr:uid="{00000000-0005-0000-0000-00003D610000}"/>
    <cellStyle name="Normal 52 3 8 3" xfId="21435" xr:uid="{00000000-0005-0000-0000-00003E610000}"/>
    <cellStyle name="Normal 52 3 9" xfId="31657" xr:uid="{00000000-0005-0000-0000-00003F610000}"/>
    <cellStyle name="Normal 52 4" xfId="1358" xr:uid="{00000000-0005-0000-0000-000040610000}"/>
    <cellStyle name="Normal 52 4 2" xfId="1781" xr:uid="{00000000-0005-0000-0000-000041610000}"/>
    <cellStyle name="Normal 52 4 2 2" xfId="2620" xr:uid="{00000000-0005-0000-0000-000042610000}"/>
    <cellStyle name="Normal 52 4 2 2 2" xfId="4310" xr:uid="{00000000-0005-0000-0000-000043610000}"/>
    <cellStyle name="Normal 52 4 2 2 2 2" xfId="14383" xr:uid="{00000000-0005-0000-0000-000044610000}"/>
    <cellStyle name="Normal 52 4 2 2 2 2 2" xfId="44714" xr:uid="{00000000-0005-0000-0000-000045610000}"/>
    <cellStyle name="Normal 52 4 2 2 2 2 3" xfId="29481" xr:uid="{00000000-0005-0000-0000-000046610000}"/>
    <cellStyle name="Normal 52 4 2 2 2 3" xfId="9363" xr:uid="{00000000-0005-0000-0000-000047610000}"/>
    <cellStyle name="Normal 52 4 2 2 2 3 2" xfId="39697" xr:uid="{00000000-0005-0000-0000-000048610000}"/>
    <cellStyle name="Normal 52 4 2 2 2 3 3" xfId="24464" xr:uid="{00000000-0005-0000-0000-000049610000}"/>
    <cellStyle name="Normal 52 4 2 2 2 4" xfId="34684" xr:uid="{00000000-0005-0000-0000-00004A610000}"/>
    <cellStyle name="Normal 52 4 2 2 2 5" xfId="19451" xr:uid="{00000000-0005-0000-0000-00004B610000}"/>
    <cellStyle name="Normal 52 4 2 2 3" xfId="6002" xr:uid="{00000000-0005-0000-0000-00004C610000}"/>
    <cellStyle name="Normal 52 4 2 2 3 2" xfId="16054" xr:uid="{00000000-0005-0000-0000-00004D610000}"/>
    <cellStyle name="Normal 52 4 2 2 3 2 2" xfId="46385" xr:uid="{00000000-0005-0000-0000-00004E610000}"/>
    <cellStyle name="Normal 52 4 2 2 3 2 3" xfId="31152" xr:uid="{00000000-0005-0000-0000-00004F610000}"/>
    <cellStyle name="Normal 52 4 2 2 3 3" xfId="11034" xr:uid="{00000000-0005-0000-0000-000050610000}"/>
    <cellStyle name="Normal 52 4 2 2 3 3 2" xfId="41368" xr:uid="{00000000-0005-0000-0000-000051610000}"/>
    <cellStyle name="Normal 52 4 2 2 3 3 3" xfId="26135" xr:uid="{00000000-0005-0000-0000-000052610000}"/>
    <cellStyle name="Normal 52 4 2 2 3 4" xfId="36355" xr:uid="{00000000-0005-0000-0000-000053610000}"/>
    <cellStyle name="Normal 52 4 2 2 3 5" xfId="21122" xr:uid="{00000000-0005-0000-0000-000054610000}"/>
    <cellStyle name="Normal 52 4 2 2 4" xfId="12712" xr:uid="{00000000-0005-0000-0000-000055610000}"/>
    <cellStyle name="Normal 52 4 2 2 4 2" xfId="43043" xr:uid="{00000000-0005-0000-0000-000056610000}"/>
    <cellStyle name="Normal 52 4 2 2 4 3" xfId="27810" xr:uid="{00000000-0005-0000-0000-000057610000}"/>
    <cellStyle name="Normal 52 4 2 2 5" xfId="7691" xr:uid="{00000000-0005-0000-0000-000058610000}"/>
    <cellStyle name="Normal 52 4 2 2 5 2" xfId="38026" xr:uid="{00000000-0005-0000-0000-000059610000}"/>
    <cellStyle name="Normal 52 4 2 2 5 3" xfId="22793" xr:uid="{00000000-0005-0000-0000-00005A610000}"/>
    <cellStyle name="Normal 52 4 2 2 6" xfId="33014" xr:uid="{00000000-0005-0000-0000-00005B610000}"/>
    <cellStyle name="Normal 52 4 2 2 7" xfId="17780" xr:uid="{00000000-0005-0000-0000-00005C610000}"/>
    <cellStyle name="Normal 52 4 2 3" xfId="3473" xr:uid="{00000000-0005-0000-0000-00005D610000}"/>
    <cellStyle name="Normal 52 4 2 3 2" xfId="13547" xr:uid="{00000000-0005-0000-0000-00005E610000}"/>
    <cellStyle name="Normal 52 4 2 3 2 2" xfId="43878" xr:uid="{00000000-0005-0000-0000-00005F610000}"/>
    <cellStyle name="Normal 52 4 2 3 2 3" xfId="28645" xr:uid="{00000000-0005-0000-0000-000060610000}"/>
    <cellStyle name="Normal 52 4 2 3 3" xfId="8527" xr:uid="{00000000-0005-0000-0000-000061610000}"/>
    <cellStyle name="Normal 52 4 2 3 3 2" xfId="38861" xr:uid="{00000000-0005-0000-0000-000062610000}"/>
    <cellStyle name="Normal 52 4 2 3 3 3" xfId="23628" xr:uid="{00000000-0005-0000-0000-000063610000}"/>
    <cellStyle name="Normal 52 4 2 3 4" xfId="33848" xr:uid="{00000000-0005-0000-0000-000064610000}"/>
    <cellStyle name="Normal 52 4 2 3 5" xfId="18615" xr:uid="{00000000-0005-0000-0000-000065610000}"/>
    <cellStyle name="Normal 52 4 2 4" xfId="5166" xr:uid="{00000000-0005-0000-0000-000066610000}"/>
    <cellStyle name="Normal 52 4 2 4 2" xfId="15218" xr:uid="{00000000-0005-0000-0000-000067610000}"/>
    <cellStyle name="Normal 52 4 2 4 2 2" xfId="45549" xr:uid="{00000000-0005-0000-0000-000068610000}"/>
    <cellStyle name="Normal 52 4 2 4 2 3" xfId="30316" xr:uid="{00000000-0005-0000-0000-000069610000}"/>
    <cellStyle name="Normal 52 4 2 4 3" xfId="10198" xr:uid="{00000000-0005-0000-0000-00006A610000}"/>
    <cellStyle name="Normal 52 4 2 4 3 2" xfId="40532" xr:uid="{00000000-0005-0000-0000-00006B610000}"/>
    <cellStyle name="Normal 52 4 2 4 3 3" xfId="25299" xr:uid="{00000000-0005-0000-0000-00006C610000}"/>
    <cellStyle name="Normal 52 4 2 4 4" xfId="35519" xr:uid="{00000000-0005-0000-0000-00006D610000}"/>
    <cellStyle name="Normal 52 4 2 4 5" xfId="20286" xr:uid="{00000000-0005-0000-0000-00006E610000}"/>
    <cellStyle name="Normal 52 4 2 5" xfId="11876" xr:uid="{00000000-0005-0000-0000-00006F610000}"/>
    <cellStyle name="Normal 52 4 2 5 2" xfId="42207" xr:uid="{00000000-0005-0000-0000-000070610000}"/>
    <cellStyle name="Normal 52 4 2 5 3" xfId="26974" xr:uid="{00000000-0005-0000-0000-000071610000}"/>
    <cellStyle name="Normal 52 4 2 6" xfId="6855" xr:uid="{00000000-0005-0000-0000-000072610000}"/>
    <cellStyle name="Normal 52 4 2 6 2" xfId="37190" xr:uid="{00000000-0005-0000-0000-000073610000}"/>
    <cellStyle name="Normal 52 4 2 6 3" xfId="21957" xr:uid="{00000000-0005-0000-0000-000074610000}"/>
    <cellStyle name="Normal 52 4 2 7" xfId="32178" xr:uid="{00000000-0005-0000-0000-000075610000}"/>
    <cellStyle name="Normal 52 4 2 8" xfId="16944" xr:uid="{00000000-0005-0000-0000-000076610000}"/>
    <cellStyle name="Normal 52 4 3" xfId="2202" xr:uid="{00000000-0005-0000-0000-000077610000}"/>
    <cellStyle name="Normal 52 4 3 2" xfId="3892" xr:uid="{00000000-0005-0000-0000-000078610000}"/>
    <cellStyle name="Normal 52 4 3 2 2" xfId="13965" xr:uid="{00000000-0005-0000-0000-000079610000}"/>
    <cellStyle name="Normal 52 4 3 2 2 2" xfId="44296" xr:uid="{00000000-0005-0000-0000-00007A610000}"/>
    <cellStyle name="Normal 52 4 3 2 2 3" xfId="29063" xr:uid="{00000000-0005-0000-0000-00007B610000}"/>
    <cellStyle name="Normal 52 4 3 2 3" xfId="8945" xr:uid="{00000000-0005-0000-0000-00007C610000}"/>
    <cellStyle name="Normal 52 4 3 2 3 2" xfId="39279" xr:uid="{00000000-0005-0000-0000-00007D610000}"/>
    <cellStyle name="Normal 52 4 3 2 3 3" xfId="24046" xr:uid="{00000000-0005-0000-0000-00007E610000}"/>
    <cellStyle name="Normal 52 4 3 2 4" xfId="34266" xr:uid="{00000000-0005-0000-0000-00007F610000}"/>
    <cellStyle name="Normal 52 4 3 2 5" xfId="19033" xr:uid="{00000000-0005-0000-0000-000080610000}"/>
    <cellStyle name="Normal 52 4 3 3" xfId="5584" xr:uid="{00000000-0005-0000-0000-000081610000}"/>
    <cellStyle name="Normal 52 4 3 3 2" xfId="15636" xr:uid="{00000000-0005-0000-0000-000082610000}"/>
    <cellStyle name="Normal 52 4 3 3 2 2" xfId="45967" xr:uid="{00000000-0005-0000-0000-000083610000}"/>
    <cellStyle name="Normal 52 4 3 3 2 3" xfId="30734" xr:uid="{00000000-0005-0000-0000-000084610000}"/>
    <cellStyle name="Normal 52 4 3 3 3" xfId="10616" xr:uid="{00000000-0005-0000-0000-000085610000}"/>
    <cellStyle name="Normal 52 4 3 3 3 2" xfId="40950" xr:uid="{00000000-0005-0000-0000-000086610000}"/>
    <cellStyle name="Normal 52 4 3 3 3 3" xfId="25717" xr:uid="{00000000-0005-0000-0000-000087610000}"/>
    <cellStyle name="Normal 52 4 3 3 4" xfId="35937" xr:uid="{00000000-0005-0000-0000-000088610000}"/>
    <cellStyle name="Normal 52 4 3 3 5" xfId="20704" xr:uid="{00000000-0005-0000-0000-000089610000}"/>
    <cellStyle name="Normal 52 4 3 4" xfId="12294" xr:uid="{00000000-0005-0000-0000-00008A610000}"/>
    <cellStyle name="Normal 52 4 3 4 2" xfId="42625" xr:uid="{00000000-0005-0000-0000-00008B610000}"/>
    <cellStyle name="Normal 52 4 3 4 3" xfId="27392" xr:uid="{00000000-0005-0000-0000-00008C610000}"/>
    <cellStyle name="Normal 52 4 3 5" xfId="7273" xr:uid="{00000000-0005-0000-0000-00008D610000}"/>
    <cellStyle name="Normal 52 4 3 5 2" xfId="37608" xr:uid="{00000000-0005-0000-0000-00008E610000}"/>
    <cellStyle name="Normal 52 4 3 5 3" xfId="22375" xr:uid="{00000000-0005-0000-0000-00008F610000}"/>
    <cellStyle name="Normal 52 4 3 6" xfId="32596" xr:uid="{00000000-0005-0000-0000-000090610000}"/>
    <cellStyle name="Normal 52 4 3 7" xfId="17362" xr:uid="{00000000-0005-0000-0000-000091610000}"/>
    <cellStyle name="Normal 52 4 4" xfId="3055" xr:uid="{00000000-0005-0000-0000-000092610000}"/>
    <cellStyle name="Normal 52 4 4 2" xfId="13129" xr:uid="{00000000-0005-0000-0000-000093610000}"/>
    <cellStyle name="Normal 52 4 4 2 2" xfId="43460" xr:uid="{00000000-0005-0000-0000-000094610000}"/>
    <cellStyle name="Normal 52 4 4 2 3" xfId="28227" xr:uid="{00000000-0005-0000-0000-000095610000}"/>
    <cellStyle name="Normal 52 4 4 3" xfId="8109" xr:uid="{00000000-0005-0000-0000-000096610000}"/>
    <cellStyle name="Normal 52 4 4 3 2" xfId="38443" xr:uid="{00000000-0005-0000-0000-000097610000}"/>
    <cellStyle name="Normal 52 4 4 3 3" xfId="23210" xr:uid="{00000000-0005-0000-0000-000098610000}"/>
    <cellStyle name="Normal 52 4 4 4" xfId="33430" xr:uid="{00000000-0005-0000-0000-000099610000}"/>
    <cellStyle name="Normal 52 4 4 5" xfId="18197" xr:uid="{00000000-0005-0000-0000-00009A610000}"/>
    <cellStyle name="Normal 52 4 5" xfId="4748" xr:uid="{00000000-0005-0000-0000-00009B610000}"/>
    <cellStyle name="Normal 52 4 5 2" xfId="14800" xr:uid="{00000000-0005-0000-0000-00009C610000}"/>
    <cellStyle name="Normal 52 4 5 2 2" xfId="45131" xr:uid="{00000000-0005-0000-0000-00009D610000}"/>
    <cellStyle name="Normal 52 4 5 2 3" xfId="29898" xr:uid="{00000000-0005-0000-0000-00009E610000}"/>
    <cellStyle name="Normal 52 4 5 3" xfId="9780" xr:uid="{00000000-0005-0000-0000-00009F610000}"/>
    <cellStyle name="Normal 52 4 5 3 2" xfId="40114" xr:uid="{00000000-0005-0000-0000-0000A0610000}"/>
    <cellStyle name="Normal 52 4 5 3 3" xfId="24881" xr:uid="{00000000-0005-0000-0000-0000A1610000}"/>
    <cellStyle name="Normal 52 4 5 4" xfId="35101" xr:uid="{00000000-0005-0000-0000-0000A2610000}"/>
    <cellStyle name="Normal 52 4 5 5" xfId="19868" xr:uid="{00000000-0005-0000-0000-0000A3610000}"/>
    <cellStyle name="Normal 52 4 6" xfId="11458" xr:uid="{00000000-0005-0000-0000-0000A4610000}"/>
    <cellStyle name="Normal 52 4 6 2" xfId="41789" xr:uid="{00000000-0005-0000-0000-0000A5610000}"/>
    <cellStyle name="Normal 52 4 6 3" xfId="26556" xr:uid="{00000000-0005-0000-0000-0000A6610000}"/>
    <cellStyle name="Normal 52 4 7" xfId="6437" xr:uid="{00000000-0005-0000-0000-0000A7610000}"/>
    <cellStyle name="Normal 52 4 7 2" xfId="36772" xr:uid="{00000000-0005-0000-0000-0000A8610000}"/>
    <cellStyle name="Normal 52 4 7 3" xfId="21539" xr:uid="{00000000-0005-0000-0000-0000A9610000}"/>
    <cellStyle name="Normal 52 4 8" xfId="31760" xr:uid="{00000000-0005-0000-0000-0000AA610000}"/>
    <cellStyle name="Normal 52 4 9" xfId="16526" xr:uid="{00000000-0005-0000-0000-0000AB610000}"/>
    <cellStyle name="Normal 52 5" xfId="1571" xr:uid="{00000000-0005-0000-0000-0000AC610000}"/>
    <cellStyle name="Normal 52 5 2" xfId="2412" xr:uid="{00000000-0005-0000-0000-0000AD610000}"/>
    <cellStyle name="Normal 52 5 2 2" xfId="4102" xr:uid="{00000000-0005-0000-0000-0000AE610000}"/>
    <cellStyle name="Normal 52 5 2 2 2" xfId="14175" xr:uid="{00000000-0005-0000-0000-0000AF610000}"/>
    <cellStyle name="Normal 52 5 2 2 2 2" xfId="44506" xr:uid="{00000000-0005-0000-0000-0000B0610000}"/>
    <cellStyle name="Normal 52 5 2 2 2 3" xfId="29273" xr:uid="{00000000-0005-0000-0000-0000B1610000}"/>
    <cellStyle name="Normal 52 5 2 2 3" xfId="9155" xr:uid="{00000000-0005-0000-0000-0000B2610000}"/>
    <cellStyle name="Normal 52 5 2 2 3 2" xfId="39489" xr:uid="{00000000-0005-0000-0000-0000B3610000}"/>
    <cellStyle name="Normal 52 5 2 2 3 3" xfId="24256" xr:uid="{00000000-0005-0000-0000-0000B4610000}"/>
    <cellStyle name="Normal 52 5 2 2 4" xfId="34476" xr:uid="{00000000-0005-0000-0000-0000B5610000}"/>
    <cellStyle name="Normal 52 5 2 2 5" xfId="19243" xr:uid="{00000000-0005-0000-0000-0000B6610000}"/>
    <cellStyle name="Normal 52 5 2 3" xfId="5794" xr:uid="{00000000-0005-0000-0000-0000B7610000}"/>
    <cellStyle name="Normal 52 5 2 3 2" xfId="15846" xr:uid="{00000000-0005-0000-0000-0000B8610000}"/>
    <cellStyle name="Normal 52 5 2 3 2 2" xfId="46177" xr:uid="{00000000-0005-0000-0000-0000B9610000}"/>
    <cellStyle name="Normal 52 5 2 3 2 3" xfId="30944" xr:uid="{00000000-0005-0000-0000-0000BA610000}"/>
    <cellStyle name="Normal 52 5 2 3 3" xfId="10826" xr:uid="{00000000-0005-0000-0000-0000BB610000}"/>
    <cellStyle name="Normal 52 5 2 3 3 2" xfId="41160" xr:uid="{00000000-0005-0000-0000-0000BC610000}"/>
    <cellStyle name="Normal 52 5 2 3 3 3" xfId="25927" xr:uid="{00000000-0005-0000-0000-0000BD610000}"/>
    <cellStyle name="Normal 52 5 2 3 4" xfId="36147" xr:uid="{00000000-0005-0000-0000-0000BE610000}"/>
    <cellStyle name="Normal 52 5 2 3 5" xfId="20914" xr:uid="{00000000-0005-0000-0000-0000BF610000}"/>
    <cellStyle name="Normal 52 5 2 4" xfId="12504" xr:uid="{00000000-0005-0000-0000-0000C0610000}"/>
    <cellStyle name="Normal 52 5 2 4 2" xfId="42835" xr:uid="{00000000-0005-0000-0000-0000C1610000}"/>
    <cellStyle name="Normal 52 5 2 4 3" xfId="27602" xr:uid="{00000000-0005-0000-0000-0000C2610000}"/>
    <cellStyle name="Normal 52 5 2 5" xfId="7483" xr:uid="{00000000-0005-0000-0000-0000C3610000}"/>
    <cellStyle name="Normal 52 5 2 5 2" xfId="37818" xr:uid="{00000000-0005-0000-0000-0000C4610000}"/>
    <cellStyle name="Normal 52 5 2 5 3" xfId="22585" xr:uid="{00000000-0005-0000-0000-0000C5610000}"/>
    <cellStyle name="Normal 52 5 2 6" xfId="32806" xr:uid="{00000000-0005-0000-0000-0000C6610000}"/>
    <cellStyle name="Normal 52 5 2 7" xfId="17572" xr:uid="{00000000-0005-0000-0000-0000C7610000}"/>
    <cellStyle name="Normal 52 5 3" xfId="3265" xr:uid="{00000000-0005-0000-0000-0000C8610000}"/>
    <cellStyle name="Normal 52 5 3 2" xfId="13339" xr:uid="{00000000-0005-0000-0000-0000C9610000}"/>
    <cellStyle name="Normal 52 5 3 2 2" xfId="43670" xr:uid="{00000000-0005-0000-0000-0000CA610000}"/>
    <cellStyle name="Normal 52 5 3 2 3" xfId="28437" xr:uid="{00000000-0005-0000-0000-0000CB610000}"/>
    <cellStyle name="Normal 52 5 3 3" xfId="8319" xr:uid="{00000000-0005-0000-0000-0000CC610000}"/>
    <cellStyle name="Normal 52 5 3 3 2" xfId="38653" xr:uid="{00000000-0005-0000-0000-0000CD610000}"/>
    <cellStyle name="Normal 52 5 3 3 3" xfId="23420" xr:uid="{00000000-0005-0000-0000-0000CE610000}"/>
    <cellStyle name="Normal 52 5 3 4" xfId="33640" xr:uid="{00000000-0005-0000-0000-0000CF610000}"/>
    <cellStyle name="Normal 52 5 3 5" xfId="18407" xr:uid="{00000000-0005-0000-0000-0000D0610000}"/>
    <cellStyle name="Normal 52 5 4" xfId="4958" xr:uid="{00000000-0005-0000-0000-0000D1610000}"/>
    <cellStyle name="Normal 52 5 4 2" xfId="15010" xr:uid="{00000000-0005-0000-0000-0000D2610000}"/>
    <cellStyle name="Normal 52 5 4 2 2" xfId="45341" xr:uid="{00000000-0005-0000-0000-0000D3610000}"/>
    <cellStyle name="Normal 52 5 4 2 3" xfId="30108" xr:uid="{00000000-0005-0000-0000-0000D4610000}"/>
    <cellStyle name="Normal 52 5 4 3" xfId="9990" xr:uid="{00000000-0005-0000-0000-0000D5610000}"/>
    <cellStyle name="Normal 52 5 4 3 2" xfId="40324" xr:uid="{00000000-0005-0000-0000-0000D6610000}"/>
    <cellStyle name="Normal 52 5 4 3 3" xfId="25091" xr:uid="{00000000-0005-0000-0000-0000D7610000}"/>
    <cellStyle name="Normal 52 5 4 4" xfId="35311" xr:uid="{00000000-0005-0000-0000-0000D8610000}"/>
    <cellStyle name="Normal 52 5 4 5" xfId="20078" xr:uid="{00000000-0005-0000-0000-0000D9610000}"/>
    <cellStyle name="Normal 52 5 5" xfId="11668" xr:uid="{00000000-0005-0000-0000-0000DA610000}"/>
    <cellStyle name="Normal 52 5 5 2" xfId="41999" xr:uid="{00000000-0005-0000-0000-0000DB610000}"/>
    <cellStyle name="Normal 52 5 5 3" xfId="26766" xr:uid="{00000000-0005-0000-0000-0000DC610000}"/>
    <cellStyle name="Normal 52 5 6" xfId="6647" xr:uid="{00000000-0005-0000-0000-0000DD610000}"/>
    <cellStyle name="Normal 52 5 6 2" xfId="36982" xr:uid="{00000000-0005-0000-0000-0000DE610000}"/>
    <cellStyle name="Normal 52 5 6 3" xfId="21749" xr:uid="{00000000-0005-0000-0000-0000DF610000}"/>
    <cellStyle name="Normal 52 5 7" xfId="31970" xr:uid="{00000000-0005-0000-0000-0000E0610000}"/>
    <cellStyle name="Normal 52 5 8" xfId="16736" xr:uid="{00000000-0005-0000-0000-0000E1610000}"/>
    <cellStyle name="Normal 52 6" xfId="1992" xr:uid="{00000000-0005-0000-0000-0000E2610000}"/>
    <cellStyle name="Normal 52 6 2" xfId="3684" xr:uid="{00000000-0005-0000-0000-0000E3610000}"/>
    <cellStyle name="Normal 52 6 2 2" xfId="13757" xr:uid="{00000000-0005-0000-0000-0000E4610000}"/>
    <cellStyle name="Normal 52 6 2 2 2" xfId="44088" xr:uid="{00000000-0005-0000-0000-0000E5610000}"/>
    <cellStyle name="Normal 52 6 2 2 3" xfId="28855" xr:uid="{00000000-0005-0000-0000-0000E6610000}"/>
    <cellStyle name="Normal 52 6 2 3" xfId="8737" xr:uid="{00000000-0005-0000-0000-0000E7610000}"/>
    <cellStyle name="Normal 52 6 2 3 2" xfId="39071" xr:uid="{00000000-0005-0000-0000-0000E8610000}"/>
    <cellStyle name="Normal 52 6 2 3 3" xfId="23838" xr:uid="{00000000-0005-0000-0000-0000E9610000}"/>
    <cellStyle name="Normal 52 6 2 4" xfId="34058" xr:uid="{00000000-0005-0000-0000-0000EA610000}"/>
    <cellStyle name="Normal 52 6 2 5" xfId="18825" xr:uid="{00000000-0005-0000-0000-0000EB610000}"/>
    <cellStyle name="Normal 52 6 3" xfId="5376" xr:uid="{00000000-0005-0000-0000-0000EC610000}"/>
    <cellStyle name="Normal 52 6 3 2" xfId="15428" xr:uid="{00000000-0005-0000-0000-0000ED610000}"/>
    <cellStyle name="Normal 52 6 3 2 2" xfId="45759" xr:uid="{00000000-0005-0000-0000-0000EE610000}"/>
    <cellStyle name="Normal 52 6 3 2 3" xfId="30526" xr:uid="{00000000-0005-0000-0000-0000EF610000}"/>
    <cellStyle name="Normal 52 6 3 3" xfId="10408" xr:uid="{00000000-0005-0000-0000-0000F0610000}"/>
    <cellStyle name="Normal 52 6 3 3 2" xfId="40742" xr:uid="{00000000-0005-0000-0000-0000F1610000}"/>
    <cellStyle name="Normal 52 6 3 3 3" xfId="25509" xr:uid="{00000000-0005-0000-0000-0000F2610000}"/>
    <cellStyle name="Normal 52 6 3 4" xfId="35729" xr:uid="{00000000-0005-0000-0000-0000F3610000}"/>
    <cellStyle name="Normal 52 6 3 5" xfId="20496" xr:uid="{00000000-0005-0000-0000-0000F4610000}"/>
    <cellStyle name="Normal 52 6 4" xfId="12086" xr:uid="{00000000-0005-0000-0000-0000F5610000}"/>
    <cellStyle name="Normal 52 6 4 2" xfId="42417" xr:uid="{00000000-0005-0000-0000-0000F6610000}"/>
    <cellStyle name="Normal 52 6 4 3" xfId="27184" xr:uid="{00000000-0005-0000-0000-0000F7610000}"/>
    <cellStyle name="Normal 52 6 5" xfId="7065" xr:uid="{00000000-0005-0000-0000-0000F8610000}"/>
    <cellStyle name="Normal 52 6 5 2" xfId="37400" xr:uid="{00000000-0005-0000-0000-0000F9610000}"/>
    <cellStyle name="Normal 52 6 5 3" xfId="22167" xr:uid="{00000000-0005-0000-0000-0000FA610000}"/>
    <cellStyle name="Normal 52 6 6" xfId="32388" xr:uid="{00000000-0005-0000-0000-0000FB610000}"/>
    <cellStyle name="Normal 52 6 7" xfId="17154" xr:uid="{00000000-0005-0000-0000-0000FC610000}"/>
    <cellStyle name="Normal 52 7" xfId="2843" xr:uid="{00000000-0005-0000-0000-0000FD610000}"/>
    <cellStyle name="Normal 52 7 2" xfId="12921" xr:uid="{00000000-0005-0000-0000-0000FE610000}"/>
    <cellStyle name="Normal 52 7 2 2" xfId="43252" xr:uid="{00000000-0005-0000-0000-0000FF610000}"/>
    <cellStyle name="Normal 52 7 2 3" xfId="28019" xr:uid="{00000000-0005-0000-0000-000000620000}"/>
    <cellStyle name="Normal 52 7 3" xfId="7901" xr:uid="{00000000-0005-0000-0000-000001620000}"/>
    <cellStyle name="Normal 52 7 3 2" xfId="38235" xr:uid="{00000000-0005-0000-0000-000002620000}"/>
    <cellStyle name="Normal 52 7 3 3" xfId="23002" xr:uid="{00000000-0005-0000-0000-000003620000}"/>
    <cellStyle name="Normal 52 7 4" xfId="33222" xr:uid="{00000000-0005-0000-0000-000004620000}"/>
    <cellStyle name="Normal 52 7 5" xfId="17989" xr:uid="{00000000-0005-0000-0000-000005620000}"/>
    <cellStyle name="Normal 52 8" xfId="4537" xr:uid="{00000000-0005-0000-0000-000006620000}"/>
    <cellStyle name="Normal 52 8 2" xfId="14592" xr:uid="{00000000-0005-0000-0000-000007620000}"/>
    <cellStyle name="Normal 52 8 2 2" xfId="44923" xr:uid="{00000000-0005-0000-0000-000008620000}"/>
    <cellStyle name="Normal 52 8 2 3" xfId="29690" xr:uid="{00000000-0005-0000-0000-000009620000}"/>
    <cellStyle name="Normal 52 8 3" xfId="9572" xr:uid="{00000000-0005-0000-0000-00000A620000}"/>
    <cellStyle name="Normal 52 8 3 2" xfId="39906" xr:uid="{00000000-0005-0000-0000-00000B620000}"/>
    <cellStyle name="Normal 52 8 3 3" xfId="24673" xr:uid="{00000000-0005-0000-0000-00000C620000}"/>
    <cellStyle name="Normal 52 8 4" xfId="34893" xr:uid="{00000000-0005-0000-0000-00000D620000}"/>
    <cellStyle name="Normal 52 8 5" xfId="19660" xr:uid="{00000000-0005-0000-0000-00000E620000}"/>
    <cellStyle name="Normal 52 9" xfId="11248" xr:uid="{00000000-0005-0000-0000-00000F620000}"/>
    <cellStyle name="Normal 52 9 2" xfId="41581" xr:uid="{00000000-0005-0000-0000-000010620000}"/>
    <cellStyle name="Normal 52 9 3" xfId="26348" xr:uid="{00000000-0005-0000-0000-000011620000}"/>
    <cellStyle name="Normal 53" xfId="867" xr:uid="{00000000-0005-0000-0000-000012620000}"/>
    <cellStyle name="Normal 53 10" xfId="6228" xr:uid="{00000000-0005-0000-0000-000013620000}"/>
    <cellStyle name="Normal 53 10 2" xfId="36565" xr:uid="{00000000-0005-0000-0000-000014620000}"/>
    <cellStyle name="Normal 53 10 3" xfId="21332" xr:uid="{00000000-0005-0000-0000-000015620000}"/>
    <cellStyle name="Normal 53 11" xfId="31556" xr:uid="{00000000-0005-0000-0000-000016620000}"/>
    <cellStyle name="Normal 53 12" xfId="16317" xr:uid="{00000000-0005-0000-0000-000017620000}"/>
    <cellStyle name="Normal 53 2" xfId="1192" xr:uid="{00000000-0005-0000-0000-000018620000}"/>
    <cellStyle name="Normal 53 2 10" xfId="31608" xr:uid="{00000000-0005-0000-0000-000019620000}"/>
    <cellStyle name="Normal 53 2 11" xfId="16371" xr:uid="{00000000-0005-0000-0000-00001A620000}"/>
    <cellStyle name="Normal 53 2 2" xfId="1300" xr:uid="{00000000-0005-0000-0000-00001B620000}"/>
    <cellStyle name="Normal 53 2 2 10" xfId="16475" xr:uid="{00000000-0005-0000-0000-00001C620000}"/>
    <cellStyle name="Normal 53 2 2 2" xfId="1517" xr:uid="{00000000-0005-0000-0000-00001D620000}"/>
    <cellStyle name="Normal 53 2 2 2 2" xfId="1938" xr:uid="{00000000-0005-0000-0000-00001E620000}"/>
    <cellStyle name="Normal 53 2 2 2 2 2" xfId="2777" xr:uid="{00000000-0005-0000-0000-00001F620000}"/>
    <cellStyle name="Normal 53 2 2 2 2 2 2" xfId="4467" xr:uid="{00000000-0005-0000-0000-000020620000}"/>
    <cellStyle name="Normal 53 2 2 2 2 2 2 2" xfId="14540" xr:uid="{00000000-0005-0000-0000-000021620000}"/>
    <cellStyle name="Normal 53 2 2 2 2 2 2 2 2" xfId="44871" xr:uid="{00000000-0005-0000-0000-000022620000}"/>
    <cellStyle name="Normal 53 2 2 2 2 2 2 2 3" xfId="29638" xr:uid="{00000000-0005-0000-0000-000023620000}"/>
    <cellStyle name="Normal 53 2 2 2 2 2 2 3" xfId="9520" xr:uid="{00000000-0005-0000-0000-000024620000}"/>
    <cellStyle name="Normal 53 2 2 2 2 2 2 3 2" xfId="39854" xr:uid="{00000000-0005-0000-0000-000025620000}"/>
    <cellStyle name="Normal 53 2 2 2 2 2 2 3 3" xfId="24621" xr:uid="{00000000-0005-0000-0000-000026620000}"/>
    <cellStyle name="Normal 53 2 2 2 2 2 2 4" xfId="34841" xr:uid="{00000000-0005-0000-0000-000027620000}"/>
    <cellStyle name="Normal 53 2 2 2 2 2 2 5" xfId="19608" xr:uid="{00000000-0005-0000-0000-000028620000}"/>
    <cellStyle name="Normal 53 2 2 2 2 2 3" xfId="6159" xr:uid="{00000000-0005-0000-0000-000029620000}"/>
    <cellStyle name="Normal 53 2 2 2 2 2 3 2" xfId="16211" xr:uid="{00000000-0005-0000-0000-00002A620000}"/>
    <cellStyle name="Normal 53 2 2 2 2 2 3 2 2" xfId="46542" xr:uid="{00000000-0005-0000-0000-00002B620000}"/>
    <cellStyle name="Normal 53 2 2 2 2 2 3 2 3" xfId="31309" xr:uid="{00000000-0005-0000-0000-00002C620000}"/>
    <cellStyle name="Normal 53 2 2 2 2 2 3 3" xfId="11191" xr:uid="{00000000-0005-0000-0000-00002D620000}"/>
    <cellStyle name="Normal 53 2 2 2 2 2 3 3 2" xfId="41525" xr:uid="{00000000-0005-0000-0000-00002E620000}"/>
    <cellStyle name="Normal 53 2 2 2 2 2 3 3 3" xfId="26292" xr:uid="{00000000-0005-0000-0000-00002F620000}"/>
    <cellStyle name="Normal 53 2 2 2 2 2 3 4" xfId="36512" xr:uid="{00000000-0005-0000-0000-000030620000}"/>
    <cellStyle name="Normal 53 2 2 2 2 2 3 5" xfId="21279" xr:uid="{00000000-0005-0000-0000-000031620000}"/>
    <cellStyle name="Normal 53 2 2 2 2 2 4" xfId="12869" xr:uid="{00000000-0005-0000-0000-000032620000}"/>
    <cellStyle name="Normal 53 2 2 2 2 2 4 2" xfId="43200" xr:uid="{00000000-0005-0000-0000-000033620000}"/>
    <cellStyle name="Normal 53 2 2 2 2 2 4 3" xfId="27967" xr:uid="{00000000-0005-0000-0000-000034620000}"/>
    <cellStyle name="Normal 53 2 2 2 2 2 5" xfId="7848" xr:uid="{00000000-0005-0000-0000-000035620000}"/>
    <cellStyle name="Normal 53 2 2 2 2 2 5 2" xfId="38183" xr:uid="{00000000-0005-0000-0000-000036620000}"/>
    <cellStyle name="Normal 53 2 2 2 2 2 5 3" xfId="22950" xr:uid="{00000000-0005-0000-0000-000037620000}"/>
    <cellStyle name="Normal 53 2 2 2 2 2 6" xfId="33171" xr:uid="{00000000-0005-0000-0000-000038620000}"/>
    <cellStyle name="Normal 53 2 2 2 2 2 7" xfId="17937" xr:uid="{00000000-0005-0000-0000-000039620000}"/>
    <cellStyle name="Normal 53 2 2 2 2 3" xfId="3630" xr:uid="{00000000-0005-0000-0000-00003A620000}"/>
    <cellStyle name="Normal 53 2 2 2 2 3 2" xfId="13704" xr:uid="{00000000-0005-0000-0000-00003B620000}"/>
    <cellStyle name="Normal 53 2 2 2 2 3 2 2" xfId="44035" xr:uid="{00000000-0005-0000-0000-00003C620000}"/>
    <cellStyle name="Normal 53 2 2 2 2 3 2 3" xfId="28802" xr:uid="{00000000-0005-0000-0000-00003D620000}"/>
    <cellStyle name="Normal 53 2 2 2 2 3 3" xfId="8684" xr:uid="{00000000-0005-0000-0000-00003E620000}"/>
    <cellStyle name="Normal 53 2 2 2 2 3 3 2" xfId="39018" xr:uid="{00000000-0005-0000-0000-00003F620000}"/>
    <cellStyle name="Normal 53 2 2 2 2 3 3 3" xfId="23785" xr:uid="{00000000-0005-0000-0000-000040620000}"/>
    <cellStyle name="Normal 53 2 2 2 2 3 4" xfId="34005" xr:uid="{00000000-0005-0000-0000-000041620000}"/>
    <cellStyle name="Normal 53 2 2 2 2 3 5" xfId="18772" xr:uid="{00000000-0005-0000-0000-000042620000}"/>
    <cellStyle name="Normal 53 2 2 2 2 4" xfId="5323" xr:uid="{00000000-0005-0000-0000-000043620000}"/>
    <cellStyle name="Normal 53 2 2 2 2 4 2" xfId="15375" xr:uid="{00000000-0005-0000-0000-000044620000}"/>
    <cellStyle name="Normal 53 2 2 2 2 4 2 2" xfId="45706" xr:uid="{00000000-0005-0000-0000-000045620000}"/>
    <cellStyle name="Normal 53 2 2 2 2 4 2 3" xfId="30473" xr:uid="{00000000-0005-0000-0000-000046620000}"/>
    <cellStyle name="Normal 53 2 2 2 2 4 3" xfId="10355" xr:uid="{00000000-0005-0000-0000-000047620000}"/>
    <cellStyle name="Normal 53 2 2 2 2 4 3 2" xfId="40689" xr:uid="{00000000-0005-0000-0000-000048620000}"/>
    <cellStyle name="Normal 53 2 2 2 2 4 3 3" xfId="25456" xr:uid="{00000000-0005-0000-0000-000049620000}"/>
    <cellStyle name="Normal 53 2 2 2 2 4 4" xfId="35676" xr:uid="{00000000-0005-0000-0000-00004A620000}"/>
    <cellStyle name="Normal 53 2 2 2 2 4 5" xfId="20443" xr:uid="{00000000-0005-0000-0000-00004B620000}"/>
    <cellStyle name="Normal 53 2 2 2 2 5" xfId="12033" xr:uid="{00000000-0005-0000-0000-00004C620000}"/>
    <cellStyle name="Normal 53 2 2 2 2 5 2" xfId="42364" xr:uid="{00000000-0005-0000-0000-00004D620000}"/>
    <cellStyle name="Normal 53 2 2 2 2 5 3" xfId="27131" xr:uid="{00000000-0005-0000-0000-00004E620000}"/>
    <cellStyle name="Normal 53 2 2 2 2 6" xfId="7012" xr:uid="{00000000-0005-0000-0000-00004F620000}"/>
    <cellStyle name="Normal 53 2 2 2 2 6 2" xfId="37347" xr:uid="{00000000-0005-0000-0000-000050620000}"/>
    <cellStyle name="Normal 53 2 2 2 2 6 3" xfId="22114" xr:uid="{00000000-0005-0000-0000-000051620000}"/>
    <cellStyle name="Normal 53 2 2 2 2 7" xfId="32335" xr:uid="{00000000-0005-0000-0000-000052620000}"/>
    <cellStyle name="Normal 53 2 2 2 2 8" xfId="17101" xr:uid="{00000000-0005-0000-0000-000053620000}"/>
    <cellStyle name="Normal 53 2 2 2 3" xfId="2359" xr:uid="{00000000-0005-0000-0000-000054620000}"/>
    <cellStyle name="Normal 53 2 2 2 3 2" xfId="4049" xr:uid="{00000000-0005-0000-0000-000055620000}"/>
    <cellStyle name="Normal 53 2 2 2 3 2 2" xfId="14122" xr:uid="{00000000-0005-0000-0000-000056620000}"/>
    <cellStyle name="Normal 53 2 2 2 3 2 2 2" xfId="44453" xr:uid="{00000000-0005-0000-0000-000057620000}"/>
    <cellStyle name="Normal 53 2 2 2 3 2 2 3" xfId="29220" xr:uid="{00000000-0005-0000-0000-000058620000}"/>
    <cellStyle name="Normal 53 2 2 2 3 2 3" xfId="9102" xr:uid="{00000000-0005-0000-0000-000059620000}"/>
    <cellStyle name="Normal 53 2 2 2 3 2 3 2" xfId="39436" xr:uid="{00000000-0005-0000-0000-00005A620000}"/>
    <cellStyle name="Normal 53 2 2 2 3 2 3 3" xfId="24203" xr:uid="{00000000-0005-0000-0000-00005B620000}"/>
    <cellStyle name="Normal 53 2 2 2 3 2 4" xfId="34423" xr:uid="{00000000-0005-0000-0000-00005C620000}"/>
    <cellStyle name="Normal 53 2 2 2 3 2 5" xfId="19190" xr:uid="{00000000-0005-0000-0000-00005D620000}"/>
    <cellStyle name="Normal 53 2 2 2 3 3" xfId="5741" xr:uid="{00000000-0005-0000-0000-00005E620000}"/>
    <cellStyle name="Normal 53 2 2 2 3 3 2" xfId="15793" xr:uid="{00000000-0005-0000-0000-00005F620000}"/>
    <cellStyle name="Normal 53 2 2 2 3 3 2 2" xfId="46124" xr:uid="{00000000-0005-0000-0000-000060620000}"/>
    <cellStyle name="Normal 53 2 2 2 3 3 2 3" xfId="30891" xr:uid="{00000000-0005-0000-0000-000061620000}"/>
    <cellStyle name="Normal 53 2 2 2 3 3 3" xfId="10773" xr:uid="{00000000-0005-0000-0000-000062620000}"/>
    <cellStyle name="Normal 53 2 2 2 3 3 3 2" xfId="41107" xr:uid="{00000000-0005-0000-0000-000063620000}"/>
    <cellStyle name="Normal 53 2 2 2 3 3 3 3" xfId="25874" xr:uid="{00000000-0005-0000-0000-000064620000}"/>
    <cellStyle name="Normal 53 2 2 2 3 3 4" xfId="36094" xr:uid="{00000000-0005-0000-0000-000065620000}"/>
    <cellStyle name="Normal 53 2 2 2 3 3 5" xfId="20861" xr:uid="{00000000-0005-0000-0000-000066620000}"/>
    <cellStyle name="Normal 53 2 2 2 3 4" xfId="12451" xr:uid="{00000000-0005-0000-0000-000067620000}"/>
    <cellStyle name="Normal 53 2 2 2 3 4 2" xfId="42782" xr:uid="{00000000-0005-0000-0000-000068620000}"/>
    <cellStyle name="Normal 53 2 2 2 3 4 3" xfId="27549" xr:uid="{00000000-0005-0000-0000-000069620000}"/>
    <cellStyle name="Normal 53 2 2 2 3 5" xfId="7430" xr:uid="{00000000-0005-0000-0000-00006A620000}"/>
    <cellStyle name="Normal 53 2 2 2 3 5 2" xfId="37765" xr:uid="{00000000-0005-0000-0000-00006B620000}"/>
    <cellStyle name="Normal 53 2 2 2 3 5 3" xfId="22532" xr:uid="{00000000-0005-0000-0000-00006C620000}"/>
    <cellStyle name="Normal 53 2 2 2 3 6" xfId="32753" xr:uid="{00000000-0005-0000-0000-00006D620000}"/>
    <cellStyle name="Normal 53 2 2 2 3 7" xfId="17519" xr:uid="{00000000-0005-0000-0000-00006E620000}"/>
    <cellStyle name="Normal 53 2 2 2 4" xfId="3212" xr:uid="{00000000-0005-0000-0000-00006F620000}"/>
    <cellStyle name="Normal 53 2 2 2 4 2" xfId="13286" xr:uid="{00000000-0005-0000-0000-000070620000}"/>
    <cellStyle name="Normal 53 2 2 2 4 2 2" xfId="43617" xr:uid="{00000000-0005-0000-0000-000071620000}"/>
    <cellStyle name="Normal 53 2 2 2 4 2 3" xfId="28384" xr:uid="{00000000-0005-0000-0000-000072620000}"/>
    <cellStyle name="Normal 53 2 2 2 4 3" xfId="8266" xr:uid="{00000000-0005-0000-0000-000073620000}"/>
    <cellStyle name="Normal 53 2 2 2 4 3 2" xfId="38600" xr:uid="{00000000-0005-0000-0000-000074620000}"/>
    <cellStyle name="Normal 53 2 2 2 4 3 3" xfId="23367" xr:uid="{00000000-0005-0000-0000-000075620000}"/>
    <cellStyle name="Normal 53 2 2 2 4 4" xfId="33587" xr:uid="{00000000-0005-0000-0000-000076620000}"/>
    <cellStyle name="Normal 53 2 2 2 4 5" xfId="18354" xr:uid="{00000000-0005-0000-0000-000077620000}"/>
    <cellStyle name="Normal 53 2 2 2 5" xfId="4905" xr:uid="{00000000-0005-0000-0000-000078620000}"/>
    <cellStyle name="Normal 53 2 2 2 5 2" xfId="14957" xr:uid="{00000000-0005-0000-0000-000079620000}"/>
    <cellStyle name="Normal 53 2 2 2 5 2 2" xfId="45288" xr:uid="{00000000-0005-0000-0000-00007A620000}"/>
    <cellStyle name="Normal 53 2 2 2 5 2 3" xfId="30055" xr:uid="{00000000-0005-0000-0000-00007B620000}"/>
    <cellStyle name="Normal 53 2 2 2 5 3" xfId="9937" xr:uid="{00000000-0005-0000-0000-00007C620000}"/>
    <cellStyle name="Normal 53 2 2 2 5 3 2" xfId="40271" xr:uid="{00000000-0005-0000-0000-00007D620000}"/>
    <cellStyle name="Normal 53 2 2 2 5 3 3" xfId="25038" xr:uid="{00000000-0005-0000-0000-00007E620000}"/>
    <cellStyle name="Normal 53 2 2 2 5 4" xfId="35258" xr:uid="{00000000-0005-0000-0000-00007F620000}"/>
    <cellStyle name="Normal 53 2 2 2 5 5" xfId="20025" xr:uid="{00000000-0005-0000-0000-000080620000}"/>
    <cellStyle name="Normal 53 2 2 2 6" xfId="11615" xr:uid="{00000000-0005-0000-0000-000081620000}"/>
    <cellStyle name="Normal 53 2 2 2 6 2" xfId="41946" xr:uid="{00000000-0005-0000-0000-000082620000}"/>
    <cellStyle name="Normal 53 2 2 2 6 3" xfId="26713" xr:uid="{00000000-0005-0000-0000-000083620000}"/>
    <cellStyle name="Normal 53 2 2 2 7" xfId="6594" xr:uid="{00000000-0005-0000-0000-000084620000}"/>
    <cellStyle name="Normal 53 2 2 2 7 2" xfId="36929" xr:uid="{00000000-0005-0000-0000-000085620000}"/>
    <cellStyle name="Normal 53 2 2 2 7 3" xfId="21696" xr:uid="{00000000-0005-0000-0000-000086620000}"/>
    <cellStyle name="Normal 53 2 2 2 8" xfId="31917" xr:uid="{00000000-0005-0000-0000-000087620000}"/>
    <cellStyle name="Normal 53 2 2 2 9" xfId="16683" xr:uid="{00000000-0005-0000-0000-000088620000}"/>
    <cellStyle name="Normal 53 2 2 3" xfId="1730" xr:uid="{00000000-0005-0000-0000-000089620000}"/>
    <cellStyle name="Normal 53 2 2 3 2" xfId="2569" xr:uid="{00000000-0005-0000-0000-00008A620000}"/>
    <cellStyle name="Normal 53 2 2 3 2 2" xfId="4259" xr:uid="{00000000-0005-0000-0000-00008B620000}"/>
    <cellStyle name="Normal 53 2 2 3 2 2 2" xfId="14332" xr:uid="{00000000-0005-0000-0000-00008C620000}"/>
    <cellStyle name="Normal 53 2 2 3 2 2 2 2" xfId="44663" xr:uid="{00000000-0005-0000-0000-00008D620000}"/>
    <cellStyle name="Normal 53 2 2 3 2 2 2 3" xfId="29430" xr:uid="{00000000-0005-0000-0000-00008E620000}"/>
    <cellStyle name="Normal 53 2 2 3 2 2 3" xfId="9312" xr:uid="{00000000-0005-0000-0000-00008F620000}"/>
    <cellStyle name="Normal 53 2 2 3 2 2 3 2" xfId="39646" xr:uid="{00000000-0005-0000-0000-000090620000}"/>
    <cellStyle name="Normal 53 2 2 3 2 2 3 3" xfId="24413" xr:uid="{00000000-0005-0000-0000-000091620000}"/>
    <cellStyle name="Normal 53 2 2 3 2 2 4" xfId="34633" xr:uid="{00000000-0005-0000-0000-000092620000}"/>
    <cellStyle name="Normal 53 2 2 3 2 2 5" xfId="19400" xr:uid="{00000000-0005-0000-0000-000093620000}"/>
    <cellStyle name="Normal 53 2 2 3 2 3" xfId="5951" xr:uid="{00000000-0005-0000-0000-000094620000}"/>
    <cellStyle name="Normal 53 2 2 3 2 3 2" xfId="16003" xr:uid="{00000000-0005-0000-0000-000095620000}"/>
    <cellStyle name="Normal 53 2 2 3 2 3 2 2" xfId="46334" xr:uid="{00000000-0005-0000-0000-000096620000}"/>
    <cellStyle name="Normal 53 2 2 3 2 3 2 3" xfId="31101" xr:uid="{00000000-0005-0000-0000-000097620000}"/>
    <cellStyle name="Normal 53 2 2 3 2 3 3" xfId="10983" xr:uid="{00000000-0005-0000-0000-000098620000}"/>
    <cellStyle name="Normal 53 2 2 3 2 3 3 2" xfId="41317" xr:uid="{00000000-0005-0000-0000-000099620000}"/>
    <cellStyle name="Normal 53 2 2 3 2 3 3 3" xfId="26084" xr:uid="{00000000-0005-0000-0000-00009A620000}"/>
    <cellStyle name="Normal 53 2 2 3 2 3 4" xfId="36304" xr:uid="{00000000-0005-0000-0000-00009B620000}"/>
    <cellStyle name="Normal 53 2 2 3 2 3 5" xfId="21071" xr:uid="{00000000-0005-0000-0000-00009C620000}"/>
    <cellStyle name="Normal 53 2 2 3 2 4" xfId="12661" xr:uid="{00000000-0005-0000-0000-00009D620000}"/>
    <cellStyle name="Normal 53 2 2 3 2 4 2" xfId="42992" xr:uid="{00000000-0005-0000-0000-00009E620000}"/>
    <cellStyle name="Normal 53 2 2 3 2 4 3" xfId="27759" xr:uid="{00000000-0005-0000-0000-00009F620000}"/>
    <cellStyle name="Normal 53 2 2 3 2 5" xfId="7640" xr:uid="{00000000-0005-0000-0000-0000A0620000}"/>
    <cellStyle name="Normal 53 2 2 3 2 5 2" xfId="37975" xr:uid="{00000000-0005-0000-0000-0000A1620000}"/>
    <cellStyle name="Normal 53 2 2 3 2 5 3" xfId="22742" xr:uid="{00000000-0005-0000-0000-0000A2620000}"/>
    <cellStyle name="Normal 53 2 2 3 2 6" xfId="32963" xr:uid="{00000000-0005-0000-0000-0000A3620000}"/>
    <cellStyle name="Normal 53 2 2 3 2 7" xfId="17729" xr:uid="{00000000-0005-0000-0000-0000A4620000}"/>
    <cellStyle name="Normal 53 2 2 3 3" xfId="3422" xr:uid="{00000000-0005-0000-0000-0000A5620000}"/>
    <cellStyle name="Normal 53 2 2 3 3 2" xfId="13496" xr:uid="{00000000-0005-0000-0000-0000A6620000}"/>
    <cellStyle name="Normal 53 2 2 3 3 2 2" xfId="43827" xr:uid="{00000000-0005-0000-0000-0000A7620000}"/>
    <cellStyle name="Normal 53 2 2 3 3 2 3" xfId="28594" xr:uid="{00000000-0005-0000-0000-0000A8620000}"/>
    <cellStyle name="Normal 53 2 2 3 3 3" xfId="8476" xr:uid="{00000000-0005-0000-0000-0000A9620000}"/>
    <cellStyle name="Normal 53 2 2 3 3 3 2" xfId="38810" xr:uid="{00000000-0005-0000-0000-0000AA620000}"/>
    <cellStyle name="Normal 53 2 2 3 3 3 3" xfId="23577" xr:uid="{00000000-0005-0000-0000-0000AB620000}"/>
    <cellStyle name="Normal 53 2 2 3 3 4" xfId="33797" xr:uid="{00000000-0005-0000-0000-0000AC620000}"/>
    <cellStyle name="Normal 53 2 2 3 3 5" xfId="18564" xr:uid="{00000000-0005-0000-0000-0000AD620000}"/>
    <cellStyle name="Normal 53 2 2 3 4" xfId="5115" xr:uid="{00000000-0005-0000-0000-0000AE620000}"/>
    <cellStyle name="Normal 53 2 2 3 4 2" xfId="15167" xr:uid="{00000000-0005-0000-0000-0000AF620000}"/>
    <cellStyle name="Normal 53 2 2 3 4 2 2" xfId="45498" xr:uid="{00000000-0005-0000-0000-0000B0620000}"/>
    <cellStyle name="Normal 53 2 2 3 4 2 3" xfId="30265" xr:uid="{00000000-0005-0000-0000-0000B1620000}"/>
    <cellStyle name="Normal 53 2 2 3 4 3" xfId="10147" xr:uid="{00000000-0005-0000-0000-0000B2620000}"/>
    <cellStyle name="Normal 53 2 2 3 4 3 2" xfId="40481" xr:uid="{00000000-0005-0000-0000-0000B3620000}"/>
    <cellStyle name="Normal 53 2 2 3 4 3 3" xfId="25248" xr:uid="{00000000-0005-0000-0000-0000B4620000}"/>
    <cellStyle name="Normal 53 2 2 3 4 4" xfId="35468" xr:uid="{00000000-0005-0000-0000-0000B5620000}"/>
    <cellStyle name="Normal 53 2 2 3 4 5" xfId="20235" xr:uid="{00000000-0005-0000-0000-0000B6620000}"/>
    <cellStyle name="Normal 53 2 2 3 5" xfId="11825" xr:uid="{00000000-0005-0000-0000-0000B7620000}"/>
    <cellStyle name="Normal 53 2 2 3 5 2" xfId="42156" xr:uid="{00000000-0005-0000-0000-0000B8620000}"/>
    <cellStyle name="Normal 53 2 2 3 5 3" xfId="26923" xr:uid="{00000000-0005-0000-0000-0000B9620000}"/>
    <cellStyle name="Normal 53 2 2 3 6" xfId="6804" xr:uid="{00000000-0005-0000-0000-0000BA620000}"/>
    <cellStyle name="Normal 53 2 2 3 6 2" xfId="37139" xr:uid="{00000000-0005-0000-0000-0000BB620000}"/>
    <cellStyle name="Normal 53 2 2 3 6 3" xfId="21906" xr:uid="{00000000-0005-0000-0000-0000BC620000}"/>
    <cellStyle name="Normal 53 2 2 3 7" xfId="32127" xr:uid="{00000000-0005-0000-0000-0000BD620000}"/>
    <cellStyle name="Normal 53 2 2 3 8" xfId="16893" xr:uid="{00000000-0005-0000-0000-0000BE620000}"/>
    <cellStyle name="Normal 53 2 2 4" xfId="2151" xr:uid="{00000000-0005-0000-0000-0000BF620000}"/>
    <cellStyle name="Normal 53 2 2 4 2" xfId="3841" xr:uid="{00000000-0005-0000-0000-0000C0620000}"/>
    <cellStyle name="Normal 53 2 2 4 2 2" xfId="13914" xr:uid="{00000000-0005-0000-0000-0000C1620000}"/>
    <cellStyle name="Normal 53 2 2 4 2 2 2" xfId="44245" xr:uid="{00000000-0005-0000-0000-0000C2620000}"/>
    <cellStyle name="Normal 53 2 2 4 2 2 3" xfId="29012" xr:uid="{00000000-0005-0000-0000-0000C3620000}"/>
    <cellStyle name="Normal 53 2 2 4 2 3" xfId="8894" xr:uid="{00000000-0005-0000-0000-0000C4620000}"/>
    <cellStyle name="Normal 53 2 2 4 2 3 2" xfId="39228" xr:uid="{00000000-0005-0000-0000-0000C5620000}"/>
    <cellStyle name="Normal 53 2 2 4 2 3 3" xfId="23995" xr:uid="{00000000-0005-0000-0000-0000C6620000}"/>
    <cellStyle name="Normal 53 2 2 4 2 4" xfId="34215" xr:uid="{00000000-0005-0000-0000-0000C7620000}"/>
    <cellStyle name="Normal 53 2 2 4 2 5" xfId="18982" xr:uid="{00000000-0005-0000-0000-0000C8620000}"/>
    <cellStyle name="Normal 53 2 2 4 3" xfId="5533" xr:uid="{00000000-0005-0000-0000-0000C9620000}"/>
    <cellStyle name="Normal 53 2 2 4 3 2" xfId="15585" xr:uid="{00000000-0005-0000-0000-0000CA620000}"/>
    <cellStyle name="Normal 53 2 2 4 3 2 2" xfId="45916" xr:uid="{00000000-0005-0000-0000-0000CB620000}"/>
    <cellStyle name="Normal 53 2 2 4 3 2 3" xfId="30683" xr:uid="{00000000-0005-0000-0000-0000CC620000}"/>
    <cellStyle name="Normal 53 2 2 4 3 3" xfId="10565" xr:uid="{00000000-0005-0000-0000-0000CD620000}"/>
    <cellStyle name="Normal 53 2 2 4 3 3 2" xfId="40899" xr:uid="{00000000-0005-0000-0000-0000CE620000}"/>
    <cellStyle name="Normal 53 2 2 4 3 3 3" xfId="25666" xr:uid="{00000000-0005-0000-0000-0000CF620000}"/>
    <cellStyle name="Normal 53 2 2 4 3 4" xfId="35886" xr:uid="{00000000-0005-0000-0000-0000D0620000}"/>
    <cellStyle name="Normal 53 2 2 4 3 5" xfId="20653" xr:uid="{00000000-0005-0000-0000-0000D1620000}"/>
    <cellStyle name="Normal 53 2 2 4 4" xfId="12243" xr:uid="{00000000-0005-0000-0000-0000D2620000}"/>
    <cellStyle name="Normal 53 2 2 4 4 2" xfId="42574" xr:uid="{00000000-0005-0000-0000-0000D3620000}"/>
    <cellStyle name="Normal 53 2 2 4 4 3" xfId="27341" xr:uid="{00000000-0005-0000-0000-0000D4620000}"/>
    <cellStyle name="Normal 53 2 2 4 5" xfId="7222" xr:uid="{00000000-0005-0000-0000-0000D5620000}"/>
    <cellStyle name="Normal 53 2 2 4 5 2" xfId="37557" xr:uid="{00000000-0005-0000-0000-0000D6620000}"/>
    <cellStyle name="Normal 53 2 2 4 5 3" xfId="22324" xr:uid="{00000000-0005-0000-0000-0000D7620000}"/>
    <cellStyle name="Normal 53 2 2 4 6" xfId="32545" xr:uid="{00000000-0005-0000-0000-0000D8620000}"/>
    <cellStyle name="Normal 53 2 2 4 7" xfId="17311" xr:uid="{00000000-0005-0000-0000-0000D9620000}"/>
    <cellStyle name="Normal 53 2 2 5" xfId="3004" xr:uid="{00000000-0005-0000-0000-0000DA620000}"/>
    <cellStyle name="Normal 53 2 2 5 2" xfId="13078" xr:uid="{00000000-0005-0000-0000-0000DB620000}"/>
    <cellStyle name="Normal 53 2 2 5 2 2" xfId="43409" xr:uid="{00000000-0005-0000-0000-0000DC620000}"/>
    <cellStyle name="Normal 53 2 2 5 2 3" xfId="28176" xr:uid="{00000000-0005-0000-0000-0000DD620000}"/>
    <cellStyle name="Normal 53 2 2 5 3" xfId="8058" xr:uid="{00000000-0005-0000-0000-0000DE620000}"/>
    <cellStyle name="Normal 53 2 2 5 3 2" xfId="38392" xr:uid="{00000000-0005-0000-0000-0000DF620000}"/>
    <cellStyle name="Normal 53 2 2 5 3 3" xfId="23159" xr:uid="{00000000-0005-0000-0000-0000E0620000}"/>
    <cellStyle name="Normal 53 2 2 5 4" xfId="33379" xr:uid="{00000000-0005-0000-0000-0000E1620000}"/>
    <cellStyle name="Normal 53 2 2 5 5" xfId="18146" xr:uid="{00000000-0005-0000-0000-0000E2620000}"/>
    <cellStyle name="Normal 53 2 2 6" xfId="4697" xr:uid="{00000000-0005-0000-0000-0000E3620000}"/>
    <cellStyle name="Normal 53 2 2 6 2" xfId="14749" xr:uid="{00000000-0005-0000-0000-0000E4620000}"/>
    <cellStyle name="Normal 53 2 2 6 2 2" xfId="45080" xr:uid="{00000000-0005-0000-0000-0000E5620000}"/>
    <cellStyle name="Normal 53 2 2 6 2 3" xfId="29847" xr:uid="{00000000-0005-0000-0000-0000E6620000}"/>
    <cellStyle name="Normal 53 2 2 6 3" xfId="9729" xr:uid="{00000000-0005-0000-0000-0000E7620000}"/>
    <cellStyle name="Normal 53 2 2 6 3 2" xfId="40063" xr:uid="{00000000-0005-0000-0000-0000E8620000}"/>
    <cellStyle name="Normal 53 2 2 6 3 3" xfId="24830" xr:uid="{00000000-0005-0000-0000-0000E9620000}"/>
    <cellStyle name="Normal 53 2 2 6 4" xfId="35050" xr:uid="{00000000-0005-0000-0000-0000EA620000}"/>
    <cellStyle name="Normal 53 2 2 6 5" xfId="19817" xr:uid="{00000000-0005-0000-0000-0000EB620000}"/>
    <cellStyle name="Normal 53 2 2 7" xfId="11407" xr:uid="{00000000-0005-0000-0000-0000EC620000}"/>
    <cellStyle name="Normal 53 2 2 7 2" xfId="41738" xr:uid="{00000000-0005-0000-0000-0000ED620000}"/>
    <cellStyle name="Normal 53 2 2 7 3" xfId="26505" xr:uid="{00000000-0005-0000-0000-0000EE620000}"/>
    <cellStyle name="Normal 53 2 2 8" xfId="6386" xr:uid="{00000000-0005-0000-0000-0000EF620000}"/>
    <cellStyle name="Normal 53 2 2 8 2" xfId="36721" xr:uid="{00000000-0005-0000-0000-0000F0620000}"/>
    <cellStyle name="Normal 53 2 2 8 3" xfId="21488" xr:uid="{00000000-0005-0000-0000-0000F1620000}"/>
    <cellStyle name="Normal 53 2 2 9" xfId="31709" xr:uid="{00000000-0005-0000-0000-0000F2620000}"/>
    <cellStyle name="Normal 53 2 3" xfId="1413" xr:uid="{00000000-0005-0000-0000-0000F3620000}"/>
    <cellStyle name="Normal 53 2 3 2" xfId="1834" xr:uid="{00000000-0005-0000-0000-0000F4620000}"/>
    <cellStyle name="Normal 53 2 3 2 2" xfId="2673" xr:uid="{00000000-0005-0000-0000-0000F5620000}"/>
    <cellStyle name="Normal 53 2 3 2 2 2" xfId="4363" xr:uid="{00000000-0005-0000-0000-0000F6620000}"/>
    <cellStyle name="Normal 53 2 3 2 2 2 2" xfId="14436" xr:uid="{00000000-0005-0000-0000-0000F7620000}"/>
    <cellStyle name="Normal 53 2 3 2 2 2 2 2" xfId="44767" xr:uid="{00000000-0005-0000-0000-0000F8620000}"/>
    <cellStyle name="Normal 53 2 3 2 2 2 2 3" xfId="29534" xr:uid="{00000000-0005-0000-0000-0000F9620000}"/>
    <cellStyle name="Normal 53 2 3 2 2 2 3" xfId="9416" xr:uid="{00000000-0005-0000-0000-0000FA620000}"/>
    <cellStyle name="Normal 53 2 3 2 2 2 3 2" xfId="39750" xr:uid="{00000000-0005-0000-0000-0000FB620000}"/>
    <cellStyle name="Normal 53 2 3 2 2 2 3 3" xfId="24517" xr:uid="{00000000-0005-0000-0000-0000FC620000}"/>
    <cellStyle name="Normal 53 2 3 2 2 2 4" xfId="34737" xr:uid="{00000000-0005-0000-0000-0000FD620000}"/>
    <cellStyle name="Normal 53 2 3 2 2 2 5" xfId="19504" xr:uid="{00000000-0005-0000-0000-0000FE620000}"/>
    <cellStyle name="Normal 53 2 3 2 2 3" xfId="6055" xr:uid="{00000000-0005-0000-0000-0000FF620000}"/>
    <cellStyle name="Normal 53 2 3 2 2 3 2" xfId="16107" xr:uid="{00000000-0005-0000-0000-000000630000}"/>
    <cellStyle name="Normal 53 2 3 2 2 3 2 2" xfId="46438" xr:uid="{00000000-0005-0000-0000-000001630000}"/>
    <cellStyle name="Normal 53 2 3 2 2 3 2 3" xfId="31205" xr:uid="{00000000-0005-0000-0000-000002630000}"/>
    <cellStyle name="Normal 53 2 3 2 2 3 3" xfId="11087" xr:uid="{00000000-0005-0000-0000-000003630000}"/>
    <cellStyle name="Normal 53 2 3 2 2 3 3 2" xfId="41421" xr:uid="{00000000-0005-0000-0000-000004630000}"/>
    <cellStyle name="Normal 53 2 3 2 2 3 3 3" xfId="26188" xr:uid="{00000000-0005-0000-0000-000005630000}"/>
    <cellStyle name="Normal 53 2 3 2 2 3 4" xfId="36408" xr:uid="{00000000-0005-0000-0000-000006630000}"/>
    <cellStyle name="Normal 53 2 3 2 2 3 5" xfId="21175" xr:uid="{00000000-0005-0000-0000-000007630000}"/>
    <cellStyle name="Normal 53 2 3 2 2 4" xfId="12765" xr:uid="{00000000-0005-0000-0000-000008630000}"/>
    <cellStyle name="Normal 53 2 3 2 2 4 2" xfId="43096" xr:uid="{00000000-0005-0000-0000-000009630000}"/>
    <cellStyle name="Normal 53 2 3 2 2 4 3" xfId="27863" xr:uid="{00000000-0005-0000-0000-00000A630000}"/>
    <cellStyle name="Normal 53 2 3 2 2 5" xfId="7744" xr:uid="{00000000-0005-0000-0000-00000B630000}"/>
    <cellStyle name="Normal 53 2 3 2 2 5 2" xfId="38079" xr:uid="{00000000-0005-0000-0000-00000C630000}"/>
    <cellStyle name="Normal 53 2 3 2 2 5 3" xfId="22846" xr:uid="{00000000-0005-0000-0000-00000D630000}"/>
    <cellStyle name="Normal 53 2 3 2 2 6" xfId="33067" xr:uid="{00000000-0005-0000-0000-00000E630000}"/>
    <cellStyle name="Normal 53 2 3 2 2 7" xfId="17833" xr:uid="{00000000-0005-0000-0000-00000F630000}"/>
    <cellStyle name="Normal 53 2 3 2 3" xfId="3526" xr:uid="{00000000-0005-0000-0000-000010630000}"/>
    <cellStyle name="Normal 53 2 3 2 3 2" xfId="13600" xr:uid="{00000000-0005-0000-0000-000011630000}"/>
    <cellStyle name="Normal 53 2 3 2 3 2 2" xfId="43931" xr:uid="{00000000-0005-0000-0000-000012630000}"/>
    <cellStyle name="Normal 53 2 3 2 3 2 3" xfId="28698" xr:uid="{00000000-0005-0000-0000-000013630000}"/>
    <cellStyle name="Normal 53 2 3 2 3 3" xfId="8580" xr:uid="{00000000-0005-0000-0000-000014630000}"/>
    <cellStyle name="Normal 53 2 3 2 3 3 2" xfId="38914" xr:uid="{00000000-0005-0000-0000-000015630000}"/>
    <cellStyle name="Normal 53 2 3 2 3 3 3" xfId="23681" xr:uid="{00000000-0005-0000-0000-000016630000}"/>
    <cellStyle name="Normal 53 2 3 2 3 4" xfId="33901" xr:uid="{00000000-0005-0000-0000-000017630000}"/>
    <cellStyle name="Normal 53 2 3 2 3 5" xfId="18668" xr:uid="{00000000-0005-0000-0000-000018630000}"/>
    <cellStyle name="Normal 53 2 3 2 4" xfId="5219" xr:uid="{00000000-0005-0000-0000-000019630000}"/>
    <cellStyle name="Normal 53 2 3 2 4 2" xfId="15271" xr:uid="{00000000-0005-0000-0000-00001A630000}"/>
    <cellStyle name="Normal 53 2 3 2 4 2 2" xfId="45602" xr:uid="{00000000-0005-0000-0000-00001B630000}"/>
    <cellStyle name="Normal 53 2 3 2 4 2 3" xfId="30369" xr:uid="{00000000-0005-0000-0000-00001C630000}"/>
    <cellStyle name="Normal 53 2 3 2 4 3" xfId="10251" xr:uid="{00000000-0005-0000-0000-00001D630000}"/>
    <cellStyle name="Normal 53 2 3 2 4 3 2" xfId="40585" xr:uid="{00000000-0005-0000-0000-00001E630000}"/>
    <cellStyle name="Normal 53 2 3 2 4 3 3" xfId="25352" xr:uid="{00000000-0005-0000-0000-00001F630000}"/>
    <cellStyle name="Normal 53 2 3 2 4 4" xfId="35572" xr:uid="{00000000-0005-0000-0000-000020630000}"/>
    <cellStyle name="Normal 53 2 3 2 4 5" xfId="20339" xr:uid="{00000000-0005-0000-0000-000021630000}"/>
    <cellStyle name="Normal 53 2 3 2 5" xfId="11929" xr:uid="{00000000-0005-0000-0000-000022630000}"/>
    <cellStyle name="Normal 53 2 3 2 5 2" xfId="42260" xr:uid="{00000000-0005-0000-0000-000023630000}"/>
    <cellStyle name="Normal 53 2 3 2 5 3" xfId="27027" xr:uid="{00000000-0005-0000-0000-000024630000}"/>
    <cellStyle name="Normal 53 2 3 2 6" xfId="6908" xr:uid="{00000000-0005-0000-0000-000025630000}"/>
    <cellStyle name="Normal 53 2 3 2 6 2" xfId="37243" xr:uid="{00000000-0005-0000-0000-000026630000}"/>
    <cellStyle name="Normal 53 2 3 2 6 3" xfId="22010" xr:uid="{00000000-0005-0000-0000-000027630000}"/>
    <cellStyle name="Normal 53 2 3 2 7" xfId="32231" xr:uid="{00000000-0005-0000-0000-000028630000}"/>
    <cellStyle name="Normal 53 2 3 2 8" xfId="16997" xr:uid="{00000000-0005-0000-0000-000029630000}"/>
    <cellStyle name="Normal 53 2 3 3" xfId="2255" xr:uid="{00000000-0005-0000-0000-00002A630000}"/>
    <cellStyle name="Normal 53 2 3 3 2" xfId="3945" xr:uid="{00000000-0005-0000-0000-00002B630000}"/>
    <cellStyle name="Normal 53 2 3 3 2 2" xfId="14018" xr:uid="{00000000-0005-0000-0000-00002C630000}"/>
    <cellStyle name="Normal 53 2 3 3 2 2 2" xfId="44349" xr:uid="{00000000-0005-0000-0000-00002D630000}"/>
    <cellStyle name="Normal 53 2 3 3 2 2 3" xfId="29116" xr:uid="{00000000-0005-0000-0000-00002E630000}"/>
    <cellStyle name="Normal 53 2 3 3 2 3" xfId="8998" xr:uid="{00000000-0005-0000-0000-00002F630000}"/>
    <cellStyle name="Normal 53 2 3 3 2 3 2" xfId="39332" xr:uid="{00000000-0005-0000-0000-000030630000}"/>
    <cellStyle name="Normal 53 2 3 3 2 3 3" xfId="24099" xr:uid="{00000000-0005-0000-0000-000031630000}"/>
    <cellStyle name="Normal 53 2 3 3 2 4" xfId="34319" xr:uid="{00000000-0005-0000-0000-000032630000}"/>
    <cellStyle name="Normal 53 2 3 3 2 5" xfId="19086" xr:uid="{00000000-0005-0000-0000-000033630000}"/>
    <cellStyle name="Normal 53 2 3 3 3" xfId="5637" xr:uid="{00000000-0005-0000-0000-000034630000}"/>
    <cellStyle name="Normal 53 2 3 3 3 2" xfId="15689" xr:uid="{00000000-0005-0000-0000-000035630000}"/>
    <cellStyle name="Normal 53 2 3 3 3 2 2" xfId="46020" xr:uid="{00000000-0005-0000-0000-000036630000}"/>
    <cellStyle name="Normal 53 2 3 3 3 2 3" xfId="30787" xr:uid="{00000000-0005-0000-0000-000037630000}"/>
    <cellStyle name="Normal 53 2 3 3 3 3" xfId="10669" xr:uid="{00000000-0005-0000-0000-000038630000}"/>
    <cellStyle name="Normal 53 2 3 3 3 3 2" xfId="41003" xr:uid="{00000000-0005-0000-0000-000039630000}"/>
    <cellStyle name="Normal 53 2 3 3 3 3 3" xfId="25770" xr:uid="{00000000-0005-0000-0000-00003A630000}"/>
    <cellStyle name="Normal 53 2 3 3 3 4" xfId="35990" xr:uid="{00000000-0005-0000-0000-00003B630000}"/>
    <cellStyle name="Normal 53 2 3 3 3 5" xfId="20757" xr:uid="{00000000-0005-0000-0000-00003C630000}"/>
    <cellStyle name="Normal 53 2 3 3 4" xfId="12347" xr:uid="{00000000-0005-0000-0000-00003D630000}"/>
    <cellStyle name="Normal 53 2 3 3 4 2" xfId="42678" xr:uid="{00000000-0005-0000-0000-00003E630000}"/>
    <cellStyle name="Normal 53 2 3 3 4 3" xfId="27445" xr:uid="{00000000-0005-0000-0000-00003F630000}"/>
    <cellStyle name="Normal 53 2 3 3 5" xfId="7326" xr:uid="{00000000-0005-0000-0000-000040630000}"/>
    <cellStyle name="Normal 53 2 3 3 5 2" xfId="37661" xr:uid="{00000000-0005-0000-0000-000041630000}"/>
    <cellStyle name="Normal 53 2 3 3 5 3" xfId="22428" xr:uid="{00000000-0005-0000-0000-000042630000}"/>
    <cellStyle name="Normal 53 2 3 3 6" xfId="32649" xr:uid="{00000000-0005-0000-0000-000043630000}"/>
    <cellStyle name="Normal 53 2 3 3 7" xfId="17415" xr:uid="{00000000-0005-0000-0000-000044630000}"/>
    <cellStyle name="Normal 53 2 3 4" xfId="3108" xr:uid="{00000000-0005-0000-0000-000045630000}"/>
    <cellStyle name="Normal 53 2 3 4 2" xfId="13182" xr:uid="{00000000-0005-0000-0000-000046630000}"/>
    <cellStyle name="Normal 53 2 3 4 2 2" xfId="43513" xr:uid="{00000000-0005-0000-0000-000047630000}"/>
    <cellStyle name="Normal 53 2 3 4 2 3" xfId="28280" xr:uid="{00000000-0005-0000-0000-000048630000}"/>
    <cellStyle name="Normal 53 2 3 4 3" xfId="8162" xr:uid="{00000000-0005-0000-0000-000049630000}"/>
    <cellStyle name="Normal 53 2 3 4 3 2" xfId="38496" xr:uid="{00000000-0005-0000-0000-00004A630000}"/>
    <cellStyle name="Normal 53 2 3 4 3 3" xfId="23263" xr:uid="{00000000-0005-0000-0000-00004B630000}"/>
    <cellStyle name="Normal 53 2 3 4 4" xfId="33483" xr:uid="{00000000-0005-0000-0000-00004C630000}"/>
    <cellStyle name="Normal 53 2 3 4 5" xfId="18250" xr:uid="{00000000-0005-0000-0000-00004D630000}"/>
    <cellStyle name="Normal 53 2 3 5" xfId="4801" xr:uid="{00000000-0005-0000-0000-00004E630000}"/>
    <cellStyle name="Normal 53 2 3 5 2" xfId="14853" xr:uid="{00000000-0005-0000-0000-00004F630000}"/>
    <cellStyle name="Normal 53 2 3 5 2 2" xfId="45184" xr:uid="{00000000-0005-0000-0000-000050630000}"/>
    <cellStyle name="Normal 53 2 3 5 2 3" xfId="29951" xr:uid="{00000000-0005-0000-0000-000051630000}"/>
    <cellStyle name="Normal 53 2 3 5 3" xfId="9833" xr:uid="{00000000-0005-0000-0000-000052630000}"/>
    <cellStyle name="Normal 53 2 3 5 3 2" xfId="40167" xr:uid="{00000000-0005-0000-0000-000053630000}"/>
    <cellStyle name="Normal 53 2 3 5 3 3" xfId="24934" xr:uid="{00000000-0005-0000-0000-000054630000}"/>
    <cellStyle name="Normal 53 2 3 5 4" xfId="35154" xr:uid="{00000000-0005-0000-0000-000055630000}"/>
    <cellStyle name="Normal 53 2 3 5 5" xfId="19921" xr:uid="{00000000-0005-0000-0000-000056630000}"/>
    <cellStyle name="Normal 53 2 3 6" xfId="11511" xr:uid="{00000000-0005-0000-0000-000057630000}"/>
    <cellStyle name="Normal 53 2 3 6 2" xfId="41842" xr:uid="{00000000-0005-0000-0000-000058630000}"/>
    <cellStyle name="Normal 53 2 3 6 3" xfId="26609" xr:uid="{00000000-0005-0000-0000-000059630000}"/>
    <cellStyle name="Normal 53 2 3 7" xfId="6490" xr:uid="{00000000-0005-0000-0000-00005A630000}"/>
    <cellStyle name="Normal 53 2 3 7 2" xfId="36825" xr:uid="{00000000-0005-0000-0000-00005B630000}"/>
    <cellStyle name="Normal 53 2 3 7 3" xfId="21592" xr:uid="{00000000-0005-0000-0000-00005C630000}"/>
    <cellStyle name="Normal 53 2 3 8" xfId="31813" xr:uid="{00000000-0005-0000-0000-00005D630000}"/>
    <cellStyle name="Normal 53 2 3 9" xfId="16579" xr:uid="{00000000-0005-0000-0000-00005E630000}"/>
    <cellStyle name="Normal 53 2 4" xfId="1626" xr:uid="{00000000-0005-0000-0000-00005F630000}"/>
    <cellStyle name="Normal 53 2 4 2" xfId="2465" xr:uid="{00000000-0005-0000-0000-000060630000}"/>
    <cellStyle name="Normal 53 2 4 2 2" xfId="4155" xr:uid="{00000000-0005-0000-0000-000061630000}"/>
    <cellStyle name="Normal 53 2 4 2 2 2" xfId="14228" xr:uid="{00000000-0005-0000-0000-000062630000}"/>
    <cellStyle name="Normal 53 2 4 2 2 2 2" xfId="44559" xr:uid="{00000000-0005-0000-0000-000063630000}"/>
    <cellStyle name="Normal 53 2 4 2 2 2 3" xfId="29326" xr:uid="{00000000-0005-0000-0000-000064630000}"/>
    <cellStyle name="Normal 53 2 4 2 2 3" xfId="9208" xr:uid="{00000000-0005-0000-0000-000065630000}"/>
    <cellStyle name="Normal 53 2 4 2 2 3 2" xfId="39542" xr:uid="{00000000-0005-0000-0000-000066630000}"/>
    <cellStyle name="Normal 53 2 4 2 2 3 3" xfId="24309" xr:uid="{00000000-0005-0000-0000-000067630000}"/>
    <cellStyle name="Normal 53 2 4 2 2 4" xfId="34529" xr:uid="{00000000-0005-0000-0000-000068630000}"/>
    <cellStyle name="Normal 53 2 4 2 2 5" xfId="19296" xr:uid="{00000000-0005-0000-0000-000069630000}"/>
    <cellStyle name="Normal 53 2 4 2 3" xfId="5847" xr:uid="{00000000-0005-0000-0000-00006A630000}"/>
    <cellStyle name="Normal 53 2 4 2 3 2" xfId="15899" xr:uid="{00000000-0005-0000-0000-00006B630000}"/>
    <cellStyle name="Normal 53 2 4 2 3 2 2" xfId="46230" xr:uid="{00000000-0005-0000-0000-00006C630000}"/>
    <cellStyle name="Normal 53 2 4 2 3 2 3" xfId="30997" xr:uid="{00000000-0005-0000-0000-00006D630000}"/>
    <cellStyle name="Normal 53 2 4 2 3 3" xfId="10879" xr:uid="{00000000-0005-0000-0000-00006E630000}"/>
    <cellStyle name="Normal 53 2 4 2 3 3 2" xfId="41213" xr:uid="{00000000-0005-0000-0000-00006F630000}"/>
    <cellStyle name="Normal 53 2 4 2 3 3 3" xfId="25980" xr:uid="{00000000-0005-0000-0000-000070630000}"/>
    <cellStyle name="Normal 53 2 4 2 3 4" xfId="36200" xr:uid="{00000000-0005-0000-0000-000071630000}"/>
    <cellStyle name="Normal 53 2 4 2 3 5" xfId="20967" xr:uid="{00000000-0005-0000-0000-000072630000}"/>
    <cellStyle name="Normal 53 2 4 2 4" xfId="12557" xr:uid="{00000000-0005-0000-0000-000073630000}"/>
    <cellStyle name="Normal 53 2 4 2 4 2" xfId="42888" xr:uid="{00000000-0005-0000-0000-000074630000}"/>
    <cellStyle name="Normal 53 2 4 2 4 3" xfId="27655" xr:uid="{00000000-0005-0000-0000-000075630000}"/>
    <cellStyle name="Normal 53 2 4 2 5" xfId="7536" xr:uid="{00000000-0005-0000-0000-000076630000}"/>
    <cellStyle name="Normal 53 2 4 2 5 2" xfId="37871" xr:uid="{00000000-0005-0000-0000-000077630000}"/>
    <cellStyle name="Normal 53 2 4 2 5 3" xfId="22638" xr:uid="{00000000-0005-0000-0000-000078630000}"/>
    <cellStyle name="Normal 53 2 4 2 6" xfId="32859" xr:uid="{00000000-0005-0000-0000-000079630000}"/>
    <cellStyle name="Normal 53 2 4 2 7" xfId="17625" xr:uid="{00000000-0005-0000-0000-00007A630000}"/>
    <cellStyle name="Normal 53 2 4 3" xfId="3318" xr:uid="{00000000-0005-0000-0000-00007B630000}"/>
    <cellStyle name="Normal 53 2 4 3 2" xfId="13392" xr:uid="{00000000-0005-0000-0000-00007C630000}"/>
    <cellStyle name="Normal 53 2 4 3 2 2" xfId="43723" xr:uid="{00000000-0005-0000-0000-00007D630000}"/>
    <cellStyle name="Normal 53 2 4 3 2 3" xfId="28490" xr:uid="{00000000-0005-0000-0000-00007E630000}"/>
    <cellStyle name="Normal 53 2 4 3 3" xfId="8372" xr:uid="{00000000-0005-0000-0000-00007F630000}"/>
    <cellStyle name="Normal 53 2 4 3 3 2" xfId="38706" xr:uid="{00000000-0005-0000-0000-000080630000}"/>
    <cellStyle name="Normal 53 2 4 3 3 3" xfId="23473" xr:uid="{00000000-0005-0000-0000-000081630000}"/>
    <cellStyle name="Normal 53 2 4 3 4" xfId="33693" xr:uid="{00000000-0005-0000-0000-000082630000}"/>
    <cellStyle name="Normal 53 2 4 3 5" xfId="18460" xr:uid="{00000000-0005-0000-0000-000083630000}"/>
    <cellStyle name="Normal 53 2 4 4" xfId="5011" xr:uid="{00000000-0005-0000-0000-000084630000}"/>
    <cellStyle name="Normal 53 2 4 4 2" xfId="15063" xr:uid="{00000000-0005-0000-0000-000085630000}"/>
    <cellStyle name="Normal 53 2 4 4 2 2" xfId="45394" xr:uid="{00000000-0005-0000-0000-000086630000}"/>
    <cellStyle name="Normal 53 2 4 4 2 3" xfId="30161" xr:uid="{00000000-0005-0000-0000-000087630000}"/>
    <cellStyle name="Normal 53 2 4 4 3" xfId="10043" xr:uid="{00000000-0005-0000-0000-000088630000}"/>
    <cellStyle name="Normal 53 2 4 4 3 2" xfId="40377" xr:uid="{00000000-0005-0000-0000-000089630000}"/>
    <cellStyle name="Normal 53 2 4 4 3 3" xfId="25144" xr:uid="{00000000-0005-0000-0000-00008A630000}"/>
    <cellStyle name="Normal 53 2 4 4 4" xfId="35364" xr:uid="{00000000-0005-0000-0000-00008B630000}"/>
    <cellStyle name="Normal 53 2 4 4 5" xfId="20131" xr:uid="{00000000-0005-0000-0000-00008C630000}"/>
    <cellStyle name="Normal 53 2 4 5" xfId="11721" xr:uid="{00000000-0005-0000-0000-00008D630000}"/>
    <cellStyle name="Normal 53 2 4 5 2" xfId="42052" xr:uid="{00000000-0005-0000-0000-00008E630000}"/>
    <cellStyle name="Normal 53 2 4 5 3" xfId="26819" xr:uid="{00000000-0005-0000-0000-00008F630000}"/>
    <cellStyle name="Normal 53 2 4 6" xfId="6700" xr:uid="{00000000-0005-0000-0000-000090630000}"/>
    <cellStyle name="Normal 53 2 4 6 2" xfId="37035" xr:uid="{00000000-0005-0000-0000-000091630000}"/>
    <cellStyle name="Normal 53 2 4 6 3" xfId="21802" xr:uid="{00000000-0005-0000-0000-000092630000}"/>
    <cellStyle name="Normal 53 2 4 7" xfId="32023" xr:uid="{00000000-0005-0000-0000-000093630000}"/>
    <cellStyle name="Normal 53 2 4 8" xfId="16789" xr:uid="{00000000-0005-0000-0000-000094630000}"/>
    <cellStyle name="Normal 53 2 5" xfId="2047" xr:uid="{00000000-0005-0000-0000-000095630000}"/>
    <cellStyle name="Normal 53 2 5 2" xfId="3737" xr:uid="{00000000-0005-0000-0000-000096630000}"/>
    <cellStyle name="Normal 53 2 5 2 2" xfId="13810" xr:uid="{00000000-0005-0000-0000-000097630000}"/>
    <cellStyle name="Normal 53 2 5 2 2 2" xfId="44141" xr:uid="{00000000-0005-0000-0000-000098630000}"/>
    <cellStyle name="Normal 53 2 5 2 2 3" xfId="28908" xr:uid="{00000000-0005-0000-0000-000099630000}"/>
    <cellStyle name="Normal 53 2 5 2 3" xfId="8790" xr:uid="{00000000-0005-0000-0000-00009A630000}"/>
    <cellStyle name="Normal 53 2 5 2 3 2" xfId="39124" xr:uid="{00000000-0005-0000-0000-00009B630000}"/>
    <cellStyle name="Normal 53 2 5 2 3 3" xfId="23891" xr:uid="{00000000-0005-0000-0000-00009C630000}"/>
    <cellStyle name="Normal 53 2 5 2 4" xfId="34111" xr:uid="{00000000-0005-0000-0000-00009D630000}"/>
    <cellStyle name="Normal 53 2 5 2 5" xfId="18878" xr:uid="{00000000-0005-0000-0000-00009E630000}"/>
    <cellStyle name="Normal 53 2 5 3" xfId="5429" xr:uid="{00000000-0005-0000-0000-00009F630000}"/>
    <cellStyle name="Normal 53 2 5 3 2" xfId="15481" xr:uid="{00000000-0005-0000-0000-0000A0630000}"/>
    <cellStyle name="Normal 53 2 5 3 2 2" xfId="45812" xr:uid="{00000000-0005-0000-0000-0000A1630000}"/>
    <cellStyle name="Normal 53 2 5 3 2 3" xfId="30579" xr:uid="{00000000-0005-0000-0000-0000A2630000}"/>
    <cellStyle name="Normal 53 2 5 3 3" xfId="10461" xr:uid="{00000000-0005-0000-0000-0000A3630000}"/>
    <cellStyle name="Normal 53 2 5 3 3 2" xfId="40795" xr:uid="{00000000-0005-0000-0000-0000A4630000}"/>
    <cellStyle name="Normal 53 2 5 3 3 3" xfId="25562" xr:uid="{00000000-0005-0000-0000-0000A5630000}"/>
    <cellStyle name="Normal 53 2 5 3 4" xfId="35782" xr:uid="{00000000-0005-0000-0000-0000A6630000}"/>
    <cellStyle name="Normal 53 2 5 3 5" xfId="20549" xr:uid="{00000000-0005-0000-0000-0000A7630000}"/>
    <cellStyle name="Normal 53 2 5 4" xfId="12139" xr:uid="{00000000-0005-0000-0000-0000A8630000}"/>
    <cellStyle name="Normal 53 2 5 4 2" xfId="42470" xr:uid="{00000000-0005-0000-0000-0000A9630000}"/>
    <cellStyle name="Normal 53 2 5 4 3" xfId="27237" xr:uid="{00000000-0005-0000-0000-0000AA630000}"/>
    <cellStyle name="Normal 53 2 5 5" xfId="7118" xr:uid="{00000000-0005-0000-0000-0000AB630000}"/>
    <cellStyle name="Normal 53 2 5 5 2" xfId="37453" xr:uid="{00000000-0005-0000-0000-0000AC630000}"/>
    <cellStyle name="Normal 53 2 5 5 3" xfId="22220" xr:uid="{00000000-0005-0000-0000-0000AD630000}"/>
    <cellStyle name="Normal 53 2 5 6" xfId="32441" xr:uid="{00000000-0005-0000-0000-0000AE630000}"/>
    <cellStyle name="Normal 53 2 5 7" xfId="17207" xr:uid="{00000000-0005-0000-0000-0000AF630000}"/>
    <cellStyle name="Normal 53 2 6" xfId="2900" xr:uid="{00000000-0005-0000-0000-0000B0630000}"/>
    <cellStyle name="Normal 53 2 6 2" xfId="12974" xr:uid="{00000000-0005-0000-0000-0000B1630000}"/>
    <cellStyle name="Normal 53 2 6 2 2" xfId="43305" xr:uid="{00000000-0005-0000-0000-0000B2630000}"/>
    <cellStyle name="Normal 53 2 6 2 3" xfId="28072" xr:uid="{00000000-0005-0000-0000-0000B3630000}"/>
    <cellStyle name="Normal 53 2 6 3" xfId="7954" xr:uid="{00000000-0005-0000-0000-0000B4630000}"/>
    <cellStyle name="Normal 53 2 6 3 2" xfId="38288" xr:uid="{00000000-0005-0000-0000-0000B5630000}"/>
    <cellStyle name="Normal 53 2 6 3 3" xfId="23055" xr:uid="{00000000-0005-0000-0000-0000B6630000}"/>
    <cellStyle name="Normal 53 2 6 4" xfId="33275" xr:uid="{00000000-0005-0000-0000-0000B7630000}"/>
    <cellStyle name="Normal 53 2 6 5" xfId="18042" xr:uid="{00000000-0005-0000-0000-0000B8630000}"/>
    <cellStyle name="Normal 53 2 7" xfId="4593" xr:uid="{00000000-0005-0000-0000-0000B9630000}"/>
    <cellStyle name="Normal 53 2 7 2" xfId="14645" xr:uid="{00000000-0005-0000-0000-0000BA630000}"/>
    <cellStyle name="Normal 53 2 7 2 2" xfId="44976" xr:uid="{00000000-0005-0000-0000-0000BB630000}"/>
    <cellStyle name="Normal 53 2 7 2 3" xfId="29743" xr:uid="{00000000-0005-0000-0000-0000BC630000}"/>
    <cellStyle name="Normal 53 2 7 3" xfId="9625" xr:uid="{00000000-0005-0000-0000-0000BD630000}"/>
    <cellStyle name="Normal 53 2 7 3 2" xfId="39959" xr:uid="{00000000-0005-0000-0000-0000BE630000}"/>
    <cellStyle name="Normal 53 2 7 3 3" xfId="24726" xr:uid="{00000000-0005-0000-0000-0000BF630000}"/>
    <cellStyle name="Normal 53 2 7 4" xfId="34946" xr:uid="{00000000-0005-0000-0000-0000C0630000}"/>
    <cellStyle name="Normal 53 2 7 5" xfId="19713" xr:uid="{00000000-0005-0000-0000-0000C1630000}"/>
    <cellStyle name="Normal 53 2 8" xfId="11303" xr:uid="{00000000-0005-0000-0000-0000C2630000}"/>
    <cellStyle name="Normal 53 2 8 2" xfId="41634" xr:uid="{00000000-0005-0000-0000-0000C3630000}"/>
    <cellStyle name="Normal 53 2 8 3" xfId="26401" xr:uid="{00000000-0005-0000-0000-0000C4630000}"/>
    <cellStyle name="Normal 53 2 9" xfId="6282" xr:uid="{00000000-0005-0000-0000-0000C5630000}"/>
    <cellStyle name="Normal 53 2 9 2" xfId="36617" xr:uid="{00000000-0005-0000-0000-0000C6630000}"/>
    <cellStyle name="Normal 53 2 9 3" xfId="21384" xr:uid="{00000000-0005-0000-0000-0000C7630000}"/>
    <cellStyle name="Normal 53 3" xfId="1246" xr:uid="{00000000-0005-0000-0000-0000C8630000}"/>
    <cellStyle name="Normal 53 3 10" xfId="16423" xr:uid="{00000000-0005-0000-0000-0000C9630000}"/>
    <cellStyle name="Normal 53 3 2" xfId="1465" xr:uid="{00000000-0005-0000-0000-0000CA630000}"/>
    <cellStyle name="Normal 53 3 2 2" xfId="1886" xr:uid="{00000000-0005-0000-0000-0000CB630000}"/>
    <cellStyle name="Normal 53 3 2 2 2" xfId="2725" xr:uid="{00000000-0005-0000-0000-0000CC630000}"/>
    <cellStyle name="Normal 53 3 2 2 2 2" xfId="4415" xr:uid="{00000000-0005-0000-0000-0000CD630000}"/>
    <cellStyle name="Normal 53 3 2 2 2 2 2" xfId="14488" xr:uid="{00000000-0005-0000-0000-0000CE630000}"/>
    <cellStyle name="Normal 53 3 2 2 2 2 2 2" xfId="44819" xr:uid="{00000000-0005-0000-0000-0000CF630000}"/>
    <cellStyle name="Normal 53 3 2 2 2 2 2 3" xfId="29586" xr:uid="{00000000-0005-0000-0000-0000D0630000}"/>
    <cellStyle name="Normal 53 3 2 2 2 2 3" xfId="9468" xr:uid="{00000000-0005-0000-0000-0000D1630000}"/>
    <cellStyle name="Normal 53 3 2 2 2 2 3 2" xfId="39802" xr:uid="{00000000-0005-0000-0000-0000D2630000}"/>
    <cellStyle name="Normal 53 3 2 2 2 2 3 3" xfId="24569" xr:uid="{00000000-0005-0000-0000-0000D3630000}"/>
    <cellStyle name="Normal 53 3 2 2 2 2 4" xfId="34789" xr:uid="{00000000-0005-0000-0000-0000D4630000}"/>
    <cellStyle name="Normal 53 3 2 2 2 2 5" xfId="19556" xr:uid="{00000000-0005-0000-0000-0000D5630000}"/>
    <cellStyle name="Normal 53 3 2 2 2 3" xfId="6107" xr:uid="{00000000-0005-0000-0000-0000D6630000}"/>
    <cellStyle name="Normal 53 3 2 2 2 3 2" xfId="16159" xr:uid="{00000000-0005-0000-0000-0000D7630000}"/>
    <cellStyle name="Normal 53 3 2 2 2 3 2 2" xfId="46490" xr:uid="{00000000-0005-0000-0000-0000D8630000}"/>
    <cellStyle name="Normal 53 3 2 2 2 3 2 3" xfId="31257" xr:uid="{00000000-0005-0000-0000-0000D9630000}"/>
    <cellStyle name="Normal 53 3 2 2 2 3 3" xfId="11139" xr:uid="{00000000-0005-0000-0000-0000DA630000}"/>
    <cellStyle name="Normal 53 3 2 2 2 3 3 2" xfId="41473" xr:uid="{00000000-0005-0000-0000-0000DB630000}"/>
    <cellStyle name="Normal 53 3 2 2 2 3 3 3" xfId="26240" xr:uid="{00000000-0005-0000-0000-0000DC630000}"/>
    <cellStyle name="Normal 53 3 2 2 2 3 4" xfId="36460" xr:uid="{00000000-0005-0000-0000-0000DD630000}"/>
    <cellStyle name="Normal 53 3 2 2 2 3 5" xfId="21227" xr:uid="{00000000-0005-0000-0000-0000DE630000}"/>
    <cellStyle name="Normal 53 3 2 2 2 4" xfId="12817" xr:uid="{00000000-0005-0000-0000-0000DF630000}"/>
    <cellStyle name="Normal 53 3 2 2 2 4 2" xfId="43148" xr:uid="{00000000-0005-0000-0000-0000E0630000}"/>
    <cellStyle name="Normal 53 3 2 2 2 4 3" xfId="27915" xr:uid="{00000000-0005-0000-0000-0000E1630000}"/>
    <cellStyle name="Normal 53 3 2 2 2 5" xfId="7796" xr:uid="{00000000-0005-0000-0000-0000E2630000}"/>
    <cellStyle name="Normal 53 3 2 2 2 5 2" xfId="38131" xr:uid="{00000000-0005-0000-0000-0000E3630000}"/>
    <cellStyle name="Normal 53 3 2 2 2 5 3" xfId="22898" xr:uid="{00000000-0005-0000-0000-0000E4630000}"/>
    <cellStyle name="Normal 53 3 2 2 2 6" xfId="33119" xr:uid="{00000000-0005-0000-0000-0000E5630000}"/>
    <cellStyle name="Normal 53 3 2 2 2 7" xfId="17885" xr:uid="{00000000-0005-0000-0000-0000E6630000}"/>
    <cellStyle name="Normal 53 3 2 2 3" xfId="3578" xr:uid="{00000000-0005-0000-0000-0000E7630000}"/>
    <cellStyle name="Normal 53 3 2 2 3 2" xfId="13652" xr:uid="{00000000-0005-0000-0000-0000E8630000}"/>
    <cellStyle name="Normal 53 3 2 2 3 2 2" xfId="43983" xr:uid="{00000000-0005-0000-0000-0000E9630000}"/>
    <cellStyle name="Normal 53 3 2 2 3 2 3" xfId="28750" xr:uid="{00000000-0005-0000-0000-0000EA630000}"/>
    <cellStyle name="Normal 53 3 2 2 3 3" xfId="8632" xr:uid="{00000000-0005-0000-0000-0000EB630000}"/>
    <cellStyle name="Normal 53 3 2 2 3 3 2" xfId="38966" xr:uid="{00000000-0005-0000-0000-0000EC630000}"/>
    <cellStyle name="Normal 53 3 2 2 3 3 3" xfId="23733" xr:uid="{00000000-0005-0000-0000-0000ED630000}"/>
    <cellStyle name="Normal 53 3 2 2 3 4" xfId="33953" xr:uid="{00000000-0005-0000-0000-0000EE630000}"/>
    <cellStyle name="Normal 53 3 2 2 3 5" xfId="18720" xr:uid="{00000000-0005-0000-0000-0000EF630000}"/>
    <cellStyle name="Normal 53 3 2 2 4" xfId="5271" xr:uid="{00000000-0005-0000-0000-0000F0630000}"/>
    <cellStyle name="Normal 53 3 2 2 4 2" xfId="15323" xr:uid="{00000000-0005-0000-0000-0000F1630000}"/>
    <cellStyle name="Normal 53 3 2 2 4 2 2" xfId="45654" xr:uid="{00000000-0005-0000-0000-0000F2630000}"/>
    <cellStyle name="Normal 53 3 2 2 4 2 3" xfId="30421" xr:uid="{00000000-0005-0000-0000-0000F3630000}"/>
    <cellStyle name="Normal 53 3 2 2 4 3" xfId="10303" xr:uid="{00000000-0005-0000-0000-0000F4630000}"/>
    <cellStyle name="Normal 53 3 2 2 4 3 2" xfId="40637" xr:uid="{00000000-0005-0000-0000-0000F5630000}"/>
    <cellStyle name="Normal 53 3 2 2 4 3 3" xfId="25404" xr:uid="{00000000-0005-0000-0000-0000F6630000}"/>
    <cellStyle name="Normal 53 3 2 2 4 4" xfId="35624" xr:uid="{00000000-0005-0000-0000-0000F7630000}"/>
    <cellStyle name="Normal 53 3 2 2 4 5" xfId="20391" xr:uid="{00000000-0005-0000-0000-0000F8630000}"/>
    <cellStyle name="Normal 53 3 2 2 5" xfId="11981" xr:uid="{00000000-0005-0000-0000-0000F9630000}"/>
    <cellStyle name="Normal 53 3 2 2 5 2" xfId="42312" xr:uid="{00000000-0005-0000-0000-0000FA630000}"/>
    <cellStyle name="Normal 53 3 2 2 5 3" xfId="27079" xr:uid="{00000000-0005-0000-0000-0000FB630000}"/>
    <cellStyle name="Normal 53 3 2 2 6" xfId="6960" xr:uid="{00000000-0005-0000-0000-0000FC630000}"/>
    <cellStyle name="Normal 53 3 2 2 6 2" xfId="37295" xr:uid="{00000000-0005-0000-0000-0000FD630000}"/>
    <cellStyle name="Normal 53 3 2 2 6 3" xfId="22062" xr:uid="{00000000-0005-0000-0000-0000FE630000}"/>
    <cellStyle name="Normal 53 3 2 2 7" xfId="32283" xr:uid="{00000000-0005-0000-0000-0000FF630000}"/>
    <cellStyle name="Normal 53 3 2 2 8" xfId="17049" xr:uid="{00000000-0005-0000-0000-000000640000}"/>
    <cellStyle name="Normal 53 3 2 3" xfId="2307" xr:uid="{00000000-0005-0000-0000-000001640000}"/>
    <cellStyle name="Normal 53 3 2 3 2" xfId="3997" xr:uid="{00000000-0005-0000-0000-000002640000}"/>
    <cellStyle name="Normal 53 3 2 3 2 2" xfId="14070" xr:uid="{00000000-0005-0000-0000-000003640000}"/>
    <cellStyle name="Normal 53 3 2 3 2 2 2" xfId="44401" xr:uid="{00000000-0005-0000-0000-000004640000}"/>
    <cellStyle name="Normal 53 3 2 3 2 2 3" xfId="29168" xr:uid="{00000000-0005-0000-0000-000005640000}"/>
    <cellStyle name="Normal 53 3 2 3 2 3" xfId="9050" xr:uid="{00000000-0005-0000-0000-000006640000}"/>
    <cellStyle name="Normal 53 3 2 3 2 3 2" xfId="39384" xr:uid="{00000000-0005-0000-0000-000007640000}"/>
    <cellStyle name="Normal 53 3 2 3 2 3 3" xfId="24151" xr:uid="{00000000-0005-0000-0000-000008640000}"/>
    <cellStyle name="Normal 53 3 2 3 2 4" xfId="34371" xr:uid="{00000000-0005-0000-0000-000009640000}"/>
    <cellStyle name="Normal 53 3 2 3 2 5" xfId="19138" xr:uid="{00000000-0005-0000-0000-00000A640000}"/>
    <cellStyle name="Normal 53 3 2 3 3" xfId="5689" xr:uid="{00000000-0005-0000-0000-00000B640000}"/>
    <cellStyle name="Normal 53 3 2 3 3 2" xfId="15741" xr:uid="{00000000-0005-0000-0000-00000C640000}"/>
    <cellStyle name="Normal 53 3 2 3 3 2 2" xfId="46072" xr:uid="{00000000-0005-0000-0000-00000D640000}"/>
    <cellStyle name="Normal 53 3 2 3 3 2 3" xfId="30839" xr:uid="{00000000-0005-0000-0000-00000E640000}"/>
    <cellStyle name="Normal 53 3 2 3 3 3" xfId="10721" xr:uid="{00000000-0005-0000-0000-00000F640000}"/>
    <cellStyle name="Normal 53 3 2 3 3 3 2" xfId="41055" xr:uid="{00000000-0005-0000-0000-000010640000}"/>
    <cellStyle name="Normal 53 3 2 3 3 3 3" xfId="25822" xr:uid="{00000000-0005-0000-0000-000011640000}"/>
    <cellStyle name="Normal 53 3 2 3 3 4" xfId="36042" xr:uid="{00000000-0005-0000-0000-000012640000}"/>
    <cellStyle name="Normal 53 3 2 3 3 5" xfId="20809" xr:uid="{00000000-0005-0000-0000-000013640000}"/>
    <cellStyle name="Normal 53 3 2 3 4" xfId="12399" xr:uid="{00000000-0005-0000-0000-000014640000}"/>
    <cellStyle name="Normal 53 3 2 3 4 2" xfId="42730" xr:uid="{00000000-0005-0000-0000-000015640000}"/>
    <cellStyle name="Normal 53 3 2 3 4 3" xfId="27497" xr:uid="{00000000-0005-0000-0000-000016640000}"/>
    <cellStyle name="Normal 53 3 2 3 5" xfId="7378" xr:uid="{00000000-0005-0000-0000-000017640000}"/>
    <cellStyle name="Normal 53 3 2 3 5 2" xfId="37713" xr:uid="{00000000-0005-0000-0000-000018640000}"/>
    <cellStyle name="Normal 53 3 2 3 5 3" xfId="22480" xr:uid="{00000000-0005-0000-0000-000019640000}"/>
    <cellStyle name="Normal 53 3 2 3 6" xfId="32701" xr:uid="{00000000-0005-0000-0000-00001A640000}"/>
    <cellStyle name="Normal 53 3 2 3 7" xfId="17467" xr:uid="{00000000-0005-0000-0000-00001B640000}"/>
    <cellStyle name="Normal 53 3 2 4" xfId="3160" xr:uid="{00000000-0005-0000-0000-00001C640000}"/>
    <cellStyle name="Normal 53 3 2 4 2" xfId="13234" xr:uid="{00000000-0005-0000-0000-00001D640000}"/>
    <cellStyle name="Normal 53 3 2 4 2 2" xfId="43565" xr:uid="{00000000-0005-0000-0000-00001E640000}"/>
    <cellStyle name="Normal 53 3 2 4 2 3" xfId="28332" xr:uid="{00000000-0005-0000-0000-00001F640000}"/>
    <cellStyle name="Normal 53 3 2 4 3" xfId="8214" xr:uid="{00000000-0005-0000-0000-000020640000}"/>
    <cellStyle name="Normal 53 3 2 4 3 2" xfId="38548" xr:uid="{00000000-0005-0000-0000-000021640000}"/>
    <cellStyle name="Normal 53 3 2 4 3 3" xfId="23315" xr:uid="{00000000-0005-0000-0000-000022640000}"/>
    <cellStyle name="Normal 53 3 2 4 4" xfId="33535" xr:uid="{00000000-0005-0000-0000-000023640000}"/>
    <cellStyle name="Normal 53 3 2 4 5" xfId="18302" xr:uid="{00000000-0005-0000-0000-000024640000}"/>
    <cellStyle name="Normal 53 3 2 5" xfId="4853" xr:uid="{00000000-0005-0000-0000-000025640000}"/>
    <cellStyle name="Normal 53 3 2 5 2" xfId="14905" xr:uid="{00000000-0005-0000-0000-000026640000}"/>
    <cellStyle name="Normal 53 3 2 5 2 2" xfId="45236" xr:uid="{00000000-0005-0000-0000-000027640000}"/>
    <cellStyle name="Normal 53 3 2 5 2 3" xfId="30003" xr:uid="{00000000-0005-0000-0000-000028640000}"/>
    <cellStyle name="Normal 53 3 2 5 3" xfId="9885" xr:uid="{00000000-0005-0000-0000-000029640000}"/>
    <cellStyle name="Normal 53 3 2 5 3 2" xfId="40219" xr:uid="{00000000-0005-0000-0000-00002A640000}"/>
    <cellStyle name="Normal 53 3 2 5 3 3" xfId="24986" xr:uid="{00000000-0005-0000-0000-00002B640000}"/>
    <cellStyle name="Normal 53 3 2 5 4" xfId="35206" xr:uid="{00000000-0005-0000-0000-00002C640000}"/>
    <cellStyle name="Normal 53 3 2 5 5" xfId="19973" xr:uid="{00000000-0005-0000-0000-00002D640000}"/>
    <cellStyle name="Normal 53 3 2 6" xfId="11563" xr:uid="{00000000-0005-0000-0000-00002E640000}"/>
    <cellStyle name="Normal 53 3 2 6 2" xfId="41894" xr:uid="{00000000-0005-0000-0000-00002F640000}"/>
    <cellStyle name="Normal 53 3 2 6 3" xfId="26661" xr:uid="{00000000-0005-0000-0000-000030640000}"/>
    <cellStyle name="Normal 53 3 2 7" xfId="6542" xr:uid="{00000000-0005-0000-0000-000031640000}"/>
    <cellStyle name="Normal 53 3 2 7 2" xfId="36877" xr:uid="{00000000-0005-0000-0000-000032640000}"/>
    <cellStyle name="Normal 53 3 2 7 3" xfId="21644" xr:uid="{00000000-0005-0000-0000-000033640000}"/>
    <cellStyle name="Normal 53 3 2 8" xfId="31865" xr:uid="{00000000-0005-0000-0000-000034640000}"/>
    <cellStyle name="Normal 53 3 2 9" xfId="16631" xr:uid="{00000000-0005-0000-0000-000035640000}"/>
    <cellStyle name="Normal 53 3 3" xfId="1678" xr:uid="{00000000-0005-0000-0000-000036640000}"/>
    <cellStyle name="Normal 53 3 3 2" xfId="2517" xr:uid="{00000000-0005-0000-0000-000037640000}"/>
    <cellStyle name="Normal 53 3 3 2 2" xfId="4207" xr:uid="{00000000-0005-0000-0000-000038640000}"/>
    <cellStyle name="Normal 53 3 3 2 2 2" xfId="14280" xr:uid="{00000000-0005-0000-0000-000039640000}"/>
    <cellStyle name="Normal 53 3 3 2 2 2 2" xfId="44611" xr:uid="{00000000-0005-0000-0000-00003A640000}"/>
    <cellStyle name="Normal 53 3 3 2 2 2 3" xfId="29378" xr:uid="{00000000-0005-0000-0000-00003B640000}"/>
    <cellStyle name="Normal 53 3 3 2 2 3" xfId="9260" xr:uid="{00000000-0005-0000-0000-00003C640000}"/>
    <cellStyle name="Normal 53 3 3 2 2 3 2" xfId="39594" xr:uid="{00000000-0005-0000-0000-00003D640000}"/>
    <cellStyle name="Normal 53 3 3 2 2 3 3" xfId="24361" xr:uid="{00000000-0005-0000-0000-00003E640000}"/>
    <cellStyle name="Normal 53 3 3 2 2 4" xfId="34581" xr:uid="{00000000-0005-0000-0000-00003F640000}"/>
    <cellStyle name="Normal 53 3 3 2 2 5" xfId="19348" xr:uid="{00000000-0005-0000-0000-000040640000}"/>
    <cellStyle name="Normal 53 3 3 2 3" xfId="5899" xr:uid="{00000000-0005-0000-0000-000041640000}"/>
    <cellStyle name="Normal 53 3 3 2 3 2" xfId="15951" xr:uid="{00000000-0005-0000-0000-000042640000}"/>
    <cellStyle name="Normal 53 3 3 2 3 2 2" xfId="46282" xr:uid="{00000000-0005-0000-0000-000043640000}"/>
    <cellStyle name="Normal 53 3 3 2 3 2 3" xfId="31049" xr:uid="{00000000-0005-0000-0000-000044640000}"/>
    <cellStyle name="Normal 53 3 3 2 3 3" xfId="10931" xr:uid="{00000000-0005-0000-0000-000045640000}"/>
    <cellStyle name="Normal 53 3 3 2 3 3 2" xfId="41265" xr:uid="{00000000-0005-0000-0000-000046640000}"/>
    <cellStyle name="Normal 53 3 3 2 3 3 3" xfId="26032" xr:uid="{00000000-0005-0000-0000-000047640000}"/>
    <cellStyle name="Normal 53 3 3 2 3 4" xfId="36252" xr:uid="{00000000-0005-0000-0000-000048640000}"/>
    <cellStyle name="Normal 53 3 3 2 3 5" xfId="21019" xr:uid="{00000000-0005-0000-0000-000049640000}"/>
    <cellStyle name="Normal 53 3 3 2 4" xfId="12609" xr:uid="{00000000-0005-0000-0000-00004A640000}"/>
    <cellStyle name="Normal 53 3 3 2 4 2" xfId="42940" xr:uid="{00000000-0005-0000-0000-00004B640000}"/>
    <cellStyle name="Normal 53 3 3 2 4 3" xfId="27707" xr:uid="{00000000-0005-0000-0000-00004C640000}"/>
    <cellStyle name="Normal 53 3 3 2 5" xfId="7588" xr:uid="{00000000-0005-0000-0000-00004D640000}"/>
    <cellStyle name="Normal 53 3 3 2 5 2" xfId="37923" xr:uid="{00000000-0005-0000-0000-00004E640000}"/>
    <cellStyle name="Normal 53 3 3 2 5 3" xfId="22690" xr:uid="{00000000-0005-0000-0000-00004F640000}"/>
    <cellStyle name="Normal 53 3 3 2 6" xfId="32911" xr:uid="{00000000-0005-0000-0000-000050640000}"/>
    <cellStyle name="Normal 53 3 3 2 7" xfId="17677" xr:uid="{00000000-0005-0000-0000-000051640000}"/>
    <cellStyle name="Normal 53 3 3 3" xfId="3370" xr:uid="{00000000-0005-0000-0000-000052640000}"/>
    <cellStyle name="Normal 53 3 3 3 2" xfId="13444" xr:uid="{00000000-0005-0000-0000-000053640000}"/>
    <cellStyle name="Normal 53 3 3 3 2 2" xfId="43775" xr:uid="{00000000-0005-0000-0000-000054640000}"/>
    <cellStyle name="Normal 53 3 3 3 2 3" xfId="28542" xr:uid="{00000000-0005-0000-0000-000055640000}"/>
    <cellStyle name="Normal 53 3 3 3 3" xfId="8424" xr:uid="{00000000-0005-0000-0000-000056640000}"/>
    <cellStyle name="Normal 53 3 3 3 3 2" xfId="38758" xr:uid="{00000000-0005-0000-0000-000057640000}"/>
    <cellStyle name="Normal 53 3 3 3 3 3" xfId="23525" xr:uid="{00000000-0005-0000-0000-000058640000}"/>
    <cellStyle name="Normal 53 3 3 3 4" xfId="33745" xr:uid="{00000000-0005-0000-0000-000059640000}"/>
    <cellStyle name="Normal 53 3 3 3 5" xfId="18512" xr:uid="{00000000-0005-0000-0000-00005A640000}"/>
    <cellStyle name="Normal 53 3 3 4" xfId="5063" xr:uid="{00000000-0005-0000-0000-00005B640000}"/>
    <cellStyle name="Normal 53 3 3 4 2" xfId="15115" xr:uid="{00000000-0005-0000-0000-00005C640000}"/>
    <cellStyle name="Normal 53 3 3 4 2 2" xfId="45446" xr:uid="{00000000-0005-0000-0000-00005D640000}"/>
    <cellStyle name="Normal 53 3 3 4 2 3" xfId="30213" xr:uid="{00000000-0005-0000-0000-00005E640000}"/>
    <cellStyle name="Normal 53 3 3 4 3" xfId="10095" xr:uid="{00000000-0005-0000-0000-00005F640000}"/>
    <cellStyle name="Normal 53 3 3 4 3 2" xfId="40429" xr:uid="{00000000-0005-0000-0000-000060640000}"/>
    <cellStyle name="Normal 53 3 3 4 3 3" xfId="25196" xr:uid="{00000000-0005-0000-0000-000061640000}"/>
    <cellStyle name="Normal 53 3 3 4 4" xfId="35416" xr:uid="{00000000-0005-0000-0000-000062640000}"/>
    <cellStyle name="Normal 53 3 3 4 5" xfId="20183" xr:uid="{00000000-0005-0000-0000-000063640000}"/>
    <cellStyle name="Normal 53 3 3 5" xfId="11773" xr:uid="{00000000-0005-0000-0000-000064640000}"/>
    <cellStyle name="Normal 53 3 3 5 2" xfId="42104" xr:uid="{00000000-0005-0000-0000-000065640000}"/>
    <cellStyle name="Normal 53 3 3 5 3" xfId="26871" xr:uid="{00000000-0005-0000-0000-000066640000}"/>
    <cellStyle name="Normal 53 3 3 6" xfId="6752" xr:uid="{00000000-0005-0000-0000-000067640000}"/>
    <cellStyle name="Normal 53 3 3 6 2" xfId="37087" xr:uid="{00000000-0005-0000-0000-000068640000}"/>
    <cellStyle name="Normal 53 3 3 6 3" xfId="21854" xr:uid="{00000000-0005-0000-0000-000069640000}"/>
    <cellStyle name="Normal 53 3 3 7" xfId="32075" xr:uid="{00000000-0005-0000-0000-00006A640000}"/>
    <cellStyle name="Normal 53 3 3 8" xfId="16841" xr:uid="{00000000-0005-0000-0000-00006B640000}"/>
    <cellStyle name="Normal 53 3 4" xfId="2099" xr:uid="{00000000-0005-0000-0000-00006C640000}"/>
    <cellStyle name="Normal 53 3 4 2" xfId="3789" xr:uid="{00000000-0005-0000-0000-00006D640000}"/>
    <cellStyle name="Normal 53 3 4 2 2" xfId="13862" xr:uid="{00000000-0005-0000-0000-00006E640000}"/>
    <cellStyle name="Normal 53 3 4 2 2 2" xfId="44193" xr:uid="{00000000-0005-0000-0000-00006F640000}"/>
    <cellStyle name="Normal 53 3 4 2 2 3" xfId="28960" xr:uid="{00000000-0005-0000-0000-000070640000}"/>
    <cellStyle name="Normal 53 3 4 2 3" xfId="8842" xr:uid="{00000000-0005-0000-0000-000071640000}"/>
    <cellStyle name="Normal 53 3 4 2 3 2" xfId="39176" xr:uid="{00000000-0005-0000-0000-000072640000}"/>
    <cellStyle name="Normal 53 3 4 2 3 3" xfId="23943" xr:uid="{00000000-0005-0000-0000-000073640000}"/>
    <cellStyle name="Normal 53 3 4 2 4" xfId="34163" xr:uid="{00000000-0005-0000-0000-000074640000}"/>
    <cellStyle name="Normal 53 3 4 2 5" xfId="18930" xr:uid="{00000000-0005-0000-0000-000075640000}"/>
    <cellStyle name="Normal 53 3 4 3" xfId="5481" xr:uid="{00000000-0005-0000-0000-000076640000}"/>
    <cellStyle name="Normal 53 3 4 3 2" xfId="15533" xr:uid="{00000000-0005-0000-0000-000077640000}"/>
    <cellStyle name="Normal 53 3 4 3 2 2" xfId="45864" xr:uid="{00000000-0005-0000-0000-000078640000}"/>
    <cellStyle name="Normal 53 3 4 3 2 3" xfId="30631" xr:uid="{00000000-0005-0000-0000-000079640000}"/>
    <cellStyle name="Normal 53 3 4 3 3" xfId="10513" xr:uid="{00000000-0005-0000-0000-00007A640000}"/>
    <cellStyle name="Normal 53 3 4 3 3 2" xfId="40847" xr:uid="{00000000-0005-0000-0000-00007B640000}"/>
    <cellStyle name="Normal 53 3 4 3 3 3" xfId="25614" xr:uid="{00000000-0005-0000-0000-00007C640000}"/>
    <cellStyle name="Normal 53 3 4 3 4" xfId="35834" xr:uid="{00000000-0005-0000-0000-00007D640000}"/>
    <cellStyle name="Normal 53 3 4 3 5" xfId="20601" xr:uid="{00000000-0005-0000-0000-00007E640000}"/>
    <cellStyle name="Normal 53 3 4 4" xfId="12191" xr:uid="{00000000-0005-0000-0000-00007F640000}"/>
    <cellStyle name="Normal 53 3 4 4 2" xfId="42522" xr:uid="{00000000-0005-0000-0000-000080640000}"/>
    <cellStyle name="Normal 53 3 4 4 3" xfId="27289" xr:uid="{00000000-0005-0000-0000-000081640000}"/>
    <cellStyle name="Normal 53 3 4 5" xfId="7170" xr:uid="{00000000-0005-0000-0000-000082640000}"/>
    <cellStyle name="Normal 53 3 4 5 2" xfId="37505" xr:uid="{00000000-0005-0000-0000-000083640000}"/>
    <cellStyle name="Normal 53 3 4 5 3" xfId="22272" xr:uid="{00000000-0005-0000-0000-000084640000}"/>
    <cellStyle name="Normal 53 3 4 6" xfId="32493" xr:uid="{00000000-0005-0000-0000-000085640000}"/>
    <cellStyle name="Normal 53 3 4 7" xfId="17259" xr:uid="{00000000-0005-0000-0000-000086640000}"/>
    <cellStyle name="Normal 53 3 5" xfId="2952" xr:uid="{00000000-0005-0000-0000-000087640000}"/>
    <cellStyle name="Normal 53 3 5 2" xfId="13026" xr:uid="{00000000-0005-0000-0000-000088640000}"/>
    <cellStyle name="Normal 53 3 5 2 2" xfId="43357" xr:uid="{00000000-0005-0000-0000-000089640000}"/>
    <cellStyle name="Normal 53 3 5 2 3" xfId="28124" xr:uid="{00000000-0005-0000-0000-00008A640000}"/>
    <cellStyle name="Normal 53 3 5 3" xfId="8006" xr:uid="{00000000-0005-0000-0000-00008B640000}"/>
    <cellStyle name="Normal 53 3 5 3 2" xfId="38340" xr:uid="{00000000-0005-0000-0000-00008C640000}"/>
    <cellStyle name="Normal 53 3 5 3 3" xfId="23107" xr:uid="{00000000-0005-0000-0000-00008D640000}"/>
    <cellStyle name="Normal 53 3 5 4" xfId="33327" xr:uid="{00000000-0005-0000-0000-00008E640000}"/>
    <cellStyle name="Normal 53 3 5 5" xfId="18094" xr:uid="{00000000-0005-0000-0000-00008F640000}"/>
    <cellStyle name="Normal 53 3 6" xfId="4645" xr:uid="{00000000-0005-0000-0000-000090640000}"/>
    <cellStyle name="Normal 53 3 6 2" xfId="14697" xr:uid="{00000000-0005-0000-0000-000091640000}"/>
    <cellStyle name="Normal 53 3 6 2 2" xfId="45028" xr:uid="{00000000-0005-0000-0000-000092640000}"/>
    <cellStyle name="Normal 53 3 6 2 3" xfId="29795" xr:uid="{00000000-0005-0000-0000-000093640000}"/>
    <cellStyle name="Normal 53 3 6 3" xfId="9677" xr:uid="{00000000-0005-0000-0000-000094640000}"/>
    <cellStyle name="Normal 53 3 6 3 2" xfId="40011" xr:uid="{00000000-0005-0000-0000-000095640000}"/>
    <cellStyle name="Normal 53 3 6 3 3" xfId="24778" xr:uid="{00000000-0005-0000-0000-000096640000}"/>
    <cellStyle name="Normal 53 3 6 4" xfId="34998" xr:uid="{00000000-0005-0000-0000-000097640000}"/>
    <cellStyle name="Normal 53 3 6 5" xfId="19765" xr:uid="{00000000-0005-0000-0000-000098640000}"/>
    <cellStyle name="Normal 53 3 7" xfId="11355" xr:uid="{00000000-0005-0000-0000-000099640000}"/>
    <cellStyle name="Normal 53 3 7 2" xfId="41686" xr:uid="{00000000-0005-0000-0000-00009A640000}"/>
    <cellStyle name="Normal 53 3 7 3" xfId="26453" xr:uid="{00000000-0005-0000-0000-00009B640000}"/>
    <cellStyle name="Normal 53 3 8" xfId="6334" xr:uid="{00000000-0005-0000-0000-00009C640000}"/>
    <cellStyle name="Normal 53 3 8 2" xfId="36669" xr:uid="{00000000-0005-0000-0000-00009D640000}"/>
    <cellStyle name="Normal 53 3 8 3" xfId="21436" xr:uid="{00000000-0005-0000-0000-00009E640000}"/>
    <cellStyle name="Normal 53 3 9" xfId="31658" xr:uid="{00000000-0005-0000-0000-00009F640000}"/>
    <cellStyle name="Normal 53 4" xfId="1359" xr:uid="{00000000-0005-0000-0000-0000A0640000}"/>
    <cellStyle name="Normal 53 4 2" xfId="1782" xr:uid="{00000000-0005-0000-0000-0000A1640000}"/>
    <cellStyle name="Normal 53 4 2 2" xfId="2621" xr:uid="{00000000-0005-0000-0000-0000A2640000}"/>
    <cellStyle name="Normal 53 4 2 2 2" xfId="4311" xr:uid="{00000000-0005-0000-0000-0000A3640000}"/>
    <cellStyle name="Normal 53 4 2 2 2 2" xfId="14384" xr:uid="{00000000-0005-0000-0000-0000A4640000}"/>
    <cellStyle name="Normal 53 4 2 2 2 2 2" xfId="44715" xr:uid="{00000000-0005-0000-0000-0000A5640000}"/>
    <cellStyle name="Normal 53 4 2 2 2 2 3" xfId="29482" xr:uid="{00000000-0005-0000-0000-0000A6640000}"/>
    <cellStyle name="Normal 53 4 2 2 2 3" xfId="9364" xr:uid="{00000000-0005-0000-0000-0000A7640000}"/>
    <cellStyle name="Normal 53 4 2 2 2 3 2" xfId="39698" xr:uid="{00000000-0005-0000-0000-0000A8640000}"/>
    <cellStyle name="Normal 53 4 2 2 2 3 3" xfId="24465" xr:uid="{00000000-0005-0000-0000-0000A9640000}"/>
    <cellStyle name="Normal 53 4 2 2 2 4" xfId="34685" xr:uid="{00000000-0005-0000-0000-0000AA640000}"/>
    <cellStyle name="Normal 53 4 2 2 2 5" xfId="19452" xr:uid="{00000000-0005-0000-0000-0000AB640000}"/>
    <cellStyle name="Normal 53 4 2 2 3" xfId="6003" xr:uid="{00000000-0005-0000-0000-0000AC640000}"/>
    <cellStyle name="Normal 53 4 2 2 3 2" xfId="16055" xr:uid="{00000000-0005-0000-0000-0000AD640000}"/>
    <cellStyle name="Normal 53 4 2 2 3 2 2" xfId="46386" xr:uid="{00000000-0005-0000-0000-0000AE640000}"/>
    <cellStyle name="Normal 53 4 2 2 3 2 3" xfId="31153" xr:uid="{00000000-0005-0000-0000-0000AF640000}"/>
    <cellStyle name="Normal 53 4 2 2 3 3" xfId="11035" xr:uid="{00000000-0005-0000-0000-0000B0640000}"/>
    <cellStyle name="Normal 53 4 2 2 3 3 2" xfId="41369" xr:uid="{00000000-0005-0000-0000-0000B1640000}"/>
    <cellStyle name="Normal 53 4 2 2 3 3 3" xfId="26136" xr:uid="{00000000-0005-0000-0000-0000B2640000}"/>
    <cellStyle name="Normal 53 4 2 2 3 4" xfId="36356" xr:uid="{00000000-0005-0000-0000-0000B3640000}"/>
    <cellStyle name="Normal 53 4 2 2 3 5" xfId="21123" xr:uid="{00000000-0005-0000-0000-0000B4640000}"/>
    <cellStyle name="Normal 53 4 2 2 4" xfId="12713" xr:uid="{00000000-0005-0000-0000-0000B5640000}"/>
    <cellStyle name="Normal 53 4 2 2 4 2" xfId="43044" xr:uid="{00000000-0005-0000-0000-0000B6640000}"/>
    <cellStyle name="Normal 53 4 2 2 4 3" xfId="27811" xr:uid="{00000000-0005-0000-0000-0000B7640000}"/>
    <cellStyle name="Normal 53 4 2 2 5" xfId="7692" xr:uid="{00000000-0005-0000-0000-0000B8640000}"/>
    <cellStyle name="Normal 53 4 2 2 5 2" xfId="38027" xr:uid="{00000000-0005-0000-0000-0000B9640000}"/>
    <cellStyle name="Normal 53 4 2 2 5 3" xfId="22794" xr:uid="{00000000-0005-0000-0000-0000BA640000}"/>
    <cellStyle name="Normal 53 4 2 2 6" xfId="33015" xr:uid="{00000000-0005-0000-0000-0000BB640000}"/>
    <cellStyle name="Normal 53 4 2 2 7" xfId="17781" xr:uid="{00000000-0005-0000-0000-0000BC640000}"/>
    <cellStyle name="Normal 53 4 2 3" xfId="3474" xr:uid="{00000000-0005-0000-0000-0000BD640000}"/>
    <cellStyle name="Normal 53 4 2 3 2" xfId="13548" xr:uid="{00000000-0005-0000-0000-0000BE640000}"/>
    <cellStyle name="Normal 53 4 2 3 2 2" xfId="43879" xr:uid="{00000000-0005-0000-0000-0000BF640000}"/>
    <cellStyle name="Normal 53 4 2 3 2 3" xfId="28646" xr:uid="{00000000-0005-0000-0000-0000C0640000}"/>
    <cellStyle name="Normal 53 4 2 3 3" xfId="8528" xr:uid="{00000000-0005-0000-0000-0000C1640000}"/>
    <cellStyle name="Normal 53 4 2 3 3 2" xfId="38862" xr:uid="{00000000-0005-0000-0000-0000C2640000}"/>
    <cellStyle name="Normal 53 4 2 3 3 3" xfId="23629" xr:uid="{00000000-0005-0000-0000-0000C3640000}"/>
    <cellStyle name="Normal 53 4 2 3 4" xfId="33849" xr:uid="{00000000-0005-0000-0000-0000C4640000}"/>
    <cellStyle name="Normal 53 4 2 3 5" xfId="18616" xr:uid="{00000000-0005-0000-0000-0000C5640000}"/>
    <cellStyle name="Normal 53 4 2 4" xfId="5167" xr:uid="{00000000-0005-0000-0000-0000C6640000}"/>
    <cellStyle name="Normal 53 4 2 4 2" xfId="15219" xr:uid="{00000000-0005-0000-0000-0000C7640000}"/>
    <cellStyle name="Normal 53 4 2 4 2 2" xfId="45550" xr:uid="{00000000-0005-0000-0000-0000C8640000}"/>
    <cellStyle name="Normal 53 4 2 4 2 3" xfId="30317" xr:uid="{00000000-0005-0000-0000-0000C9640000}"/>
    <cellStyle name="Normal 53 4 2 4 3" xfId="10199" xr:uid="{00000000-0005-0000-0000-0000CA640000}"/>
    <cellStyle name="Normal 53 4 2 4 3 2" xfId="40533" xr:uid="{00000000-0005-0000-0000-0000CB640000}"/>
    <cellStyle name="Normal 53 4 2 4 3 3" xfId="25300" xr:uid="{00000000-0005-0000-0000-0000CC640000}"/>
    <cellStyle name="Normal 53 4 2 4 4" xfId="35520" xr:uid="{00000000-0005-0000-0000-0000CD640000}"/>
    <cellStyle name="Normal 53 4 2 4 5" xfId="20287" xr:uid="{00000000-0005-0000-0000-0000CE640000}"/>
    <cellStyle name="Normal 53 4 2 5" xfId="11877" xr:uid="{00000000-0005-0000-0000-0000CF640000}"/>
    <cellStyle name="Normal 53 4 2 5 2" xfId="42208" xr:uid="{00000000-0005-0000-0000-0000D0640000}"/>
    <cellStyle name="Normal 53 4 2 5 3" xfId="26975" xr:uid="{00000000-0005-0000-0000-0000D1640000}"/>
    <cellStyle name="Normal 53 4 2 6" xfId="6856" xr:uid="{00000000-0005-0000-0000-0000D2640000}"/>
    <cellStyle name="Normal 53 4 2 6 2" xfId="37191" xr:uid="{00000000-0005-0000-0000-0000D3640000}"/>
    <cellStyle name="Normal 53 4 2 6 3" xfId="21958" xr:uid="{00000000-0005-0000-0000-0000D4640000}"/>
    <cellStyle name="Normal 53 4 2 7" xfId="32179" xr:uid="{00000000-0005-0000-0000-0000D5640000}"/>
    <cellStyle name="Normal 53 4 2 8" xfId="16945" xr:uid="{00000000-0005-0000-0000-0000D6640000}"/>
    <cellStyle name="Normal 53 4 3" xfId="2203" xr:uid="{00000000-0005-0000-0000-0000D7640000}"/>
    <cellStyle name="Normal 53 4 3 2" xfId="3893" xr:uid="{00000000-0005-0000-0000-0000D8640000}"/>
    <cellStyle name="Normal 53 4 3 2 2" xfId="13966" xr:uid="{00000000-0005-0000-0000-0000D9640000}"/>
    <cellStyle name="Normal 53 4 3 2 2 2" xfId="44297" xr:uid="{00000000-0005-0000-0000-0000DA640000}"/>
    <cellStyle name="Normal 53 4 3 2 2 3" xfId="29064" xr:uid="{00000000-0005-0000-0000-0000DB640000}"/>
    <cellStyle name="Normal 53 4 3 2 3" xfId="8946" xr:uid="{00000000-0005-0000-0000-0000DC640000}"/>
    <cellStyle name="Normal 53 4 3 2 3 2" xfId="39280" xr:uid="{00000000-0005-0000-0000-0000DD640000}"/>
    <cellStyle name="Normal 53 4 3 2 3 3" xfId="24047" xr:uid="{00000000-0005-0000-0000-0000DE640000}"/>
    <cellStyle name="Normal 53 4 3 2 4" xfId="34267" xr:uid="{00000000-0005-0000-0000-0000DF640000}"/>
    <cellStyle name="Normal 53 4 3 2 5" xfId="19034" xr:uid="{00000000-0005-0000-0000-0000E0640000}"/>
    <cellStyle name="Normal 53 4 3 3" xfId="5585" xr:uid="{00000000-0005-0000-0000-0000E1640000}"/>
    <cellStyle name="Normal 53 4 3 3 2" xfId="15637" xr:uid="{00000000-0005-0000-0000-0000E2640000}"/>
    <cellStyle name="Normal 53 4 3 3 2 2" xfId="45968" xr:uid="{00000000-0005-0000-0000-0000E3640000}"/>
    <cellStyle name="Normal 53 4 3 3 2 3" xfId="30735" xr:uid="{00000000-0005-0000-0000-0000E4640000}"/>
    <cellStyle name="Normal 53 4 3 3 3" xfId="10617" xr:uid="{00000000-0005-0000-0000-0000E5640000}"/>
    <cellStyle name="Normal 53 4 3 3 3 2" xfId="40951" xr:uid="{00000000-0005-0000-0000-0000E6640000}"/>
    <cellStyle name="Normal 53 4 3 3 3 3" xfId="25718" xr:uid="{00000000-0005-0000-0000-0000E7640000}"/>
    <cellStyle name="Normal 53 4 3 3 4" xfId="35938" xr:uid="{00000000-0005-0000-0000-0000E8640000}"/>
    <cellStyle name="Normal 53 4 3 3 5" xfId="20705" xr:uid="{00000000-0005-0000-0000-0000E9640000}"/>
    <cellStyle name="Normal 53 4 3 4" xfId="12295" xr:uid="{00000000-0005-0000-0000-0000EA640000}"/>
    <cellStyle name="Normal 53 4 3 4 2" xfId="42626" xr:uid="{00000000-0005-0000-0000-0000EB640000}"/>
    <cellStyle name="Normal 53 4 3 4 3" xfId="27393" xr:uid="{00000000-0005-0000-0000-0000EC640000}"/>
    <cellStyle name="Normal 53 4 3 5" xfId="7274" xr:uid="{00000000-0005-0000-0000-0000ED640000}"/>
    <cellStyle name="Normal 53 4 3 5 2" xfId="37609" xr:uid="{00000000-0005-0000-0000-0000EE640000}"/>
    <cellStyle name="Normal 53 4 3 5 3" xfId="22376" xr:uid="{00000000-0005-0000-0000-0000EF640000}"/>
    <cellStyle name="Normal 53 4 3 6" xfId="32597" xr:uid="{00000000-0005-0000-0000-0000F0640000}"/>
    <cellStyle name="Normal 53 4 3 7" xfId="17363" xr:uid="{00000000-0005-0000-0000-0000F1640000}"/>
    <cellStyle name="Normal 53 4 4" xfId="3056" xr:uid="{00000000-0005-0000-0000-0000F2640000}"/>
    <cellStyle name="Normal 53 4 4 2" xfId="13130" xr:uid="{00000000-0005-0000-0000-0000F3640000}"/>
    <cellStyle name="Normal 53 4 4 2 2" xfId="43461" xr:uid="{00000000-0005-0000-0000-0000F4640000}"/>
    <cellStyle name="Normal 53 4 4 2 3" xfId="28228" xr:uid="{00000000-0005-0000-0000-0000F5640000}"/>
    <cellStyle name="Normal 53 4 4 3" xfId="8110" xr:uid="{00000000-0005-0000-0000-0000F6640000}"/>
    <cellStyle name="Normal 53 4 4 3 2" xfId="38444" xr:uid="{00000000-0005-0000-0000-0000F7640000}"/>
    <cellStyle name="Normal 53 4 4 3 3" xfId="23211" xr:uid="{00000000-0005-0000-0000-0000F8640000}"/>
    <cellStyle name="Normal 53 4 4 4" xfId="33431" xr:uid="{00000000-0005-0000-0000-0000F9640000}"/>
    <cellStyle name="Normal 53 4 4 5" xfId="18198" xr:uid="{00000000-0005-0000-0000-0000FA640000}"/>
    <cellStyle name="Normal 53 4 5" xfId="4749" xr:uid="{00000000-0005-0000-0000-0000FB640000}"/>
    <cellStyle name="Normal 53 4 5 2" xfId="14801" xr:uid="{00000000-0005-0000-0000-0000FC640000}"/>
    <cellStyle name="Normal 53 4 5 2 2" xfId="45132" xr:uid="{00000000-0005-0000-0000-0000FD640000}"/>
    <cellStyle name="Normal 53 4 5 2 3" xfId="29899" xr:uid="{00000000-0005-0000-0000-0000FE640000}"/>
    <cellStyle name="Normal 53 4 5 3" xfId="9781" xr:uid="{00000000-0005-0000-0000-0000FF640000}"/>
    <cellStyle name="Normal 53 4 5 3 2" xfId="40115" xr:uid="{00000000-0005-0000-0000-000000650000}"/>
    <cellStyle name="Normal 53 4 5 3 3" xfId="24882" xr:uid="{00000000-0005-0000-0000-000001650000}"/>
    <cellStyle name="Normal 53 4 5 4" xfId="35102" xr:uid="{00000000-0005-0000-0000-000002650000}"/>
    <cellStyle name="Normal 53 4 5 5" xfId="19869" xr:uid="{00000000-0005-0000-0000-000003650000}"/>
    <cellStyle name="Normal 53 4 6" xfId="11459" xr:uid="{00000000-0005-0000-0000-000004650000}"/>
    <cellStyle name="Normal 53 4 6 2" xfId="41790" xr:uid="{00000000-0005-0000-0000-000005650000}"/>
    <cellStyle name="Normal 53 4 6 3" xfId="26557" xr:uid="{00000000-0005-0000-0000-000006650000}"/>
    <cellStyle name="Normal 53 4 7" xfId="6438" xr:uid="{00000000-0005-0000-0000-000007650000}"/>
    <cellStyle name="Normal 53 4 7 2" xfId="36773" xr:uid="{00000000-0005-0000-0000-000008650000}"/>
    <cellStyle name="Normal 53 4 7 3" xfId="21540" xr:uid="{00000000-0005-0000-0000-000009650000}"/>
    <cellStyle name="Normal 53 4 8" xfId="31761" xr:uid="{00000000-0005-0000-0000-00000A650000}"/>
    <cellStyle name="Normal 53 4 9" xfId="16527" xr:uid="{00000000-0005-0000-0000-00000B650000}"/>
    <cellStyle name="Normal 53 5" xfId="1572" xr:uid="{00000000-0005-0000-0000-00000C650000}"/>
    <cellStyle name="Normal 53 5 2" xfId="2413" xr:uid="{00000000-0005-0000-0000-00000D650000}"/>
    <cellStyle name="Normal 53 5 2 2" xfId="4103" xr:uid="{00000000-0005-0000-0000-00000E650000}"/>
    <cellStyle name="Normal 53 5 2 2 2" xfId="14176" xr:uid="{00000000-0005-0000-0000-00000F650000}"/>
    <cellStyle name="Normal 53 5 2 2 2 2" xfId="44507" xr:uid="{00000000-0005-0000-0000-000010650000}"/>
    <cellStyle name="Normal 53 5 2 2 2 3" xfId="29274" xr:uid="{00000000-0005-0000-0000-000011650000}"/>
    <cellStyle name="Normal 53 5 2 2 3" xfId="9156" xr:uid="{00000000-0005-0000-0000-000012650000}"/>
    <cellStyle name="Normal 53 5 2 2 3 2" xfId="39490" xr:uid="{00000000-0005-0000-0000-000013650000}"/>
    <cellStyle name="Normal 53 5 2 2 3 3" xfId="24257" xr:uid="{00000000-0005-0000-0000-000014650000}"/>
    <cellStyle name="Normal 53 5 2 2 4" xfId="34477" xr:uid="{00000000-0005-0000-0000-000015650000}"/>
    <cellStyle name="Normal 53 5 2 2 5" xfId="19244" xr:uid="{00000000-0005-0000-0000-000016650000}"/>
    <cellStyle name="Normal 53 5 2 3" xfId="5795" xr:uid="{00000000-0005-0000-0000-000017650000}"/>
    <cellStyle name="Normal 53 5 2 3 2" xfId="15847" xr:uid="{00000000-0005-0000-0000-000018650000}"/>
    <cellStyle name="Normal 53 5 2 3 2 2" xfId="46178" xr:uid="{00000000-0005-0000-0000-000019650000}"/>
    <cellStyle name="Normal 53 5 2 3 2 3" xfId="30945" xr:uid="{00000000-0005-0000-0000-00001A650000}"/>
    <cellStyle name="Normal 53 5 2 3 3" xfId="10827" xr:uid="{00000000-0005-0000-0000-00001B650000}"/>
    <cellStyle name="Normal 53 5 2 3 3 2" xfId="41161" xr:uid="{00000000-0005-0000-0000-00001C650000}"/>
    <cellStyle name="Normal 53 5 2 3 3 3" xfId="25928" xr:uid="{00000000-0005-0000-0000-00001D650000}"/>
    <cellStyle name="Normal 53 5 2 3 4" xfId="36148" xr:uid="{00000000-0005-0000-0000-00001E650000}"/>
    <cellStyle name="Normal 53 5 2 3 5" xfId="20915" xr:uid="{00000000-0005-0000-0000-00001F650000}"/>
    <cellStyle name="Normal 53 5 2 4" xfId="12505" xr:uid="{00000000-0005-0000-0000-000020650000}"/>
    <cellStyle name="Normal 53 5 2 4 2" xfId="42836" xr:uid="{00000000-0005-0000-0000-000021650000}"/>
    <cellStyle name="Normal 53 5 2 4 3" xfId="27603" xr:uid="{00000000-0005-0000-0000-000022650000}"/>
    <cellStyle name="Normal 53 5 2 5" xfId="7484" xr:uid="{00000000-0005-0000-0000-000023650000}"/>
    <cellStyle name="Normal 53 5 2 5 2" xfId="37819" xr:uid="{00000000-0005-0000-0000-000024650000}"/>
    <cellStyle name="Normal 53 5 2 5 3" xfId="22586" xr:uid="{00000000-0005-0000-0000-000025650000}"/>
    <cellStyle name="Normal 53 5 2 6" xfId="32807" xr:uid="{00000000-0005-0000-0000-000026650000}"/>
    <cellStyle name="Normal 53 5 2 7" xfId="17573" xr:uid="{00000000-0005-0000-0000-000027650000}"/>
    <cellStyle name="Normal 53 5 3" xfId="3266" xr:uid="{00000000-0005-0000-0000-000028650000}"/>
    <cellStyle name="Normal 53 5 3 2" xfId="13340" xr:uid="{00000000-0005-0000-0000-000029650000}"/>
    <cellStyle name="Normal 53 5 3 2 2" xfId="43671" xr:uid="{00000000-0005-0000-0000-00002A650000}"/>
    <cellStyle name="Normal 53 5 3 2 3" xfId="28438" xr:uid="{00000000-0005-0000-0000-00002B650000}"/>
    <cellStyle name="Normal 53 5 3 3" xfId="8320" xr:uid="{00000000-0005-0000-0000-00002C650000}"/>
    <cellStyle name="Normal 53 5 3 3 2" xfId="38654" xr:uid="{00000000-0005-0000-0000-00002D650000}"/>
    <cellStyle name="Normal 53 5 3 3 3" xfId="23421" xr:uid="{00000000-0005-0000-0000-00002E650000}"/>
    <cellStyle name="Normal 53 5 3 4" xfId="33641" xr:uid="{00000000-0005-0000-0000-00002F650000}"/>
    <cellStyle name="Normal 53 5 3 5" xfId="18408" xr:uid="{00000000-0005-0000-0000-000030650000}"/>
    <cellStyle name="Normal 53 5 4" xfId="4959" xr:uid="{00000000-0005-0000-0000-000031650000}"/>
    <cellStyle name="Normal 53 5 4 2" xfId="15011" xr:uid="{00000000-0005-0000-0000-000032650000}"/>
    <cellStyle name="Normal 53 5 4 2 2" xfId="45342" xr:uid="{00000000-0005-0000-0000-000033650000}"/>
    <cellStyle name="Normal 53 5 4 2 3" xfId="30109" xr:uid="{00000000-0005-0000-0000-000034650000}"/>
    <cellStyle name="Normal 53 5 4 3" xfId="9991" xr:uid="{00000000-0005-0000-0000-000035650000}"/>
    <cellStyle name="Normal 53 5 4 3 2" xfId="40325" xr:uid="{00000000-0005-0000-0000-000036650000}"/>
    <cellStyle name="Normal 53 5 4 3 3" xfId="25092" xr:uid="{00000000-0005-0000-0000-000037650000}"/>
    <cellStyle name="Normal 53 5 4 4" xfId="35312" xr:uid="{00000000-0005-0000-0000-000038650000}"/>
    <cellStyle name="Normal 53 5 4 5" xfId="20079" xr:uid="{00000000-0005-0000-0000-000039650000}"/>
    <cellStyle name="Normal 53 5 5" xfId="11669" xr:uid="{00000000-0005-0000-0000-00003A650000}"/>
    <cellStyle name="Normal 53 5 5 2" xfId="42000" xr:uid="{00000000-0005-0000-0000-00003B650000}"/>
    <cellStyle name="Normal 53 5 5 3" xfId="26767" xr:uid="{00000000-0005-0000-0000-00003C650000}"/>
    <cellStyle name="Normal 53 5 6" xfId="6648" xr:uid="{00000000-0005-0000-0000-00003D650000}"/>
    <cellStyle name="Normal 53 5 6 2" xfId="36983" xr:uid="{00000000-0005-0000-0000-00003E650000}"/>
    <cellStyle name="Normal 53 5 6 3" xfId="21750" xr:uid="{00000000-0005-0000-0000-00003F650000}"/>
    <cellStyle name="Normal 53 5 7" xfId="31971" xr:uid="{00000000-0005-0000-0000-000040650000}"/>
    <cellStyle name="Normal 53 5 8" xfId="16737" xr:uid="{00000000-0005-0000-0000-000041650000}"/>
    <cellStyle name="Normal 53 6" xfId="1993" xr:uid="{00000000-0005-0000-0000-000042650000}"/>
    <cellStyle name="Normal 53 6 2" xfId="3685" xr:uid="{00000000-0005-0000-0000-000043650000}"/>
    <cellStyle name="Normal 53 6 2 2" xfId="13758" xr:uid="{00000000-0005-0000-0000-000044650000}"/>
    <cellStyle name="Normal 53 6 2 2 2" xfId="44089" xr:uid="{00000000-0005-0000-0000-000045650000}"/>
    <cellStyle name="Normal 53 6 2 2 3" xfId="28856" xr:uid="{00000000-0005-0000-0000-000046650000}"/>
    <cellStyle name="Normal 53 6 2 3" xfId="8738" xr:uid="{00000000-0005-0000-0000-000047650000}"/>
    <cellStyle name="Normal 53 6 2 3 2" xfId="39072" xr:uid="{00000000-0005-0000-0000-000048650000}"/>
    <cellStyle name="Normal 53 6 2 3 3" xfId="23839" xr:uid="{00000000-0005-0000-0000-000049650000}"/>
    <cellStyle name="Normal 53 6 2 4" xfId="34059" xr:uid="{00000000-0005-0000-0000-00004A650000}"/>
    <cellStyle name="Normal 53 6 2 5" xfId="18826" xr:uid="{00000000-0005-0000-0000-00004B650000}"/>
    <cellStyle name="Normal 53 6 3" xfId="5377" xr:uid="{00000000-0005-0000-0000-00004C650000}"/>
    <cellStyle name="Normal 53 6 3 2" xfId="15429" xr:uid="{00000000-0005-0000-0000-00004D650000}"/>
    <cellStyle name="Normal 53 6 3 2 2" xfId="45760" xr:uid="{00000000-0005-0000-0000-00004E650000}"/>
    <cellStyle name="Normal 53 6 3 2 3" xfId="30527" xr:uid="{00000000-0005-0000-0000-00004F650000}"/>
    <cellStyle name="Normal 53 6 3 3" xfId="10409" xr:uid="{00000000-0005-0000-0000-000050650000}"/>
    <cellStyle name="Normal 53 6 3 3 2" xfId="40743" xr:uid="{00000000-0005-0000-0000-000051650000}"/>
    <cellStyle name="Normal 53 6 3 3 3" xfId="25510" xr:uid="{00000000-0005-0000-0000-000052650000}"/>
    <cellStyle name="Normal 53 6 3 4" xfId="35730" xr:uid="{00000000-0005-0000-0000-000053650000}"/>
    <cellStyle name="Normal 53 6 3 5" xfId="20497" xr:uid="{00000000-0005-0000-0000-000054650000}"/>
    <cellStyle name="Normal 53 6 4" xfId="12087" xr:uid="{00000000-0005-0000-0000-000055650000}"/>
    <cellStyle name="Normal 53 6 4 2" xfId="42418" xr:uid="{00000000-0005-0000-0000-000056650000}"/>
    <cellStyle name="Normal 53 6 4 3" xfId="27185" xr:uid="{00000000-0005-0000-0000-000057650000}"/>
    <cellStyle name="Normal 53 6 5" xfId="7066" xr:uid="{00000000-0005-0000-0000-000058650000}"/>
    <cellStyle name="Normal 53 6 5 2" xfId="37401" xr:uid="{00000000-0005-0000-0000-000059650000}"/>
    <cellStyle name="Normal 53 6 5 3" xfId="22168" xr:uid="{00000000-0005-0000-0000-00005A650000}"/>
    <cellStyle name="Normal 53 6 6" xfId="32389" xr:uid="{00000000-0005-0000-0000-00005B650000}"/>
    <cellStyle name="Normal 53 6 7" xfId="17155" xr:uid="{00000000-0005-0000-0000-00005C650000}"/>
    <cellStyle name="Normal 53 7" xfId="2844" xr:uid="{00000000-0005-0000-0000-00005D650000}"/>
    <cellStyle name="Normal 53 7 2" xfId="12922" xr:uid="{00000000-0005-0000-0000-00005E650000}"/>
    <cellStyle name="Normal 53 7 2 2" xfId="43253" xr:uid="{00000000-0005-0000-0000-00005F650000}"/>
    <cellStyle name="Normal 53 7 2 3" xfId="28020" xr:uid="{00000000-0005-0000-0000-000060650000}"/>
    <cellStyle name="Normal 53 7 3" xfId="7902" xr:uid="{00000000-0005-0000-0000-000061650000}"/>
    <cellStyle name="Normal 53 7 3 2" xfId="38236" xr:uid="{00000000-0005-0000-0000-000062650000}"/>
    <cellStyle name="Normal 53 7 3 3" xfId="23003" xr:uid="{00000000-0005-0000-0000-000063650000}"/>
    <cellStyle name="Normal 53 7 4" xfId="33223" xr:uid="{00000000-0005-0000-0000-000064650000}"/>
    <cellStyle name="Normal 53 7 5" xfId="17990" xr:uid="{00000000-0005-0000-0000-000065650000}"/>
    <cellStyle name="Normal 53 8" xfId="4538" xr:uid="{00000000-0005-0000-0000-000066650000}"/>
    <cellStyle name="Normal 53 8 2" xfId="14593" xr:uid="{00000000-0005-0000-0000-000067650000}"/>
    <cellStyle name="Normal 53 8 2 2" xfId="44924" xr:uid="{00000000-0005-0000-0000-000068650000}"/>
    <cellStyle name="Normal 53 8 2 3" xfId="29691" xr:uid="{00000000-0005-0000-0000-000069650000}"/>
    <cellStyle name="Normal 53 8 3" xfId="9573" xr:uid="{00000000-0005-0000-0000-00006A650000}"/>
    <cellStyle name="Normal 53 8 3 2" xfId="39907" xr:uid="{00000000-0005-0000-0000-00006B650000}"/>
    <cellStyle name="Normal 53 8 3 3" xfId="24674" xr:uid="{00000000-0005-0000-0000-00006C650000}"/>
    <cellStyle name="Normal 53 8 4" xfId="34894" xr:uid="{00000000-0005-0000-0000-00006D650000}"/>
    <cellStyle name="Normal 53 8 5" xfId="19661" xr:uid="{00000000-0005-0000-0000-00006E650000}"/>
    <cellStyle name="Normal 53 9" xfId="11249" xr:uid="{00000000-0005-0000-0000-00006F650000}"/>
    <cellStyle name="Normal 53 9 2" xfId="41582" xr:uid="{00000000-0005-0000-0000-000070650000}"/>
    <cellStyle name="Normal 53 9 3" xfId="26349" xr:uid="{00000000-0005-0000-0000-000071650000}"/>
    <cellStyle name="Normal 54" xfId="868" xr:uid="{00000000-0005-0000-0000-000072650000}"/>
    <cellStyle name="Normal 54 2" xfId="869" xr:uid="{00000000-0005-0000-0000-000073650000}"/>
    <cellStyle name="Normal 55" xfId="870" xr:uid="{00000000-0005-0000-0000-000074650000}"/>
    <cellStyle name="Normal 55 10" xfId="6229" xr:uid="{00000000-0005-0000-0000-000075650000}"/>
    <cellStyle name="Normal 55 10 2" xfId="36566" xr:uid="{00000000-0005-0000-0000-000076650000}"/>
    <cellStyle name="Normal 55 10 3" xfId="21333" xr:uid="{00000000-0005-0000-0000-000077650000}"/>
    <cellStyle name="Normal 55 11" xfId="31557" xr:uid="{00000000-0005-0000-0000-000078650000}"/>
    <cellStyle name="Normal 55 12" xfId="16318" xr:uid="{00000000-0005-0000-0000-000079650000}"/>
    <cellStyle name="Normal 55 2" xfId="1193" xr:uid="{00000000-0005-0000-0000-00007A650000}"/>
    <cellStyle name="Normal 55 2 10" xfId="31609" xr:uid="{00000000-0005-0000-0000-00007B650000}"/>
    <cellStyle name="Normal 55 2 11" xfId="16372" xr:uid="{00000000-0005-0000-0000-00007C650000}"/>
    <cellStyle name="Normal 55 2 2" xfId="1301" xr:uid="{00000000-0005-0000-0000-00007D650000}"/>
    <cellStyle name="Normal 55 2 2 10" xfId="16476" xr:uid="{00000000-0005-0000-0000-00007E650000}"/>
    <cellStyle name="Normal 55 2 2 2" xfId="1518" xr:uid="{00000000-0005-0000-0000-00007F650000}"/>
    <cellStyle name="Normal 55 2 2 2 2" xfId="1939" xr:uid="{00000000-0005-0000-0000-000080650000}"/>
    <cellStyle name="Normal 55 2 2 2 2 2" xfId="2778" xr:uid="{00000000-0005-0000-0000-000081650000}"/>
    <cellStyle name="Normal 55 2 2 2 2 2 2" xfId="4468" xr:uid="{00000000-0005-0000-0000-000082650000}"/>
    <cellStyle name="Normal 55 2 2 2 2 2 2 2" xfId="14541" xr:uid="{00000000-0005-0000-0000-000083650000}"/>
    <cellStyle name="Normal 55 2 2 2 2 2 2 2 2" xfId="44872" xr:uid="{00000000-0005-0000-0000-000084650000}"/>
    <cellStyle name="Normal 55 2 2 2 2 2 2 2 3" xfId="29639" xr:uid="{00000000-0005-0000-0000-000085650000}"/>
    <cellStyle name="Normal 55 2 2 2 2 2 2 3" xfId="9521" xr:uid="{00000000-0005-0000-0000-000086650000}"/>
    <cellStyle name="Normal 55 2 2 2 2 2 2 3 2" xfId="39855" xr:uid="{00000000-0005-0000-0000-000087650000}"/>
    <cellStyle name="Normal 55 2 2 2 2 2 2 3 3" xfId="24622" xr:uid="{00000000-0005-0000-0000-000088650000}"/>
    <cellStyle name="Normal 55 2 2 2 2 2 2 4" xfId="34842" xr:uid="{00000000-0005-0000-0000-000089650000}"/>
    <cellStyle name="Normal 55 2 2 2 2 2 2 5" xfId="19609" xr:uid="{00000000-0005-0000-0000-00008A650000}"/>
    <cellStyle name="Normal 55 2 2 2 2 2 3" xfId="6160" xr:uid="{00000000-0005-0000-0000-00008B650000}"/>
    <cellStyle name="Normal 55 2 2 2 2 2 3 2" xfId="16212" xr:uid="{00000000-0005-0000-0000-00008C650000}"/>
    <cellStyle name="Normal 55 2 2 2 2 2 3 2 2" xfId="46543" xr:uid="{00000000-0005-0000-0000-00008D650000}"/>
    <cellStyle name="Normal 55 2 2 2 2 2 3 2 3" xfId="31310" xr:uid="{00000000-0005-0000-0000-00008E650000}"/>
    <cellStyle name="Normal 55 2 2 2 2 2 3 3" xfId="11192" xr:uid="{00000000-0005-0000-0000-00008F650000}"/>
    <cellStyle name="Normal 55 2 2 2 2 2 3 3 2" xfId="41526" xr:uid="{00000000-0005-0000-0000-000090650000}"/>
    <cellStyle name="Normal 55 2 2 2 2 2 3 3 3" xfId="26293" xr:uid="{00000000-0005-0000-0000-000091650000}"/>
    <cellStyle name="Normal 55 2 2 2 2 2 3 4" xfId="36513" xr:uid="{00000000-0005-0000-0000-000092650000}"/>
    <cellStyle name="Normal 55 2 2 2 2 2 3 5" xfId="21280" xr:uid="{00000000-0005-0000-0000-000093650000}"/>
    <cellStyle name="Normal 55 2 2 2 2 2 4" xfId="12870" xr:uid="{00000000-0005-0000-0000-000094650000}"/>
    <cellStyle name="Normal 55 2 2 2 2 2 4 2" xfId="43201" xr:uid="{00000000-0005-0000-0000-000095650000}"/>
    <cellStyle name="Normal 55 2 2 2 2 2 4 3" xfId="27968" xr:uid="{00000000-0005-0000-0000-000096650000}"/>
    <cellStyle name="Normal 55 2 2 2 2 2 5" xfId="7849" xr:uid="{00000000-0005-0000-0000-000097650000}"/>
    <cellStyle name="Normal 55 2 2 2 2 2 5 2" xfId="38184" xr:uid="{00000000-0005-0000-0000-000098650000}"/>
    <cellStyle name="Normal 55 2 2 2 2 2 5 3" xfId="22951" xr:uid="{00000000-0005-0000-0000-000099650000}"/>
    <cellStyle name="Normal 55 2 2 2 2 2 6" xfId="33172" xr:uid="{00000000-0005-0000-0000-00009A650000}"/>
    <cellStyle name="Normal 55 2 2 2 2 2 7" xfId="17938" xr:uid="{00000000-0005-0000-0000-00009B650000}"/>
    <cellStyle name="Normal 55 2 2 2 2 3" xfId="3631" xr:uid="{00000000-0005-0000-0000-00009C650000}"/>
    <cellStyle name="Normal 55 2 2 2 2 3 2" xfId="13705" xr:uid="{00000000-0005-0000-0000-00009D650000}"/>
    <cellStyle name="Normal 55 2 2 2 2 3 2 2" xfId="44036" xr:uid="{00000000-0005-0000-0000-00009E650000}"/>
    <cellStyle name="Normal 55 2 2 2 2 3 2 3" xfId="28803" xr:uid="{00000000-0005-0000-0000-00009F650000}"/>
    <cellStyle name="Normal 55 2 2 2 2 3 3" xfId="8685" xr:uid="{00000000-0005-0000-0000-0000A0650000}"/>
    <cellStyle name="Normal 55 2 2 2 2 3 3 2" xfId="39019" xr:uid="{00000000-0005-0000-0000-0000A1650000}"/>
    <cellStyle name="Normal 55 2 2 2 2 3 3 3" xfId="23786" xr:uid="{00000000-0005-0000-0000-0000A2650000}"/>
    <cellStyle name="Normal 55 2 2 2 2 3 4" xfId="34006" xr:uid="{00000000-0005-0000-0000-0000A3650000}"/>
    <cellStyle name="Normal 55 2 2 2 2 3 5" xfId="18773" xr:uid="{00000000-0005-0000-0000-0000A4650000}"/>
    <cellStyle name="Normal 55 2 2 2 2 4" xfId="5324" xr:uid="{00000000-0005-0000-0000-0000A5650000}"/>
    <cellStyle name="Normal 55 2 2 2 2 4 2" xfId="15376" xr:uid="{00000000-0005-0000-0000-0000A6650000}"/>
    <cellStyle name="Normal 55 2 2 2 2 4 2 2" xfId="45707" xr:uid="{00000000-0005-0000-0000-0000A7650000}"/>
    <cellStyle name="Normal 55 2 2 2 2 4 2 3" xfId="30474" xr:uid="{00000000-0005-0000-0000-0000A8650000}"/>
    <cellStyle name="Normal 55 2 2 2 2 4 3" xfId="10356" xr:uid="{00000000-0005-0000-0000-0000A9650000}"/>
    <cellStyle name="Normal 55 2 2 2 2 4 3 2" xfId="40690" xr:uid="{00000000-0005-0000-0000-0000AA650000}"/>
    <cellStyle name="Normal 55 2 2 2 2 4 3 3" xfId="25457" xr:uid="{00000000-0005-0000-0000-0000AB650000}"/>
    <cellStyle name="Normal 55 2 2 2 2 4 4" xfId="35677" xr:uid="{00000000-0005-0000-0000-0000AC650000}"/>
    <cellStyle name="Normal 55 2 2 2 2 4 5" xfId="20444" xr:uid="{00000000-0005-0000-0000-0000AD650000}"/>
    <cellStyle name="Normal 55 2 2 2 2 5" xfId="12034" xr:uid="{00000000-0005-0000-0000-0000AE650000}"/>
    <cellStyle name="Normal 55 2 2 2 2 5 2" xfId="42365" xr:uid="{00000000-0005-0000-0000-0000AF650000}"/>
    <cellStyle name="Normal 55 2 2 2 2 5 3" xfId="27132" xr:uid="{00000000-0005-0000-0000-0000B0650000}"/>
    <cellStyle name="Normal 55 2 2 2 2 6" xfId="7013" xr:uid="{00000000-0005-0000-0000-0000B1650000}"/>
    <cellStyle name="Normal 55 2 2 2 2 6 2" xfId="37348" xr:uid="{00000000-0005-0000-0000-0000B2650000}"/>
    <cellStyle name="Normal 55 2 2 2 2 6 3" xfId="22115" xr:uid="{00000000-0005-0000-0000-0000B3650000}"/>
    <cellStyle name="Normal 55 2 2 2 2 7" xfId="32336" xr:uid="{00000000-0005-0000-0000-0000B4650000}"/>
    <cellStyle name="Normal 55 2 2 2 2 8" xfId="17102" xr:uid="{00000000-0005-0000-0000-0000B5650000}"/>
    <cellStyle name="Normal 55 2 2 2 3" xfId="2360" xr:uid="{00000000-0005-0000-0000-0000B6650000}"/>
    <cellStyle name="Normal 55 2 2 2 3 2" xfId="4050" xr:uid="{00000000-0005-0000-0000-0000B7650000}"/>
    <cellStyle name="Normal 55 2 2 2 3 2 2" xfId="14123" xr:uid="{00000000-0005-0000-0000-0000B8650000}"/>
    <cellStyle name="Normal 55 2 2 2 3 2 2 2" xfId="44454" xr:uid="{00000000-0005-0000-0000-0000B9650000}"/>
    <cellStyle name="Normal 55 2 2 2 3 2 2 3" xfId="29221" xr:uid="{00000000-0005-0000-0000-0000BA650000}"/>
    <cellStyle name="Normal 55 2 2 2 3 2 3" xfId="9103" xr:uid="{00000000-0005-0000-0000-0000BB650000}"/>
    <cellStyle name="Normal 55 2 2 2 3 2 3 2" xfId="39437" xr:uid="{00000000-0005-0000-0000-0000BC650000}"/>
    <cellStyle name="Normal 55 2 2 2 3 2 3 3" xfId="24204" xr:uid="{00000000-0005-0000-0000-0000BD650000}"/>
    <cellStyle name="Normal 55 2 2 2 3 2 4" xfId="34424" xr:uid="{00000000-0005-0000-0000-0000BE650000}"/>
    <cellStyle name="Normal 55 2 2 2 3 2 5" xfId="19191" xr:uid="{00000000-0005-0000-0000-0000BF650000}"/>
    <cellStyle name="Normal 55 2 2 2 3 3" xfId="5742" xr:uid="{00000000-0005-0000-0000-0000C0650000}"/>
    <cellStyle name="Normal 55 2 2 2 3 3 2" xfId="15794" xr:uid="{00000000-0005-0000-0000-0000C1650000}"/>
    <cellStyle name="Normal 55 2 2 2 3 3 2 2" xfId="46125" xr:uid="{00000000-0005-0000-0000-0000C2650000}"/>
    <cellStyle name="Normal 55 2 2 2 3 3 2 3" xfId="30892" xr:uid="{00000000-0005-0000-0000-0000C3650000}"/>
    <cellStyle name="Normal 55 2 2 2 3 3 3" xfId="10774" xr:uid="{00000000-0005-0000-0000-0000C4650000}"/>
    <cellStyle name="Normal 55 2 2 2 3 3 3 2" xfId="41108" xr:uid="{00000000-0005-0000-0000-0000C5650000}"/>
    <cellStyle name="Normal 55 2 2 2 3 3 3 3" xfId="25875" xr:uid="{00000000-0005-0000-0000-0000C6650000}"/>
    <cellStyle name="Normal 55 2 2 2 3 3 4" xfId="36095" xr:uid="{00000000-0005-0000-0000-0000C7650000}"/>
    <cellStyle name="Normal 55 2 2 2 3 3 5" xfId="20862" xr:uid="{00000000-0005-0000-0000-0000C8650000}"/>
    <cellStyle name="Normal 55 2 2 2 3 4" xfId="12452" xr:uid="{00000000-0005-0000-0000-0000C9650000}"/>
    <cellStyle name="Normal 55 2 2 2 3 4 2" xfId="42783" xr:uid="{00000000-0005-0000-0000-0000CA650000}"/>
    <cellStyle name="Normal 55 2 2 2 3 4 3" xfId="27550" xr:uid="{00000000-0005-0000-0000-0000CB650000}"/>
    <cellStyle name="Normal 55 2 2 2 3 5" xfId="7431" xr:uid="{00000000-0005-0000-0000-0000CC650000}"/>
    <cellStyle name="Normal 55 2 2 2 3 5 2" xfId="37766" xr:uid="{00000000-0005-0000-0000-0000CD650000}"/>
    <cellStyle name="Normal 55 2 2 2 3 5 3" xfId="22533" xr:uid="{00000000-0005-0000-0000-0000CE650000}"/>
    <cellStyle name="Normal 55 2 2 2 3 6" xfId="32754" xr:uid="{00000000-0005-0000-0000-0000CF650000}"/>
    <cellStyle name="Normal 55 2 2 2 3 7" xfId="17520" xr:uid="{00000000-0005-0000-0000-0000D0650000}"/>
    <cellStyle name="Normal 55 2 2 2 4" xfId="3213" xr:uid="{00000000-0005-0000-0000-0000D1650000}"/>
    <cellStyle name="Normal 55 2 2 2 4 2" xfId="13287" xr:uid="{00000000-0005-0000-0000-0000D2650000}"/>
    <cellStyle name="Normal 55 2 2 2 4 2 2" xfId="43618" xr:uid="{00000000-0005-0000-0000-0000D3650000}"/>
    <cellStyle name="Normal 55 2 2 2 4 2 3" xfId="28385" xr:uid="{00000000-0005-0000-0000-0000D4650000}"/>
    <cellStyle name="Normal 55 2 2 2 4 3" xfId="8267" xr:uid="{00000000-0005-0000-0000-0000D5650000}"/>
    <cellStyle name="Normal 55 2 2 2 4 3 2" xfId="38601" xr:uid="{00000000-0005-0000-0000-0000D6650000}"/>
    <cellStyle name="Normal 55 2 2 2 4 3 3" xfId="23368" xr:uid="{00000000-0005-0000-0000-0000D7650000}"/>
    <cellStyle name="Normal 55 2 2 2 4 4" xfId="33588" xr:uid="{00000000-0005-0000-0000-0000D8650000}"/>
    <cellStyle name="Normal 55 2 2 2 4 5" xfId="18355" xr:uid="{00000000-0005-0000-0000-0000D9650000}"/>
    <cellStyle name="Normal 55 2 2 2 5" xfId="4906" xr:uid="{00000000-0005-0000-0000-0000DA650000}"/>
    <cellStyle name="Normal 55 2 2 2 5 2" xfId="14958" xr:uid="{00000000-0005-0000-0000-0000DB650000}"/>
    <cellStyle name="Normal 55 2 2 2 5 2 2" xfId="45289" xr:uid="{00000000-0005-0000-0000-0000DC650000}"/>
    <cellStyle name="Normal 55 2 2 2 5 2 3" xfId="30056" xr:uid="{00000000-0005-0000-0000-0000DD650000}"/>
    <cellStyle name="Normal 55 2 2 2 5 3" xfId="9938" xr:uid="{00000000-0005-0000-0000-0000DE650000}"/>
    <cellStyle name="Normal 55 2 2 2 5 3 2" xfId="40272" xr:uid="{00000000-0005-0000-0000-0000DF650000}"/>
    <cellStyle name="Normal 55 2 2 2 5 3 3" xfId="25039" xr:uid="{00000000-0005-0000-0000-0000E0650000}"/>
    <cellStyle name="Normal 55 2 2 2 5 4" xfId="35259" xr:uid="{00000000-0005-0000-0000-0000E1650000}"/>
    <cellStyle name="Normal 55 2 2 2 5 5" xfId="20026" xr:uid="{00000000-0005-0000-0000-0000E2650000}"/>
    <cellStyle name="Normal 55 2 2 2 6" xfId="11616" xr:uid="{00000000-0005-0000-0000-0000E3650000}"/>
    <cellStyle name="Normal 55 2 2 2 6 2" xfId="41947" xr:uid="{00000000-0005-0000-0000-0000E4650000}"/>
    <cellStyle name="Normal 55 2 2 2 6 3" xfId="26714" xr:uid="{00000000-0005-0000-0000-0000E5650000}"/>
    <cellStyle name="Normal 55 2 2 2 7" xfId="6595" xr:uid="{00000000-0005-0000-0000-0000E6650000}"/>
    <cellStyle name="Normal 55 2 2 2 7 2" xfId="36930" xr:uid="{00000000-0005-0000-0000-0000E7650000}"/>
    <cellStyle name="Normal 55 2 2 2 7 3" xfId="21697" xr:uid="{00000000-0005-0000-0000-0000E8650000}"/>
    <cellStyle name="Normal 55 2 2 2 8" xfId="31918" xr:uid="{00000000-0005-0000-0000-0000E9650000}"/>
    <cellStyle name="Normal 55 2 2 2 9" xfId="16684" xr:uid="{00000000-0005-0000-0000-0000EA650000}"/>
    <cellStyle name="Normal 55 2 2 3" xfId="1731" xr:uid="{00000000-0005-0000-0000-0000EB650000}"/>
    <cellStyle name="Normal 55 2 2 3 2" xfId="2570" xr:uid="{00000000-0005-0000-0000-0000EC650000}"/>
    <cellStyle name="Normal 55 2 2 3 2 2" xfId="4260" xr:uid="{00000000-0005-0000-0000-0000ED650000}"/>
    <cellStyle name="Normal 55 2 2 3 2 2 2" xfId="14333" xr:uid="{00000000-0005-0000-0000-0000EE650000}"/>
    <cellStyle name="Normal 55 2 2 3 2 2 2 2" xfId="44664" xr:uid="{00000000-0005-0000-0000-0000EF650000}"/>
    <cellStyle name="Normal 55 2 2 3 2 2 2 3" xfId="29431" xr:uid="{00000000-0005-0000-0000-0000F0650000}"/>
    <cellStyle name="Normal 55 2 2 3 2 2 3" xfId="9313" xr:uid="{00000000-0005-0000-0000-0000F1650000}"/>
    <cellStyle name="Normal 55 2 2 3 2 2 3 2" xfId="39647" xr:uid="{00000000-0005-0000-0000-0000F2650000}"/>
    <cellStyle name="Normal 55 2 2 3 2 2 3 3" xfId="24414" xr:uid="{00000000-0005-0000-0000-0000F3650000}"/>
    <cellStyle name="Normal 55 2 2 3 2 2 4" xfId="34634" xr:uid="{00000000-0005-0000-0000-0000F4650000}"/>
    <cellStyle name="Normal 55 2 2 3 2 2 5" xfId="19401" xr:uid="{00000000-0005-0000-0000-0000F5650000}"/>
    <cellStyle name="Normal 55 2 2 3 2 3" xfId="5952" xr:uid="{00000000-0005-0000-0000-0000F6650000}"/>
    <cellStyle name="Normal 55 2 2 3 2 3 2" xfId="16004" xr:uid="{00000000-0005-0000-0000-0000F7650000}"/>
    <cellStyle name="Normal 55 2 2 3 2 3 2 2" xfId="46335" xr:uid="{00000000-0005-0000-0000-0000F8650000}"/>
    <cellStyle name="Normal 55 2 2 3 2 3 2 3" xfId="31102" xr:uid="{00000000-0005-0000-0000-0000F9650000}"/>
    <cellStyle name="Normal 55 2 2 3 2 3 3" xfId="10984" xr:uid="{00000000-0005-0000-0000-0000FA650000}"/>
    <cellStyle name="Normal 55 2 2 3 2 3 3 2" xfId="41318" xr:uid="{00000000-0005-0000-0000-0000FB650000}"/>
    <cellStyle name="Normal 55 2 2 3 2 3 3 3" xfId="26085" xr:uid="{00000000-0005-0000-0000-0000FC650000}"/>
    <cellStyle name="Normal 55 2 2 3 2 3 4" xfId="36305" xr:uid="{00000000-0005-0000-0000-0000FD650000}"/>
    <cellStyle name="Normal 55 2 2 3 2 3 5" xfId="21072" xr:uid="{00000000-0005-0000-0000-0000FE650000}"/>
    <cellStyle name="Normal 55 2 2 3 2 4" xfId="12662" xr:uid="{00000000-0005-0000-0000-0000FF650000}"/>
    <cellStyle name="Normal 55 2 2 3 2 4 2" xfId="42993" xr:uid="{00000000-0005-0000-0000-000000660000}"/>
    <cellStyle name="Normal 55 2 2 3 2 4 3" xfId="27760" xr:uid="{00000000-0005-0000-0000-000001660000}"/>
    <cellStyle name="Normal 55 2 2 3 2 5" xfId="7641" xr:uid="{00000000-0005-0000-0000-000002660000}"/>
    <cellStyle name="Normal 55 2 2 3 2 5 2" xfId="37976" xr:uid="{00000000-0005-0000-0000-000003660000}"/>
    <cellStyle name="Normal 55 2 2 3 2 5 3" xfId="22743" xr:uid="{00000000-0005-0000-0000-000004660000}"/>
    <cellStyle name="Normal 55 2 2 3 2 6" xfId="32964" xr:uid="{00000000-0005-0000-0000-000005660000}"/>
    <cellStyle name="Normal 55 2 2 3 2 7" xfId="17730" xr:uid="{00000000-0005-0000-0000-000006660000}"/>
    <cellStyle name="Normal 55 2 2 3 3" xfId="3423" xr:uid="{00000000-0005-0000-0000-000007660000}"/>
    <cellStyle name="Normal 55 2 2 3 3 2" xfId="13497" xr:uid="{00000000-0005-0000-0000-000008660000}"/>
    <cellStyle name="Normal 55 2 2 3 3 2 2" xfId="43828" xr:uid="{00000000-0005-0000-0000-000009660000}"/>
    <cellStyle name="Normal 55 2 2 3 3 2 3" xfId="28595" xr:uid="{00000000-0005-0000-0000-00000A660000}"/>
    <cellStyle name="Normal 55 2 2 3 3 3" xfId="8477" xr:uid="{00000000-0005-0000-0000-00000B660000}"/>
    <cellStyle name="Normal 55 2 2 3 3 3 2" xfId="38811" xr:uid="{00000000-0005-0000-0000-00000C660000}"/>
    <cellStyle name="Normal 55 2 2 3 3 3 3" xfId="23578" xr:uid="{00000000-0005-0000-0000-00000D660000}"/>
    <cellStyle name="Normal 55 2 2 3 3 4" xfId="33798" xr:uid="{00000000-0005-0000-0000-00000E660000}"/>
    <cellStyle name="Normal 55 2 2 3 3 5" xfId="18565" xr:uid="{00000000-0005-0000-0000-00000F660000}"/>
    <cellStyle name="Normal 55 2 2 3 4" xfId="5116" xr:uid="{00000000-0005-0000-0000-000010660000}"/>
    <cellStyle name="Normal 55 2 2 3 4 2" xfId="15168" xr:uid="{00000000-0005-0000-0000-000011660000}"/>
    <cellStyle name="Normal 55 2 2 3 4 2 2" xfId="45499" xr:uid="{00000000-0005-0000-0000-000012660000}"/>
    <cellStyle name="Normal 55 2 2 3 4 2 3" xfId="30266" xr:uid="{00000000-0005-0000-0000-000013660000}"/>
    <cellStyle name="Normal 55 2 2 3 4 3" xfId="10148" xr:uid="{00000000-0005-0000-0000-000014660000}"/>
    <cellStyle name="Normal 55 2 2 3 4 3 2" xfId="40482" xr:uid="{00000000-0005-0000-0000-000015660000}"/>
    <cellStyle name="Normal 55 2 2 3 4 3 3" xfId="25249" xr:uid="{00000000-0005-0000-0000-000016660000}"/>
    <cellStyle name="Normal 55 2 2 3 4 4" xfId="35469" xr:uid="{00000000-0005-0000-0000-000017660000}"/>
    <cellStyle name="Normal 55 2 2 3 4 5" xfId="20236" xr:uid="{00000000-0005-0000-0000-000018660000}"/>
    <cellStyle name="Normal 55 2 2 3 5" xfId="11826" xr:uid="{00000000-0005-0000-0000-000019660000}"/>
    <cellStyle name="Normal 55 2 2 3 5 2" xfId="42157" xr:uid="{00000000-0005-0000-0000-00001A660000}"/>
    <cellStyle name="Normal 55 2 2 3 5 3" xfId="26924" xr:uid="{00000000-0005-0000-0000-00001B660000}"/>
    <cellStyle name="Normal 55 2 2 3 6" xfId="6805" xr:uid="{00000000-0005-0000-0000-00001C660000}"/>
    <cellStyle name="Normal 55 2 2 3 6 2" xfId="37140" xr:uid="{00000000-0005-0000-0000-00001D660000}"/>
    <cellStyle name="Normal 55 2 2 3 6 3" xfId="21907" xr:uid="{00000000-0005-0000-0000-00001E660000}"/>
    <cellStyle name="Normal 55 2 2 3 7" xfId="32128" xr:uid="{00000000-0005-0000-0000-00001F660000}"/>
    <cellStyle name="Normal 55 2 2 3 8" xfId="16894" xr:uid="{00000000-0005-0000-0000-000020660000}"/>
    <cellStyle name="Normal 55 2 2 4" xfId="2152" xr:uid="{00000000-0005-0000-0000-000021660000}"/>
    <cellStyle name="Normal 55 2 2 4 2" xfId="3842" xr:uid="{00000000-0005-0000-0000-000022660000}"/>
    <cellStyle name="Normal 55 2 2 4 2 2" xfId="13915" xr:uid="{00000000-0005-0000-0000-000023660000}"/>
    <cellStyle name="Normal 55 2 2 4 2 2 2" xfId="44246" xr:uid="{00000000-0005-0000-0000-000024660000}"/>
    <cellStyle name="Normal 55 2 2 4 2 2 3" xfId="29013" xr:uid="{00000000-0005-0000-0000-000025660000}"/>
    <cellStyle name="Normal 55 2 2 4 2 3" xfId="8895" xr:uid="{00000000-0005-0000-0000-000026660000}"/>
    <cellStyle name="Normal 55 2 2 4 2 3 2" xfId="39229" xr:uid="{00000000-0005-0000-0000-000027660000}"/>
    <cellStyle name="Normal 55 2 2 4 2 3 3" xfId="23996" xr:uid="{00000000-0005-0000-0000-000028660000}"/>
    <cellStyle name="Normal 55 2 2 4 2 4" xfId="34216" xr:uid="{00000000-0005-0000-0000-000029660000}"/>
    <cellStyle name="Normal 55 2 2 4 2 5" xfId="18983" xr:uid="{00000000-0005-0000-0000-00002A660000}"/>
    <cellStyle name="Normal 55 2 2 4 3" xfId="5534" xr:uid="{00000000-0005-0000-0000-00002B660000}"/>
    <cellStyle name="Normal 55 2 2 4 3 2" xfId="15586" xr:uid="{00000000-0005-0000-0000-00002C660000}"/>
    <cellStyle name="Normal 55 2 2 4 3 2 2" xfId="45917" xr:uid="{00000000-0005-0000-0000-00002D660000}"/>
    <cellStyle name="Normal 55 2 2 4 3 2 3" xfId="30684" xr:uid="{00000000-0005-0000-0000-00002E660000}"/>
    <cellStyle name="Normal 55 2 2 4 3 3" xfId="10566" xr:uid="{00000000-0005-0000-0000-00002F660000}"/>
    <cellStyle name="Normal 55 2 2 4 3 3 2" xfId="40900" xr:uid="{00000000-0005-0000-0000-000030660000}"/>
    <cellStyle name="Normal 55 2 2 4 3 3 3" xfId="25667" xr:uid="{00000000-0005-0000-0000-000031660000}"/>
    <cellStyle name="Normal 55 2 2 4 3 4" xfId="35887" xr:uid="{00000000-0005-0000-0000-000032660000}"/>
    <cellStyle name="Normal 55 2 2 4 3 5" xfId="20654" xr:uid="{00000000-0005-0000-0000-000033660000}"/>
    <cellStyle name="Normal 55 2 2 4 4" xfId="12244" xr:uid="{00000000-0005-0000-0000-000034660000}"/>
    <cellStyle name="Normal 55 2 2 4 4 2" xfId="42575" xr:uid="{00000000-0005-0000-0000-000035660000}"/>
    <cellStyle name="Normal 55 2 2 4 4 3" xfId="27342" xr:uid="{00000000-0005-0000-0000-000036660000}"/>
    <cellStyle name="Normal 55 2 2 4 5" xfId="7223" xr:uid="{00000000-0005-0000-0000-000037660000}"/>
    <cellStyle name="Normal 55 2 2 4 5 2" xfId="37558" xr:uid="{00000000-0005-0000-0000-000038660000}"/>
    <cellStyle name="Normal 55 2 2 4 5 3" xfId="22325" xr:uid="{00000000-0005-0000-0000-000039660000}"/>
    <cellStyle name="Normal 55 2 2 4 6" xfId="32546" xr:uid="{00000000-0005-0000-0000-00003A660000}"/>
    <cellStyle name="Normal 55 2 2 4 7" xfId="17312" xr:uid="{00000000-0005-0000-0000-00003B660000}"/>
    <cellStyle name="Normal 55 2 2 5" xfId="3005" xr:uid="{00000000-0005-0000-0000-00003C660000}"/>
    <cellStyle name="Normal 55 2 2 5 2" xfId="13079" xr:uid="{00000000-0005-0000-0000-00003D660000}"/>
    <cellStyle name="Normal 55 2 2 5 2 2" xfId="43410" xr:uid="{00000000-0005-0000-0000-00003E660000}"/>
    <cellStyle name="Normal 55 2 2 5 2 3" xfId="28177" xr:uid="{00000000-0005-0000-0000-00003F660000}"/>
    <cellStyle name="Normal 55 2 2 5 3" xfId="8059" xr:uid="{00000000-0005-0000-0000-000040660000}"/>
    <cellStyle name="Normal 55 2 2 5 3 2" xfId="38393" xr:uid="{00000000-0005-0000-0000-000041660000}"/>
    <cellStyle name="Normal 55 2 2 5 3 3" xfId="23160" xr:uid="{00000000-0005-0000-0000-000042660000}"/>
    <cellStyle name="Normal 55 2 2 5 4" xfId="33380" xr:uid="{00000000-0005-0000-0000-000043660000}"/>
    <cellStyle name="Normal 55 2 2 5 5" xfId="18147" xr:uid="{00000000-0005-0000-0000-000044660000}"/>
    <cellStyle name="Normal 55 2 2 6" xfId="4698" xr:uid="{00000000-0005-0000-0000-000045660000}"/>
    <cellStyle name="Normal 55 2 2 6 2" xfId="14750" xr:uid="{00000000-0005-0000-0000-000046660000}"/>
    <cellStyle name="Normal 55 2 2 6 2 2" xfId="45081" xr:uid="{00000000-0005-0000-0000-000047660000}"/>
    <cellStyle name="Normal 55 2 2 6 2 3" xfId="29848" xr:uid="{00000000-0005-0000-0000-000048660000}"/>
    <cellStyle name="Normal 55 2 2 6 3" xfId="9730" xr:uid="{00000000-0005-0000-0000-000049660000}"/>
    <cellStyle name="Normal 55 2 2 6 3 2" xfId="40064" xr:uid="{00000000-0005-0000-0000-00004A660000}"/>
    <cellStyle name="Normal 55 2 2 6 3 3" xfId="24831" xr:uid="{00000000-0005-0000-0000-00004B660000}"/>
    <cellStyle name="Normal 55 2 2 6 4" xfId="35051" xr:uid="{00000000-0005-0000-0000-00004C660000}"/>
    <cellStyle name="Normal 55 2 2 6 5" xfId="19818" xr:uid="{00000000-0005-0000-0000-00004D660000}"/>
    <cellStyle name="Normal 55 2 2 7" xfId="11408" xr:uid="{00000000-0005-0000-0000-00004E660000}"/>
    <cellStyle name="Normal 55 2 2 7 2" xfId="41739" xr:uid="{00000000-0005-0000-0000-00004F660000}"/>
    <cellStyle name="Normal 55 2 2 7 3" xfId="26506" xr:uid="{00000000-0005-0000-0000-000050660000}"/>
    <cellStyle name="Normal 55 2 2 8" xfId="6387" xr:uid="{00000000-0005-0000-0000-000051660000}"/>
    <cellStyle name="Normal 55 2 2 8 2" xfId="36722" xr:uid="{00000000-0005-0000-0000-000052660000}"/>
    <cellStyle name="Normal 55 2 2 8 3" xfId="21489" xr:uid="{00000000-0005-0000-0000-000053660000}"/>
    <cellStyle name="Normal 55 2 2 9" xfId="31710" xr:uid="{00000000-0005-0000-0000-000054660000}"/>
    <cellStyle name="Normal 55 2 3" xfId="1414" xr:uid="{00000000-0005-0000-0000-000055660000}"/>
    <cellStyle name="Normal 55 2 3 2" xfId="1835" xr:uid="{00000000-0005-0000-0000-000056660000}"/>
    <cellStyle name="Normal 55 2 3 2 2" xfId="2674" xr:uid="{00000000-0005-0000-0000-000057660000}"/>
    <cellStyle name="Normal 55 2 3 2 2 2" xfId="4364" xr:uid="{00000000-0005-0000-0000-000058660000}"/>
    <cellStyle name="Normal 55 2 3 2 2 2 2" xfId="14437" xr:uid="{00000000-0005-0000-0000-000059660000}"/>
    <cellStyle name="Normal 55 2 3 2 2 2 2 2" xfId="44768" xr:uid="{00000000-0005-0000-0000-00005A660000}"/>
    <cellStyle name="Normal 55 2 3 2 2 2 2 3" xfId="29535" xr:uid="{00000000-0005-0000-0000-00005B660000}"/>
    <cellStyle name="Normal 55 2 3 2 2 2 3" xfId="9417" xr:uid="{00000000-0005-0000-0000-00005C660000}"/>
    <cellStyle name="Normal 55 2 3 2 2 2 3 2" xfId="39751" xr:uid="{00000000-0005-0000-0000-00005D660000}"/>
    <cellStyle name="Normal 55 2 3 2 2 2 3 3" xfId="24518" xr:uid="{00000000-0005-0000-0000-00005E660000}"/>
    <cellStyle name="Normal 55 2 3 2 2 2 4" xfId="34738" xr:uid="{00000000-0005-0000-0000-00005F660000}"/>
    <cellStyle name="Normal 55 2 3 2 2 2 5" xfId="19505" xr:uid="{00000000-0005-0000-0000-000060660000}"/>
    <cellStyle name="Normal 55 2 3 2 2 3" xfId="6056" xr:uid="{00000000-0005-0000-0000-000061660000}"/>
    <cellStyle name="Normal 55 2 3 2 2 3 2" xfId="16108" xr:uid="{00000000-0005-0000-0000-000062660000}"/>
    <cellStyle name="Normal 55 2 3 2 2 3 2 2" xfId="46439" xr:uid="{00000000-0005-0000-0000-000063660000}"/>
    <cellStyle name="Normal 55 2 3 2 2 3 2 3" xfId="31206" xr:uid="{00000000-0005-0000-0000-000064660000}"/>
    <cellStyle name="Normal 55 2 3 2 2 3 3" xfId="11088" xr:uid="{00000000-0005-0000-0000-000065660000}"/>
    <cellStyle name="Normal 55 2 3 2 2 3 3 2" xfId="41422" xr:uid="{00000000-0005-0000-0000-000066660000}"/>
    <cellStyle name="Normal 55 2 3 2 2 3 3 3" xfId="26189" xr:uid="{00000000-0005-0000-0000-000067660000}"/>
    <cellStyle name="Normal 55 2 3 2 2 3 4" xfId="36409" xr:uid="{00000000-0005-0000-0000-000068660000}"/>
    <cellStyle name="Normal 55 2 3 2 2 3 5" xfId="21176" xr:uid="{00000000-0005-0000-0000-000069660000}"/>
    <cellStyle name="Normal 55 2 3 2 2 4" xfId="12766" xr:uid="{00000000-0005-0000-0000-00006A660000}"/>
    <cellStyle name="Normal 55 2 3 2 2 4 2" xfId="43097" xr:uid="{00000000-0005-0000-0000-00006B660000}"/>
    <cellStyle name="Normal 55 2 3 2 2 4 3" xfId="27864" xr:uid="{00000000-0005-0000-0000-00006C660000}"/>
    <cellStyle name="Normal 55 2 3 2 2 5" xfId="7745" xr:uid="{00000000-0005-0000-0000-00006D660000}"/>
    <cellStyle name="Normal 55 2 3 2 2 5 2" xfId="38080" xr:uid="{00000000-0005-0000-0000-00006E660000}"/>
    <cellStyle name="Normal 55 2 3 2 2 5 3" xfId="22847" xr:uid="{00000000-0005-0000-0000-00006F660000}"/>
    <cellStyle name="Normal 55 2 3 2 2 6" xfId="33068" xr:uid="{00000000-0005-0000-0000-000070660000}"/>
    <cellStyle name="Normal 55 2 3 2 2 7" xfId="17834" xr:uid="{00000000-0005-0000-0000-000071660000}"/>
    <cellStyle name="Normal 55 2 3 2 3" xfId="3527" xr:uid="{00000000-0005-0000-0000-000072660000}"/>
    <cellStyle name="Normal 55 2 3 2 3 2" xfId="13601" xr:uid="{00000000-0005-0000-0000-000073660000}"/>
    <cellStyle name="Normal 55 2 3 2 3 2 2" xfId="43932" xr:uid="{00000000-0005-0000-0000-000074660000}"/>
    <cellStyle name="Normal 55 2 3 2 3 2 3" xfId="28699" xr:uid="{00000000-0005-0000-0000-000075660000}"/>
    <cellStyle name="Normal 55 2 3 2 3 3" xfId="8581" xr:uid="{00000000-0005-0000-0000-000076660000}"/>
    <cellStyle name="Normal 55 2 3 2 3 3 2" xfId="38915" xr:uid="{00000000-0005-0000-0000-000077660000}"/>
    <cellStyle name="Normal 55 2 3 2 3 3 3" xfId="23682" xr:uid="{00000000-0005-0000-0000-000078660000}"/>
    <cellStyle name="Normal 55 2 3 2 3 4" xfId="33902" xr:uid="{00000000-0005-0000-0000-000079660000}"/>
    <cellStyle name="Normal 55 2 3 2 3 5" xfId="18669" xr:uid="{00000000-0005-0000-0000-00007A660000}"/>
    <cellStyle name="Normal 55 2 3 2 4" xfId="5220" xr:uid="{00000000-0005-0000-0000-00007B660000}"/>
    <cellStyle name="Normal 55 2 3 2 4 2" xfId="15272" xr:uid="{00000000-0005-0000-0000-00007C660000}"/>
    <cellStyle name="Normal 55 2 3 2 4 2 2" xfId="45603" xr:uid="{00000000-0005-0000-0000-00007D660000}"/>
    <cellStyle name="Normal 55 2 3 2 4 2 3" xfId="30370" xr:uid="{00000000-0005-0000-0000-00007E660000}"/>
    <cellStyle name="Normal 55 2 3 2 4 3" xfId="10252" xr:uid="{00000000-0005-0000-0000-00007F660000}"/>
    <cellStyle name="Normal 55 2 3 2 4 3 2" xfId="40586" xr:uid="{00000000-0005-0000-0000-000080660000}"/>
    <cellStyle name="Normal 55 2 3 2 4 3 3" xfId="25353" xr:uid="{00000000-0005-0000-0000-000081660000}"/>
    <cellStyle name="Normal 55 2 3 2 4 4" xfId="35573" xr:uid="{00000000-0005-0000-0000-000082660000}"/>
    <cellStyle name="Normal 55 2 3 2 4 5" xfId="20340" xr:uid="{00000000-0005-0000-0000-000083660000}"/>
    <cellStyle name="Normal 55 2 3 2 5" xfId="11930" xr:uid="{00000000-0005-0000-0000-000084660000}"/>
    <cellStyle name="Normal 55 2 3 2 5 2" xfId="42261" xr:uid="{00000000-0005-0000-0000-000085660000}"/>
    <cellStyle name="Normal 55 2 3 2 5 3" xfId="27028" xr:uid="{00000000-0005-0000-0000-000086660000}"/>
    <cellStyle name="Normal 55 2 3 2 6" xfId="6909" xr:uid="{00000000-0005-0000-0000-000087660000}"/>
    <cellStyle name="Normal 55 2 3 2 6 2" xfId="37244" xr:uid="{00000000-0005-0000-0000-000088660000}"/>
    <cellStyle name="Normal 55 2 3 2 6 3" xfId="22011" xr:uid="{00000000-0005-0000-0000-000089660000}"/>
    <cellStyle name="Normal 55 2 3 2 7" xfId="32232" xr:uid="{00000000-0005-0000-0000-00008A660000}"/>
    <cellStyle name="Normal 55 2 3 2 8" xfId="16998" xr:uid="{00000000-0005-0000-0000-00008B660000}"/>
    <cellStyle name="Normal 55 2 3 3" xfId="2256" xr:uid="{00000000-0005-0000-0000-00008C660000}"/>
    <cellStyle name="Normal 55 2 3 3 2" xfId="3946" xr:uid="{00000000-0005-0000-0000-00008D660000}"/>
    <cellStyle name="Normal 55 2 3 3 2 2" xfId="14019" xr:uid="{00000000-0005-0000-0000-00008E660000}"/>
    <cellStyle name="Normal 55 2 3 3 2 2 2" xfId="44350" xr:uid="{00000000-0005-0000-0000-00008F660000}"/>
    <cellStyle name="Normal 55 2 3 3 2 2 3" xfId="29117" xr:uid="{00000000-0005-0000-0000-000090660000}"/>
    <cellStyle name="Normal 55 2 3 3 2 3" xfId="8999" xr:uid="{00000000-0005-0000-0000-000091660000}"/>
    <cellStyle name="Normal 55 2 3 3 2 3 2" xfId="39333" xr:uid="{00000000-0005-0000-0000-000092660000}"/>
    <cellStyle name="Normal 55 2 3 3 2 3 3" xfId="24100" xr:uid="{00000000-0005-0000-0000-000093660000}"/>
    <cellStyle name="Normal 55 2 3 3 2 4" xfId="34320" xr:uid="{00000000-0005-0000-0000-000094660000}"/>
    <cellStyle name="Normal 55 2 3 3 2 5" xfId="19087" xr:uid="{00000000-0005-0000-0000-000095660000}"/>
    <cellStyle name="Normal 55 2 3 3 3" xfId="5638" xr:uid="{00000000-0005-0000-0000-000096660000}"/>
    <cellStyle name="Normal 55 2 3 3 3 2" xfId="15690" xr:uid="{00000000-0005-0000-0000-000097660000}"/>
    <cellStyle name="Normal 55 2 3 3 3 2 2" xfId="46021" xr:uid="{00000000-0005-0000-0000-000098660000}"/>
    <cellStyle name="Normal 55 2 3 3 3 2 3" xfId="30788" xr:uid="{00000000-0005-0000-0000-000099660000}"/>
    <cellStyle name="Normal 55 2 3 3 3 3" xfId="10670" xr:uid="{00000000-0005-0000-0000-00009A660000}"/>
    <cellStyle name="Normal 55 2 3 3 3 3 2" xfId="41004" xr:uid="{00000000-0005-0000-0000-00009B660000}"/>
    <cellStyle name="Normal 55 2 3 3 3 3 3" xfId="25771" xr:uid="{00000000-0005-0000-0000-00009C660000}"/>
    <cellStyle name="Normal 55 2 3 3 3 4" xfId="35991" xr:uid="{00000000-0005-0000-0000-00009D660000}"/>
    <cellStyle name="Normal 55 2 3 3 3 5" xfId="20758" xr:uid="{00000000-0005-0000-0000-00009E660000}"/>
    <cellStyle name="Normal 55 2 3 3 4" xfId="12348" xr:uid="{00000000-0005-0000-0000-00009F660000}"/>
    <cellStyle name="Normal 55 2 3 3 4 2" xfId="42679" xr:uid="{00000000-0005-0000-0000-0000A0660000}"/>
    <cellStyle name="Normal 55 2 3 3 4 3" xfId="27446" xr:uid="{00000000-0005-0000-0000-0000A1660000}"/>
    <cellStyle name="Normal 55 2 3 3 5" xfId="7327" xr:uid="{00000000-0005-0000-0000-0000A2660000}"/>
    <cellStyle name="Normal 55 2 3 3 5 2" xfId="37662" xr:uid="{00000000-0005-0000-0000-0000A3660000}"/>
    <cellStyle name="Normal 55 2 3 3 5 3" xfId="22429" xr:uid="{00000000-0005-0000-0000-0000A4660000}"/>
    <cellStyle name="Normal 55 2 3 3 6" xfId="32650" xr:uid="{00000000-0005-0000-0000-0000A5660000}"/>
    <cellStyle name="Normal 55 2 3 3 7" xfId="17416" xr:uid="{00000000-0005-0000-0000-0000A6660000}"/>
    <cellStyle name="Normal 55 2 3 4" xfId="3109" xr:uid="{00000000-0005-0000-0000-0000A7660000}"/>
    <cellStyle name="Normal 55 2 3 4 2" xfId="13183" xr:uid="{00000000-0005-0000-0000-0000A8660000}"/>
    <cellStyle name="Normal 55 2 3 4 2 2" xfId="43514" xr:uid="{00000000-0005-0000-0000-0000A9660000}"/>
    <cellStyle name="Normal 55 2 3 4 2 3" xfId="28281" xr:uid="{00000000-0005-0000-0000-0000AA660000}"/>
    <cellStyle name="Normal 55 2 3 4 3" xfId="8163" xr:uid="{00000000-0005-0000-0000-0000AB660000}"/>
    <cellStyle name="Normal 55 2 3 4 3 2" xfId="38497" xr:uid="{00000000-0005-0000-0000-0000AC660000}"/>
    <cellStyle name="Normal 55 2 3 4 3 3" xfId="23264" xr:uid="{00000000-0005-0000-0000-0000AD660000}"/>
    <cellStyle name="Normal 55 2 3 4 4" xfId="33484" xr:uid="{00000000-0005-0000-0000-0000AE660000}"/>
    <cellStyle name="Normal 55 2 3 4 5" xfId="18251" xr:uid="{00000000-0005-0000-0000-0000AF660000}"/>
    <cellStyle name="Normal 55 2 3 5" xfId="4802" xr:uid="{00000000-0005-0000-0000-0000B0660000}"/>
    <cellStyle name="Normal 55 2 3 5 2" xfId="14854" xr:uid="{00000000-0005-0000-0000-0000B1660000}"/>
    <cellStyle name="Normal 55 2 3 5 2 2" xfId="45185" xr:uid="{00000000-0005-0000-0000-0000B2660000}"/>
    <cellStyle name="Normal 55 2 3 5 2 3" xfId="29952" xr:uid="{00000000-0005-0000-0000-0000B3660000}"/>
    <cellStyle name="Normal 55 2 3 5 3" xfId="9834" xr:uid="{00000000-0005-0000-0000-0000B4660000}"/>
    <cellStyle name="Normal 55 2 3 5 3 2" xfId="40168" xr:uid="{00000000-0005-0000-0000-0000B5660000}"/>
    <cellStyle name="Normal 55 2 3 5 3 3" xfId="24935" xr:uid="{00000000-0005-0000-0000-0000B6660000}"/>
    <cellStyle name="Normal 55 2 3 5 4" xfId="35155" xr:uid="{00000000-0005-0000-0000-0000B7660000}"/>
    <cellStyle name="Normal 55 2 3 5 5" xfId="19922" xr:uid="{00000000-0005-0000-0000-0000B8660000}"/>
    <cellStyle name="Normal 55 2 3 6" xfId="11512" xr:uid="{00000000-0005-0000-0000-0000B9660000}"/>
    <cellStyle name="Normal 55 2 3 6 2" xfId="41843" xr:uid="{00000000-0005-0000-0000-0000BA660000}"/>
    <cellStyle name="Normal 55 2 3 6 3" xfId="26610" xr:uid="{00000000-0005-0000-0000-0000BB660000}"/>
    <cellStyle name="Normal 55 2 3 7" xfId="6491" xr:uid="{00000000-0005-0000-0000-0000BC660000}"/>
    <cellStyle name="Normal 55 2 3 7 2" xfId="36826" xr:uid="{00000000-0005-0000-0000-0000BD660000}"/>
    <cellStyle name="Normal 55 2 3 7 3" xfId="21593" xr:uid="{00000000-0005-0000-0000-0000BE660000}"/>
    <cellStyle name="Normal 55 2 3 8" xfId="31814" xr:uid="{00000000-0005-0000-0000-0000BF660000}"/>
    <cellStyle name="Normal 55 2 3 9" xfId="16580" xr:uid="{00000000-0005-0000-0000-0000C0660000}"/>
    <cellStyle name="Normal 55 2 4" xfId="1627" xr:uid="{00000000-0005-0000-0000-0000C1660000}"/>
    <cellStyle name="Normal 55 2 4 2" xfId="2466" xr:uid="{00000000-0005-0000-0000-0000C2660000}"/>
    <cellStyle name="Normal 55 2 4 2 2" xfId="4156" xr:uid="{00000000-0005-0000-0000-0000C3660000}"/>
    <cellStyle name="Normal 55 2 4 2 2 2" xfId="14229" xr:uid="{00000000-0005-0000-0000-0000C4660000}"/>
    <cellStyle name="Normal 55 2 4 2 2 2 2" xfId="44560" xr:uid="{00000000-0005-0000-0000-0000C5660000}"/>
    <cellStyle name="Normal 55 2 4 2 2 2 3" xfId="29327" xr:uid="{00000000-0005-0000-0000-0000C6660000}"/>
    <cellStyle name="Normal 55 2 4 2 2 3" xfId="9209" xr:uid="{00000000-0005-0000-0000-0000C7660000}"/>
    <cellStyle name="Normal 55 2 4 2 2 3 2" xfId="39543" xr:uid="{00000000-0005-0000-0000-0000C8660000}"/>
    <cellStyle name="Normal 55 2 4 2 2 3 3" xfId="24310" xr:uid="{00000000-0005-0000-0000-0000C9660000}"/>
    <cellStyle name="Normal 55 2 4 2 2 4" xfId="34530" xr:uid="{00000000-0005-0000-0000-0000CA660000}"/>
    <cellStyle name="Normal 55 2 4 2 2 5" xfId="19297" xr:uid="{00000000-0005-0000-0000-0000CB660000}"/>
    <cellStyle name="Normal 55 2 4 2 3" xfId="5848" xr:uid="{00000000-0005-0000-0000-0000CC660000}"/>
    <cellStyle name="Normal 55 2 4 2 3 2" xfId="15900" xr:uid="{00000000-0005-0000-0000-0000CD660000}"/>
    <cellStyle name="Normal 55 2 4 2 3 2 2" xfId="46231" xr:uid="{00000000-0005-0000-0000-0000CE660000}"/>
    <cellStyle name="Normal 55 2 4 2 3 2 3" xfId="30998" xr:uid="{00000000-0005-0000-0000-0000CF660000}"/>
    <cellStyle name="Normal 55 2 4 2 3 3" xfId="10880" xr:uid="{00000000-0005-0000-0000-0000D0660000}"/>
    <cellStyle name="Normal 55 2 4 2 3 3 2" xfId="41214" xr:uid="{00000000-0005-0000-0000-0000D1660000}"/>
    <cellStyle name="Normal 55 2 4 2 3 3 3" xfId="25981" xr:uid="{00000000-0005-0000-0000-0000D2660000}"/>
    <cellStyle name="Normal 55 2 4 2 3 4" xfId="36201" xr:uid="{00000000-0005-0000-0000-0000D3660000}"/>
    <cellStyle name="Normal 55 2 4 2 3 5" xfId="20968" xr:uid="{00000000-0005-0000-0000-0000D4660000}"/>
    <cellStyle name="Normal 55 2 4 2 4" xfId="12558" xr:uid="{00000000-0005-0000-0000-0000D5660000}"/>
    <cellStyle name="Normal 55 2 4 2 4 2" xfId="42889" xr:uid="{00000000-0005-0000-0000-0000D6660000}"/>
    <cellStyle name="Normal 55 2 4 2 4 3" xfId="27656" xr:uid="{00000000-0005-0000-0000-0000D7660000}"/>
    <cellStyle name="Normal 55 2 4 2 5" xfId="7537" xr:uid="{00000000-0005-0000-0000-0000D8660000}"/>
    <cellStyle name="Normal 55 2 4 2 5 2" xfId="37872" xr:uid="{00000000-0005-0000-0000-0000D9660000}"/>
    <cellStyle name="Normal 55 2 4 2 5 3" xfId="22639" xr:uid="{00000000-0005-0000-0000-0000DA660000}"/>
    <cellStyle name="Normal 55 2 4 2 6" xfId="32860" xr:uid="{00000000-0005-0000-0000-0000DB660000}"/>
    <cellStyle name="Normal 55 2 4 2 7" xfId="17626" xr:uid="{00000000-0005-0000-0000-0000DC660000}"/>
    <cellStyle name="Normal 55 2 4 3" xfId="3319" xr:uid="{00000000-0005-0000-0000-0000DD660000}"/>
    <cellStyle name="Normal 55 2 4 3 2" xfId="13393" xr:uid="{00000000-0005-0000-0000-0000DE660000}"/>
    <cellStyle name="Normal 55 2 4 3 2 2" xfId="43724" xr:uid="{00000000-0005-0000-0000-0000DF660000}"/>
    <cellStyle name="Normal 55 2 4 3 2 3" xfId="28491" xr:uid="{00000000-0005-0000-0000-0000E0660000}"/>
    <cellStyle name="Normal 55 2 4 3 3" xfId="8373" xr:uid="{00000000-0005-0000-0000-0000E1660000}"/>
    <cellStyle name="Normal 55 2 4 3 3 2" xfId="38707" xr:uid="{00000000-0005-0000-0000-0000E2660000}"/>
    <cellStyle name="Normal 55 2 4 3 3 3" xfId="23474" xr:uid="{00000000-0005-0000-0000-0000E3660000}"/>
    <cellStyle name="Normal 55 2 4 3 4" xfId="33694" xr:uid="{00000000-0005-0000-0000-0000E4660000}"/>
    <cellStyle name="Normal 55 2 4 3 5" xfId="18461" xr:uid="{00000000-0005-0000-0000-0000E5660000}"/>
    <cellStyle name="Normal 55 2 4 4" xfId="5012" xr:uid="{00000000-0005-0000-0000-0000E6660000}"/>
    <cellStyle name="Normal 55 2 4 4 2" xfId="15064" xr:uid="{00000000-0005-0000-0000-0000E7660000}"/>
    <cellStyle name="Normal 55 2 4 4 2 2" xfId="45395" xr:uid="{00000000-0005-0000-0000-0000E8660000}"/>
    <cellStyle name="Normal 55 2 4 4 2 3" xfId="30162" xr:uid="{00000000-0005-0000-0000-0000E9660000}"/>
    <cellStyle name="Normal 55 2 4 4 3" xfId="10044" xr:uid="{00000000-0005-0000-0000-0000EA660000}"/>
    <cellStyle name="Normal 55 2 4 4 3 2" xfId="40378" xr:uid="{00000000-0005-0000-0000-0000EB660000}"/>
    <cellStyle name="Normal 55 2 4 4 3 3" xfId="25145" xr:uid="{00000000-0005-0000-0000-0000EC660000}"/>
    <cellStyle name="Normal 55 2 4 4 4" xfId="35365" xr:uid="{00000000-0005-0000-0000-0000ED660000}"/>
    <cellStyle name="Normal 55 2 4 4 5" xfId="20132" xr:uid="{00000000-0005-0000-0000-0000EE660000}"/>
    <cellStyle name="Normal 55 2 4 5" xfId="11722" xr:uid="{00000000-0005-0000-0000-0000EF660000}"/>
    <cellStyle name="Normal 55 2 4 5 2" xfId="42053" xr:uid="{00000000-0005-0000-0000-0000F0660000}"/>
    <cellStyle name="Normal 55 2 4 5 3" xfId="26820" xr:uid="{00000000-0005-0000-0000-0000F1660000}"/>
    <cellStyle name="Normal 55 2 4 6" xfId="6701" xr:uid="{00000000-0005-0000-0000-0000F2660000}"/>
    <cellStyle name="Normal 55 2 4 6 2" xfId="37036" xr:uid="{00000000-0005-0000-0000-0000F3660000}"/>
    <cellStyle name="Normal 55 2 4 6 3" xfId="21803" xr:uid="{00000000-0005-0000-0000-0000F4660000}"/>
    <cellStyle name="Normal 55 2 4 7" xfId="32024" xr:uid="{00000000-0005-0000-0000-0000F5660000}"/>
    <cellStyle name="Normal 55 2 4 8" xfId="16790" xr:uid="{00000000-0005-0000-0000-0000F6660000}"/>
    <cellStyle name="Normal 55 2 5" xfId="2048" xr:uid="{00000000-0005-0000-0000-0000F7660000}"/>
    <cellStyle name="Normal 55 2 5 2" xfId="3738" xr:uid="{00000000-0005-0000-0000-0000F8660000}"/>
    <cellStyle name="Normal 55 2 5 2 2" xfId="13811" xr:uid="{00000000-0005-0000-0000-0000F9660000}"/>
    <cellStyle name="Normal 55 2 5 2 2 2" xfId="44142" xr:uid="{00000000-0005-0000-0000-0000FA660000}"/>
    <cellStyle name="Normal 55 2 5 2 2 3" xfId="28909" xr:uid="{00000000-0005-0000-0000-0000FB660000}"/>
    <cellStyle name="Normal 55 2 5 2 3" xfId="8791" xr:uid="{00000000-0005-0000-0000-0000FC660000}"/>
    <cellStyle name="Normal 55 2 5 2 3 2" xfId="39125" xr:uid="{00000000-0005-0000-0000-0000FD660000}"/>
    <cellStyle name="Normal 55 2 5 2 3 3" xfId="23892" xr:uid="{00000000-0005-0000-0000-0000FE660000}"/>
    <cellStyle name="Normal 55 2 5 2 4" xfId="34112" xr:uid="{00000000-0005-0000-0000-0000FF660000}"/>
    <cellStyle name="Normal 55 2 5 2 5" xfId="18879" xr:uid="{00000000-0005-0000-0000-000000670000}"/>
    <cellStyle name="Normal 55 2 5 3" xfId="5430" xr:uid="{00000000-0005-0000-0000-000001670000}"/>
    <cellStyle name="Normal 55 2 5 3 2" xfId="15482" xr:uid="{00000000-0005-0000-0000-000002670000}"/>
    <cellStyle name="Normal 55 2 5 3 2 2" xfId="45813" xr:uid="{00000000-0005-0000-0000-000003670000}"/>
    <cellStyle name="Normal 55 2 5 3 2 3" xfId="30580" xr:uid="{00000000-0005-0000-0000-000004670000}"/>
    <cellStyle name="Normal 55 2 5 3 3" xfId="10462" xr:uid="{00000000-0005-0000-0000-000005670000}"/>
    <cellStyle name="Normal 55 2 5 3 3 2" xfId="40796" xr:uid="{00000000-0005-0000-0000-000006670000}"/>
    <cellStyle name="Normal 55 2 5 3 3 3" xfId="25563" xr:uid="{00000000-0005-0000-0000-000007670000}"/>
    <cellStyle name="Normal 55 2 5 3 4" xfId="35783" xr:uid="{00000000-0005-0000-0000-000008670000}"/>
    <cellStyle name="Normal 55 2 5 3 5" xfId="20550" xr:uid="{00000000-0005-0000-0000-000009670000}"/>
    <cellStyle name="Normal 55 2 5 4" xfId="12140" xr:uid="{00000000-0005-0000-0000-00000A670000}"/>
    <cellStyle name="Normal 55 2 5 4 2" xfId="42471" xr:uid="{00000000-0005-0000-0000-00000B670000}"/>
    <cellStyle name="Normal 55 2 5 4 3" xfId="27238" xr:uid="{00000000-0005-0000-0000-00000C670000}"/>
    <cellStyle name="Normal 55 2 5 5" xfId="7119" xr:uid="{00000000-0005-0000-0000-00000D670000}"/>
    <cellStyle name="Normal 55 2 5 5 2" xfId="37454" xr:uid="{00000000-0005-0000-0000-00000E670000}"/>
    <cellStyle name="Normal 55 2 5 5 3" xfId="22221" xr:uid="{00000000-0005-0000-0000-00000F670000}"/>
    <cellStyle name="Normal 55 2 5 6" xfId="32442" xr:uid="{00000000-0005-0000-0000-000010670000}"/>
    <cellStyle name="Normal 55 2 5 7" xfId="17208" xr:uid="{00000000-0005-0000-0000-000011670000}"/>
    <cellStyle name="Normal 55 2 6" xfId="2901" xr:uid="{00000000-0005-0000-0000-000012670000}"/>
    <cellStyle name="Normal 55 2 6 2" xfId="12975" xr:uid="{00000000-0005-0000-0000-000013670000}"/>
    <cellStyle name="Normal 55 2 6 2 2" xfId="43306" xr:uid="{00000000-0005-0000-0000-000014670000}"/>
    <cellStyle name="Normal 55 2 6 2 3" xfId="28073" xr:uid="{00000000-0005-0000-0000-000015670000}"/>
    <cellStyle name="Normal 55 2 6 3" xfId="7955" xr:uid="{00000000-0005-0000-0000-000016670000}"/>
    <cellStyle name="Normal 55 2 6 3 2" xfId="38289" xr:uid="{00000000-0005-0000-0000-000017670000}"/>
    <cellStyle name="Normal 55 2 6 3 3" xfId="23056" xr:uid="{00000000-0005-0000-0000-000018670000}"/>
    <cellStyle name="Normal 55 2 6 4" xfId="33276" xr:uid="{00000000-0005-0000-0000-000019670000}"/>
    <cellStyle name="Normal 55 2 6 5" xfId="18043" xr:uid="{00000000-0005-0000-0000-00001A670000}"/>
    <cellStyle name="Normal 55 2 7" xfId="4594" xr:uid="{00000000-0005-0000-0000-00001B670000}"/>
    <cellStyle name="Normal 55 2 7 2" xfId="14646" xr:uid="{00000000-0005-0000-0000-00001C670000}"/>
    <cellStyle name="Normal 55 2 7 2 2" xfId="44977" xr:uid="{00000000-0005-0000-0000-00001D670000}"/>
    <cellStyle name="Normal 55 2 7 2 3" xfId="29744" xr:uid="{00000000-0005-0000-0000-00001E670000}"/>
    <cellStyle name="Normal 55 2 7 3" xfId="9626" xr:uid="{00000000-0005-0000-0000-00001F670000}"/>
    <cellStyle name="Normal 55 2 7 3 2" xfId="39960" xr:uid="{00000000-0005-0000-0000-000020670000}"/>
    <cellStyle name="Normal 55 2 7 3 3" xfId="24727" xr:uid="{00000000-0005-0000-0000-000021670000}"/>
    <cellStyle name="Normal 55 2 7 4" xfId="34947" xr:uid="{00000000-0005-0000-0000-000022670000}"/>
    <cellStyle name="Normal 55 2 7 5" xfId="19714" xr:uid="{00000000-0005-0000-0000-000023670000}"/>
    <cellStyle name="Normal 55 2 8" xfId="11304" xr:uid="{00000000-0005-0000-0000-000024670000}"/>
    <cellStyle name="Normal 55 2 8 2" xfId="41635" xr:uid="{00000000-0005-0000-0000-000025670000}"/>
    <cellStyle name="Normal 55 2 8 3" xfId="26402" xr:uid="{00000000-0005-0000-0000-000026670000}"/>
    <cellStyle name="Normal 55 2 9" xfId="6283" xr:uid="{00000000-0005-0000-0000-000027670000}"/>
    <cellStyle name="Normal 55 2 9 2" xfId="36618" xr:uid="{00000000-0005-0000-0000-000028670000}"/>
    <cellStyle name="Normal 55 2 9 3" xfId="21385" xr:uid="{00000000-0005-0000-0000-000029670000}"/>
    <cellStyle name="Normal 55 3" xfId="1247" xr:uid="{00000000-0005-0000-0000-00002A670000}"/>
    <cellStyle name="Normal 55 3 10" xfId="16424" xr:uid="{00000000-0005-0000-0000-00002B670000}"/>
    <cellStyle name="Normal 55 3 2" xfId="1466" xr:uid="{00000000-0005-0000-0000-00002C670000}"/>
    <cellStyle name="Normal 55 3 2 2" xfId="1887" xr:uid="{00000000-0005-0000-0000-00002D670000}"/>
    <cellStyle name="Normal 55 3 2 2 2" xfId="2726" xr:uid="{00000000-0005-0000-0000-00002E670000}"/>
    <cellStyle name="Normal 55 3 2 2 2 2" xfId="4416" xr:uid="{00000000-0005-0000-0000-00002F670000}"/>
    <cellStyle name="Normal 55 3 2 2 2 2 2" xfId="14489" xr:uid="{00000000-0005-0000-0000-000030670000}"/>
    <cellStyle name="Normal 55 3 2 2 2 2 2 2" xfId="44820" xr:uid="{00000000-0005-0000-0000-000031670000}"/>
    <cellStyle name="Normal 55 3 2 2 2 2 2 3" xfId="29587" xr:uid="{00000000-0005-0000-0000-000032670000}"/>
    <cellStyle name="Normal 55 3 2 2 2 2 3" xfId="9469" xr:uid="{00000000-0005-0000-0000-000033670000}"/>
    <cellStyle name="Normal 55 3 2 2 2 2 3 2" xfId="39803" xr:uid="{00000000-0005-0000-0000-000034670000}"/>
    <cellStyle name="Normal 55 3 2 2 2 2 3 3" xfId="24570" xr:uid="{00000000-0005-0000-0000-000035670000}"/>
    <cellStyle name="Normal 55 3 2 2 2 2 4" xfId="34790" xr:uid="{00000000-0005-0000-0000-000036670000}"/>
    <cellStyle name="Normal 55 3 2 2 2 2 5" xfId="19557" xr:uid="{00000000-0005-0000-0000-000037670000}"/>
    <cellStyle name="Normal 55 3 2 2 2 3" xfId="6108" xr:uid="{00000000-0005-0000-0000-000038670000}"/>
    <cellStyle name="Normal 55 3 2 2 2 3 2" xfId="16160" xr:uid="{00000000-0005-0000-0000-000039670000}"/>
    <cellStyle name="Normal 55 3 2 2 2 3 2 2" xfId="46491" xr:uid="{00000000-0005-0000-0000-00003A670000}"/>
    <cellStyle name="Normal 55 3 2 2 2 3 2 3" xfId="31258" xr:uid="{00000000-0005-0000-0000-00003B670000}"/>
    <cellStyle name="Normal 55 3 2 2 2 3 3" xfId="11140" xr:uid="{00000000-0005-0000-0000-00003C670000}"/>
    <cellStyle name="Normal 55 3 2 2 2 3 3 2" xfId="41474" xr:uid="{00000000-0005-0000-0000-00003D670000}"/>
    <cellStyle name="Normal 55 3 2 2 2 3 3 3" xfId="26241" xr:uid="{00000000-0005-0000-0000-00003E670000}"/>
    <cellStyle name="Normal 55 3 2 2 2 3 4" xfId="36461" xr:uid="{00000000-0005-0000-0000-00003F670000}"/>
    <cellStyle name="Normal 55 3 2 2 2 3 5" xfId="21228" xr:uid="{00000000-0005-0000-0000-000040670000}"/>
    <cellStyle name="Normal 55 3 2 2 2 4" xfId="12818" xr:uid="{00000000-0005-0000-0000-000041670000}"/>
    <cellStyle name="Normal 55 3 2 2 2 4 2" xfId="43149" xr:uid="{00000000-0005-0000-0000-000042670000}"/>
    <cellStyle name="Normal 55 3 2 2 2 4 3" xfId="27916" xr:uid="{00000000-0005-0000-0000-000043670000}"/>
    <cellStyle name="Normal 55 3 2 2 2 5" xfId="7797" xr:uid="{00000000-0005-0000-0000-000044670000}"/>
    <cellStyle name="Normal 55 3 2 2 2 5 2" xfId="38132" xr:uid="{00000000-0005-0000-0000-000045670000}"/>
    <cellStyle name="Normal 55 3 2 2 2 5 3" xfId="22899" xr:uid="{00000000-0005-0000-0000-000046670000}"/>
    <cellStyle name="Normal 55 3 2 2 2 6" xfId="33120" xr:uid="{00000000-0005-0000-0000-000047670000}"/>
    <cellStyle name="Normal 55 3 2 2 2 7" xfId="17886" xr:uid="{00000000-0005-0000-0000-000048670000}"/>
    <cellStyle name="Normal 55 3 2 2 3" xfId="3579" xr:uid="{00000000-0005-0000-0000-000049670000}"/>
    <cellStyle name="Normal 55 3 2 2 3 2" xfId="13653" xr:uid="{00000000-0005-0000-0000-00004A670000}"/>
    <cellStyle name="Normal 55 3 2 2 3 2 2" xfId="43984" xr:uid="{00000000-0005-0000-0000-00004B670000}"/>
    <cellStyle name="Normal 55 3 2 2 3 2 3" xfId="28751" xr:uid="{00000000-0005-0000-0000-00004C670000}"/>
    <cellStyle name="Normal 55 3 2 2 3 3" xfId="8633" xr:uid="{00000000-0005-0000-0000-00004D670000}"/>
    <cellStyle name="Normal 55 3 2 2 3 3 2" xfId="38967" xr:uid="{00000000-0005-0000-0000-00004E670000}"/>
    <cellStyle name="Normal 55 3 2 2 3 3 3" xfId="23734" xr:uid="{00000000-0005-0000-0000-00004F670000}"/>
    <cellStyle name="Normal 55 3 2 2 3 4" xfId="33954" xr:uid="{00000000-0005-0000-0000-000050670000}"/>
    <cellStyle name="Normal 55 3 2 2 3 5" xfId="18721" xr:uid="{00000000-0005-0000-0000-000051670000}"/>
    <cellStyle name="Normal 55 3 2 2 4" xfId="5272" xr:uid="{00000000-0005-0000-0000-000052670000}"/>
    <cellStyle name="Normal 55 3 2 2 4 2" xfId="15324" xr:uid="{00000000-0005-0000-0000-000053670000}"/>
    <cellStyle name="Normal 55 3 2 2 4 2 2" xfId="45655" xr:uid="{00000000-0005-0000-0000-000054670000}"/>
    <cellStyle name="Normal 55 3 2 2 4 2 3" xfId="30422" xr:uid="{00000000-0005-0000-0000-000055670000}"/>
    <cellStyle name="Normal 55 3 2 2 4 3" xfId="10304" xr:uid="{00000000-0005-0000-0000-000056670000}"/>
    <cellStyle name="Normal 55 3 2 2 4 3 2" xfId="40638" xr:uid="{00000000-0005-0000-0000-000057670000}"/>
    <cellStyle name="Normal 55 3 2 2 4 3 3" xfId="25405" xr:uid="{00000000-0005-0000-0000-000058670000}"/>
    <cellStyle name="Normal 55 3 2 2 4 4" xfId="35625" xr:uid="{00000000-0005-0000-0000-000059670000}"/>
    <cellStyle name="Normal 55 3 2 2 4 5" xfId="20392" xr:uid="{00000000-0005-0000-0000-00005A670000}"/>
    <cellStyle name="Normal 55 3 2 2 5" xfId="11982" xr:uid="{00000000-0005-0000-0000-00005B670000}"/>
    <cellStyle name="Normal 55 3 2 2 5 2" xfId="42313" xr:uid="{00000000-0005-0000-0000-00005C670000}"/>
    <cellStyle name="Normal 55 3 2 2 5 3" xfId="27080" xr:uid="{00000000-0005-0000-0000-00005D670000}"/>
    <cellStyle name="Normal 55 3 2 2 6" xfId="6961" xr:uid="{00000000-0005-0000-0000-00005E670000}"/>
    <cellStyle name="Normal 55 3 2 2 6 2" xfId="37296" xr:uid="{00000000-0005-0000-0000-00005F670000}"/>
    <cellStyle name="Normal 55 3 2 2 6 3" xfId="22063" xr:uid="{00000000-0005-0000-0000-000060670000}"/>
    <cellStyle name="Normal 55 3 2 2 7" xfId="32284" xr:uid="{00000000-0005-0000-0000-000061670000}"/>
    <cellStyle name="Normal 55 3 2 2 8" xfId="17050" xr:uid="{00000000-0005-0000-0000-000062670000}"/>
    <cellStyle name="Normal 55 3 2 3" xfId="2308" xr:uid="{00000000-0005-0000-0000-000063670000}"/>
    <cellStyle name="Normal 55 3 2 3 2" xfId="3998" xr:uid="{00000000-0005-0000-0000-000064670000}"/>
    <cellStyle name="Normal 55 3 2 3 2 2" xfId="14071" xr:uid="{00000000-0005-0000-0000-000065670000}"/>
    <cellStyle name="Normal 55 3 2 3 2 2 2" xfId="44402" xr:uid="{00000000-0005-0000-0000-000066670000}"/>
    <cellStyle name="Normal 55 3 2 3 2 2 3" xfId="29169" xr:uid="{00000000-0005-0000-0000-000067670000}"/>
    <cellStyle name="Normal 55 3 2 3 2 3" xfId="9051" xr:uid="{00000000-0005-0000-0000-000068670000}"/>
    <cellStyle name="Normal 55 3 2 3 2 3 2" xfId="39385" xr:uid="{00000000-0005-0000-0000-000069670000}"/>
    <cellStyle name="Normal 55 3 2 3 2 3 3" xfId="24152" xr:uid="{00000000-0005-0000-0000-00006A670000}"/>
    <cellStyle name="Normal 55 3 2 3 2 4" xfId="34372" xr:uid="{00000000-0005-0000-0000-00006B670000}"/>
    <cellStyle name="Normal 55 3 2 3 2 5" xfId="19139" xr:uid="{00000000-0005-0000-0000-00006C670000}"/>
    <cellStyle name="Normal 55 3 2 3 3" xfId="5690" xr:uid="{00000000-0005-0000-0000-00006D670000}"/>
    <cellStyle name="Normal 55 3 2 3 3 2" xfId="15742" xr:uid="{00000000-0005-0000-0000-00006E670000}"/>
    <cellStyle name="Normal 55 3 2 3 3 2 2" xfId="46073" xr:uid="{00000000-0005-0000-0000-00006F670000}"/>
    <cellStyle name="Normal 55 3 2 3 3 2 3" xfId="30840" xr:uid="{00000000-0005-0000-0000-000070670000}"/>
    <cellStyle name="Normal 55 3 2 3 3 3" xfId="10722" xr:uid="{00000000-0005-0000-0000-000071670000}"/>
    <cellStyle name="Normal 55 3 2 3 3 3 2" xfId="41056" xr:uid="{00000000-0005-0000-0000-000072670000}"/>
    <cellStyle name="Normal 55 3 2 3 3 3 3" xfId="25823" xr:uid="{00000000-0005-0000-0000-000073670000}"/>
    <cellStyle name="Normal 55 3 2 3 3 4" xfId="36043" xr:uid="{00000000-0005-0000-0000-000074670000}"/>
    <cellStyle name="Normal 55 3 2 3 3 5" xfId="20810" xr:uid="{00000000-0005-0000-0000-000075670000}"/>
    <cellStyle name="Normal 55 3 2 3 4" xfId="12400" xr:uid="{00000000-0005-0000-0000-000076670000}"/>
    <cellStyle name="Normal 55 3 2 3 4 2" xfId="42731" xr:uid="{00000000-0005-0000-0000-000077670000}"/>
    <cellStyle name="Normal 55 3 2 3 4 3" xfId="27498" xr:uid="{00000000-0005-0000-0000-000078670000}"/>
    <cellStyle name="Normal 55 3 2 3 5" xfId="7379" xr:uid="{00000000-0005-0000-0000-000079670000}"/>
    <cellStyle name="Normal 55 3 2 3 5 2" xfId="37714" xr:uid="{00000000-0005-0000-0000-00007A670000}"/>
    <cellStyle name="Normal 55 3 2 3 5 3" xfId="22481" xr:uid="{00000000-0005-0000-0000-00007B670000}"/>
    <cellStyle name="Normal 55 3 2 3 6" xfId="32702" xr:uid="{00000000-0005-0000-0000-00007C670000}"/>
    <cellStyle name="Normal 55 3 2 3 7" xfId="17468" xr:uid="{00000000-0005-0000-0000-00007D670000}"/>
    <cellStyle name="Normal 55 3 2 4" xfId="3161" xr:uid="{00000000-0005-0000-0000-00007E670000}"/>
    <cellStyle name="Normal 55 3 2 4 2" xfId="13235" xr:uid="{00000000-0005-0000-0000-00007F670000}"/>
    <cellStyle name="Normal 55 3 2 4 2 2" xfId="43566" xr:uid="{00000000-0005-0000-0000-000080670000}"/>
    <cellStyle name="Normal 55 3 2 4 2 3" xfId="28333" xr:uid="{00000000-0005-0000-0000-000081670000}"/>
    <cellStyle name="Normal 55 3 2 4 3" xfId="8215" xr:uid="{00000000-0005-0000-0000-000082670000}"/>
    <cellStyle name="Normal 55 3 2 4 3 2" xfId="38549" xr:uid="{00000000-0005-0000-0000-000083670000}"/>
    <cellStyle name="Normal 55 3 2 4 3 3" xfId="23316" xr:uid="{00000000-0005-0000-0000-000084670000}"/>
    <cellStyle name="Normal 55 3 2 4 4" xfId="33536" xr:uid="{00000000-0005-0000-0000-000085670000}"/>
    <cellStyle name="Normal 55 3 2 4 5" xfId="18303" xr:uid="{00000000-0005-0000-0000-000086670000}"/>
    <cellStyle name="Normal 55 3 2 5" xfId="4854" xr:uid="{00000000-0005-0000-0000-000087670000}"/>
    <cellStyle name="Normal 55 3 2 5 2" xfId="14906" xr:uid="{00000000-0005-0000-0000-000088670000}"/>
    <cellStyle name="Normal 55 3 2 5 2 2" xfId="45237" xr:uid="{00000000-0005-0000-0000-000089670000}"/>
    <cellStyle name="Normal 55 3 2 5 2 3" xfId="30004" xr:uid="{00000000-0005-0000-0000-00008A670000}"/>
    <cellStyle name="Normal 55 3 2 5 3" xfId="9886" xr:uid="{00000000-0005-0000-0000-00008B670000}"/>
    <cellStyle name="Normal 55 3 2 5 3 2" xfId="40220" xr:uid="{00000000-0005-0000-0000-00008C670000}"/>
    <cellStyle name="Normal 55 3 2 5 3 3" xfId="24987" xr:uid="{00000000-0005-0000-0000-00008D670000}"/>
    <cellStyle name="Normal 55 3 2 5 4" xfId="35207" xr:uid="{00000000-0005-0000-0000-00008E670000}"/>
    <cellStyle name="Normal 55 3 2 5 5" xfId="19974" xr:uid="{00000000-0005-0000-0000-00008F670000}"/>
    <cellStyle name="Normal 55 3 2 6" xfId="11564" xr:uid="{00000000-0005-0000-0000-000090670000}"/>
    <cellStyle name="Normal 55 3 2 6 2" xfId="41895" xr:uid="{00000000-0005-0000-0000-000091670000}"/>
    <cellStyle name="Normal 55 3 2 6 3" xfId="26662" xr:uid="{00000000-0005-0000-0000-000092670000}"/>
    <cellStyle name="Normal 55 3 2 7" xfId="6543" xr:uid="{00000000-0005-0000-0000-000093670000}"/>
    <cellStyle name="Normal 55 3 2 7 2" xfId="36878" xr:uid="{00000000-0005-0000-0000-000094670000}"/>
    <cellStyle name="Normal 55 3 2 7 3" xfId="21645" xr:uid="{00000000-0005-0000-0000-000095670000}"/>
    <cellStyle name="Normal 55 3 2 8" xfId="31866" xr:uid="{00000000-0005-0000-0000-000096670000}"/>
    <cellStyle name="Normal 55 3 2 9" xfId="16632" xr:uid="{00000000-0005-0000-0000-000097670000}"/>
    <cellStyle name="Normal 55 3 3" xfId="1679" xr:uid="{00000000-0005-0000-0000-000098670000}"/>
    <cellStyle name="Normal 55 3 3 2" xfId="2518" xr:uid="{00000000-0005-0000-0000-000099670000}"/>
    <cellStyle name="Normal 55 3 3 2 2" xfId="4208" xr:uid="{00000000-0005-0000-0000-00009A670000}"/>
    <cellStyle name="Normal 55 3 3 2 2 2" xfId="14281" xr:uid="{00000000-0005-0000-0000-00009B670000}"/>
    <cellStyle name="Normal 55 3 3 2 2 2 2" xfId="44612" xr:uid="{00000000-0005-0000-0000-00009C670000}"/>
    <cellStyle name="Normal 55 3 3 2 2 2 3" xfId="29379" xr:uid="{00000000-0005-0000-0000-00009D670000}"/>
    <cellStyle name="Normal 55 3 3 2 2 3" xfId="9261" xr:uid="{00000000-0005-0000-0000-00009E670000}"/>
    <cellStyle name="Normal 55 3 3 2 2 3 2" xfId="39595" xr:uid="{00000000-0005-0000-0000-00009F670000}"/>
    <cellStyle name="Normal 55 3 3 2 2 3 3" xfId="24362" xr:uid="{00000000-0005-0000-0000-0000A0670000}"/>
    <cellStyle name="Normal 55 3 3 2 2 4" xfId="34582" xr:uid="{00000000-0005-0000-0000-0000A1670000}"/>
    <cellStyle name="Normal 55 3 3 2 2 5" xfId="19349" xr:uid="{00000000-0005-0000-0000-0000A2670000}"/>
    <cellStyle name="Normal 55 3 3 2 3" xfId="5900" xr:uid="{00000000-0005-0000-0000-0000A3670000}"/>
    <cellStyle name="Normal 55 3 3 2 3 2" xfId="15952" xr:uid="{00000000-0005-0000-0000-0000A4670000}"/>
    <cellStyle name="Normal 55 3 3 2 3 2 2" xfId="46283" xr:uid="{00000000-0005-0000-0000-0000A5670000}"/>
    <cellStyle name="Normal 55 3 3 2 3 2 3" xfId="31050" xr:uid="{00000000-0005-0000-0000-0000A6670000}"/>
    <cellStyle name="Normal 55 3 3 2 3 3" xfId="10932" xr:uid="{00000000-0005-0000-0000-0000A7670000}"/>
    <cellStyle name="Normal 55 3 3 2 3 3 2" xfId="41266" xr:uid="{00000000-0005-0000-0000-0000A8670000}"/>
    <cellStyle name="Normal 55 3 3 2 3 3 3" xfId="26033" xr:uid="{00000000-0005-0000-0000-0000A9670000}"/>
    <cellStyle name="Normal 55 3 3 2 3 4" xfId="36253" xr:uid="{00000000-0005-0000-0000-0000AA670000}"/>
    <cellStyle name="Normal 55 3 3 2 3 5" xfId="21020" xr:uid="{00000000-0005-0000-0000-0000AB670000}"/>
    <cellStyle name="Normal 55 3 3 2 4" xfId="12610" xr:uid="{00000000-0005-0000-0000-0000AC670000}"/>
    <cellStyle name="Normal 55 3 3 2 4 2" xfId="42941" xr:uid="{00000000-0005-0000-0000-0000AD670000}"/>
    <cellStyle name="Normal 55 3 3 2 4 3" xfId="27708" xr:uid="{00000000-0005-0000-0000-0000AE670000}"/>
    <cellStyle name="Normal 55 3 3 2 5" xfId="7589" xr:uid="{00000000-0005-0000-0000-0000AF670000}"/>
    <cellStyle name="Normal 55 3 3 2 5 2" xfId="37924" xr:uid="{00000000-0005-0000-0000-0000B0670000}"/>
    <cellStyle name="Normal 55 3 3 2 5 3" xfId="22691" xr:uid="{00000000-0005-0000-0000-0000B1670000}"/>
    <cellStyle name="Normal 55 3 3 2 6" xfId="32912" xr:uid="{00000000-0005-0000-0000-0000B2670000}"/>
    <cellStyle name="Normal 55 3 3 2 7" xfId="17678" xr:uid="{00000000-0005-0000-0000-0000B3670000}"/>
    <cellStyle name="Normal 55 3 3 3" xfId="3371" xr:uid="{00000000-0005-0000-0000-0000B4670000}"/>
    <cellStyle name="Normal 55 3 3 3 2" xfId="13445" xr:uid="{00000000-0005-0000-0000-0000B5670000}"/>
    <cellStyle name="Normal 55 3 3 3 2 2" xfId="43776" xr:uid="{00000000-0005-0000-0000-0000B6670000}"/>
    <cellStyle name="Normal 55 3 3 3 2 3" xfId="28543" xr:uid="{00000000-0005-0000-0000-0000B7670000}"/>
    <cellStyle name="Normal 55 3 3 3 3" xfId="8425" xr:uid="{00000000-0005-0000-0000-0000B8670000}"/>
    <cellStyle name="Normal 55 3 3 3 3 2" xfId="38759" xr:uid="{00000000-0005-0000-0000-0000B9670000}"/>
    <cellStyle name="Normal 55 3 3 3 3 3" xfId="23526" xr:uid="{00000000-0005-0000-0000-0000BA670000}"/>
    <cellStyle name="Normal 55 3 3 3 4" xfId="33746" xr:uid="{00000000-0005-0000-0000-0000BB670000}"/>
    <cellStyle name="Normal 55 3 3 3 5" xfId="18513" xr:uid="{00000000-0005-0000-0000-0000BC670000}"/>
    <cellStyle name="Normal 55 3 3 4" xfId="5064" xr:uid="{00000000-0005-0000-0000-0000BD670000}"/>
    <cellStyle name="Normal 55 3 3 4 2" xfId="15116" xr:uid="{00000000-0005-0000-0000-0000BE670000}"/>
    <cellStyle name="Normal 55 3 3 4 2 2" xfId="45447" xr:uid="{00000000-0005-0000-0000-0000BF670000}"/>
    <cellStyle name="Normal 55 3 3 4 2 3" xfId="30214" xr:uid="{00000000-0005-0000-0000-0000C0670000}"/>
    <cellStyle name="Normal 55 3 3 4 3" xfId="10096" xr:uid="{00000000-0005-0000-0000-0000C1670000}"/>
    <cellStyle name="Normal 55 3 3 4 3 2" xfId="40430" xr:uid="{00000000-0005-0000-0000-0000C2670000}"/>
    <cellStyle name="Normal 55 3 3 4 3 3" xfId="25197" xr:uid="{00000000-0005-0000-0000-0000C3670000}"/>
    <cellStyle name="Normal 55 3 3 4 4" xfId="35417" xr:uid="{00000000-0005-0000-0000-0000C4670000}"/>
    <cellStyle name="Normal 55 3 3 4 5" xfId="20184" xr:uid="{00000000-0005-0000-0000-0000C5670000}"/>
    <cellStyle name="Normal 55 3 3 5" xfId="11774" xr:uid="{00000000-0005-0000-0000-0000C6670000}"/>
    <cellStyle name="Normal 55 3 3 5 2" xfId="42105" xr:uid="{00000000-0005-0000-0000-0000C7670000}"/>
    <cellStyle name="Normal 55 3 3 5 3" xfId="26872" xr:uid="{00000000-0005-0000-0000-0000C8670000}"/>
    <cellStyle name="Normal 55 3 3 6" xfId="6753" xr:uid="{00000000-0005-0000-0000-0000C9670000}"/>
    <cellStyle name="Normal 55 3 3 6 2" xfId="37088" xr:uid="{00000000-0005-0000-0000-0000CA670000}"/>
    <cellStyle name="Normal 55 3 3 6 3" xfId="21855" xr:uid="{00000000-0005-0000-0000-0000CB670000}"/>
    <cellStyle name="Normal 55 3 3 7" xfId="32076" xr:uid="{00000000-0005-0000-0000-0000CC670000}"/>
    <cellStyle name="Normal 55 3 3 8" xfId="16842" xr:uid="{00000000-0005-0000-0000-0000CD670000}"/>
    <cellStyle name="Normal 55 3 4" xfId="2100" xr:uid="{00000000-0005-0000-0000-0000CE670000}"/>
    <cellStyle name="Normal 55 3 4 2" xfId="3790" xr:uid="{00000000-0005-0000-0000-0000CF670000}"/>
    <cellStyle name="Normal 55 3 4 2 2" xfId="13863" xr:uid="{00000000-0005-0000-0000-0000D0670000}"/>
    <cellStyle name="Normal 55 3 4 2 2 2" xfId="44194" xr:uid="{00000000-0005-0000-0000-0000D1670000}"/>
    <cellStyle name="Normal 55 3 4 2 2 3" xfId="28961" xr:uid="{00000000-0005-0000-0000-0000D2670000}"/>
    <cellStyle name="Normal 55 3 4 2 3" xfId="8843" xr:uid="{00000000-0005-0000-0000-0000D3670000}"/>
    <cellStyle name="Normal 55 3 4 2 3 2" xfId="39177" xr:uid="{00000000-0005-0000-0000-0000D4670000}"/>
    <cellStyle name="Normal 55 3 4 2 3 3" xfId="23944" xr:uid="{00000000-0005-0000-0000-0000D5670000}"/>
    <cellStyle name="Normal 55 3 4 2 4" xfId="34164" xr:uid="{00000000-0005-0000-0000-0000D6670000}"/>
    <cellStyle name="Normal 55 3 4 2 5" xfId="18931" xr:uid="{00000000-0005-0000-0000-0000D7670000}"/>
    <cellStyle name="Normal 55 3 4 3" xfId="5482" xr:uid="{00000000-0005-0000-0000-0000D8670000}"/>
    <cellStyle name="Normal 55 3 4 3 2" xfId="15534" xr:uid="{00000000-0005-0000-0000-0000D9670000}"/>
    <cellStyle name="Normal 55 3 4 3 2 2" xfId="45865" xr:uid="{00000000-0005-0000-0000-0000DA670000}"/>
    <cellStyle name="Normal 55 3 4 3 2 3" xfId="30632" xr:uid="{00000000-0005-0000-0000-0000DB670000}"/>
    <cellStyle name="Normal 55 3 4 3 3" xfId="10514" xr:uid="{00000000-0005-0000-0000-0000DC670000}"/>
    <cellStyle name="Normal 55 3 4 3 3 2" xfId="40848" xr:uid="{00000000-0005-0000-0000-0000DD670000}"/>
    <cellStyle name="Normal 55 3 4 3 3 3" xfId="25615" xr:uid="{00000000-0005-0000-0000-0000DE670000}"/>
    <cellStyle name="Normal 55 3 4 3 4" xfId="35835" xr:uid="{00000000-0005-0000-0000-0000DF670000}"/>
    <cellStyle name="Normal 55 3 4 3 5" xfId="20602" xr:uid="{00000000-0005-0000-0000-0000E0670000}"/>
    <cellStyle name="Normal 55 3 4 4" xfId="12192" xr:uid="{00000000-0005-0000-0000-0000E1670000}"/>
    <cellStyle name="Normal 55 3 4 4 2" xfId="42523" xr:uid="{00000000-0005-0000-0000-0000E2670000}"/>
    <cellStyle name="Normal 55 3 4 4 3" xfId="27290" xr:uid="{00000000-0005-0000-0000-0000E3670000}"/>
    <cellStyle name="Normal 55 3 4 5" xfId="7171" xr:uid="{00000000-0005-0000-0000-0000E4670000}"/>
    <cellStyle name="Normal 55 3 4 5 2" xfId="37506" xr:uid="{00000000-0005-0000-0000-0000E5670000}"/>
    <cellStyle name="Normal 55 3 4 5 3" xfId="22273" xr:uid="{00000000-0005-0000-0000-0000E6670000}"/>
    <cellStyle name="Normal 55 3 4 6" xfId="32494" xr:uid="{00000000-0005-0000-0000-0000E7670000}"/>
    <cellStyle name="Normal 55 3 4 7" xfId="17260" xr:uid="{00000000-0005-0000-0000-0000E8670000}"/>
    <cellStyle name="Normal 55 3 5" xfId="2953" xr:uid="{00000000-0005-0000-0000-0000E9670000}"/>
    <cellStyle name="Normal 55 3 5 2" xfId="13027" xr:uid="{00000000-0005-0000-0000-0000EA670000}"/>
    <cellStyle name="Normal 55 3 5 2 2" xfId="43358" xr:uid="{00000000-0005-0000-0000-0000EB670000}"/>
    <cellStyle name="Normal 55 3 5 2 3" xfId="28125" xr:uid="{00000000-0005-0000-0000-0000EC670000}"/>
    <cellStyle name="Normal 55 3 5 3" xfId="8007" xr:uid="{00000000-0005-0000-0000-0000ED670000}"/>
    <cellStyle name="Normal 55 3 5 3 2" xfId="38341" xr:uid="{00000000-0005-0000-0000-0000EE670000}"/>
    <cellStyle name="Normal 55 3 5 3 3" xfId="23108" xr:uid="{00000000-0005-0000-0000-0000EF670000}"/>
    <cellStyle name="Normal 55 3 5 4" xfId="33328" xr:uid="{00000000-0005-0000-0000-0000F0670000}"/>
    <cellStyle name="Normal 55 3 5 5" xfId="18095" xr:uid="{00000000-0005-0000-0000-0000F1670000}"/>
    <cellStyle name="Normal 55 3 6" xfId="4646" xr:uid="{00000000-0005-0000-0000-0000F2670000}"/>
    <cellStyle name="Normal 55 3 6 2" xfId="14698" xr:uid="{00000000-0005-0000-0000-0000F3670000}"/>
    <cellStyle name="Normal 55 3 6 2 2" xfId="45029" xr:uid="{00000000-0005-0000-0000-0000F4670000}"/>
    <cellStyle name="Normal 55 3 6 2 3" xfId="29796" xr:uid="{00000000-0005-0000-0000-0000F5670000}"/>
    <cellStyle name="Normal 55 3 6 3" xfId="9678" xr:uid="{00000000-0005-0000-0000-0000F6670000}"/>
    <cellStyle name="Normal 55 3 6 3 2" xfId="40012" xr:uid="{00000000-0005-0000-0000-0000F7670000}"/>
    <cellStyle name="Normal 55 3 6 3 3" xfId="24779" xr:uid="{00000000-0005-0000-0000-0000F8670000}"/>
    <cellStyle name="Normal 55 3 6 4" xfId="34999" xr:uid="{00000000-0005-0000-0000-0000F9670000}"/>
    <cellStyle name="Normal 55 3 6 5" xfId="19766" xr:uid="{00000000-0005-0000-0000-0000FA670000}"/>
    <cellStyle name="Normal 55 3 7" xfId="11356" xr:uid="{00000000-0005-0000-0000-0000FB670000}"/>
    <cellStyle name="Normal 55 3 7 2" xfId="41687" xr:uid="{00000000-0005-0000-0000-0000FC670000}"/>
    <cellStyle name="Normal 55 3 7 3" xfId="26454" xr:uid="{00000000-0005-0000-0000-0000FD670000}"/>
    <cellStyle name="Normal 55 3 8" xfId="6335" xr:uid="{00000000-0005-0000-0000-0000FE670000}"/>
    <cellStyle name="Normal 55 3 8 2" xfId="36670" xr:uid="{00000000-0005-0000-0000-0000FF670000}"/>
    <cellStyle name="Normal 55 3 8 3" xfId="21437" xr:uid="{00000000-0005-0000-0000-000000680000}"/>
    <cellStyle name="Normal 55 3 9" xfId="31659" xr:uid="{00000000-0005-0000-0000-000001680000}"/>
    <cellStyle name="Normal 55 4" xfId="1360" xr:uid="{00000000-0005-0000-0000-000002680000}"/>
    <cellStyle name="Normal 55 4 2" xfId="1783" xr:uid="{00000000-0005-0000-0000-000003680000}"/>
    <cellStyle name="Normal 55 4 2 2" xfId="2622" xr:uid="{00000000-0005-0000-0000-000004680000}"/>
    <cellStyle name="Normal 55 4 2 2 2" xfId="4312" xr:uid="{00000000-0005-0000-0000-000005680000}"/>
    <cellStyle name="Normal 55 4 2 2 2 2" xfId="14385" xr:uid="{00000000-0005-0000-0000-000006680000}"/>
    <cellStyle name="Normal 55 4 2 2 2 2 2" xfId="44716" xr:uid="{00000000-0005-0000-0000-000007680000}"/>
    <cellStyle name="Normal 55 4 2 2 2 2 3" xfId="29483" xr:uid="{00000000-0005-0000-0000-000008680000}"/>
    <cellStyle name="Normal 55 4 2 2 2 3" xfId="9365" xr:uid="{00000000-0005-0000-0000-000009680000}"/>
    <cellStyle name="Normal 55 4 2 2 2 3 2" xfId="39699" xr:uid="{00000000-0005-0000-0000-00000A680000}"/>
    <cellStyle name="Normal 55 4 2 2 2 3 3" xfId="24466" xr:uid="{00000000-0005-0000-0000-00000B680000}"/>
    <cellStyle name="Normal 55 4 2 2 2 4" xfId="34686" xr:uid="{00000000-0005-0000-0000-00000C680000}"/>
    <cellStyle name="Normal 55 4 2 2 2 5" xfId="19453" xr:uid="{00000000-0005-0000-0000-00000D680000}"/>
    <cellStyle name="Normal 55 4 2 2 3" xfId="6004" xr:uid="{00000000-0005-0000-0000-00000E680000}"/>
    <cellStyle name="Normal 55 4 2 2 3 2" xfId="16056" xr:uid="{00000000-0005-0000-0000-00000F680000}"/>
    <cellStyle name="Normal 55 4 2 2 3 2 2" xfId="46387" xr:uid="{00000000-0005-0000-0000-000010680000}"/>
    <cellStyle name="Normal 55 4 2 2 3 2 3" xfId="31154" xr:uid="{00000000-0005-0000-0000-000011680000}"/>
    <cellStyle name="Normal 55 4 2 2 3 3" xfId="11036" xr:uid="{00000000-0005-0000-0000-000012680000}"/>
    <cellStyle name="Normal 55 4 2 2 3 3 2" xfId="41370" xr:uid="{00000000-0005-0000-0000-000013680000}"/>
    <cellStyle name="Normal 55 4 2 2 3 3 3" xfId="26137" xr:uid="{00000000-0005-0000-0000-000014680000}"/>
    <cellStyle name="Normal 55 4 2 2 3 4" xfId="36357" xr:uid="{00000000-0005-0000-0000-000015680000}"/>
    <cellStyle name="Normal 55 4 2 2 3 5" xfId="21124" xr:uid="{00000000-0005-0000-0000-000016680000}"/>
    <cellStyle name="Normal 55 4 2 2 4" xfId="12714" xr:uid="{00000000-0005-0000-0000-000017680000}"/>
    <cellStyle name="Normal 55 4 2 2 4 2" xfId="43045" xr:uid="{00000000-0005-0000-0000-000018680000}"/>
    <cellStyle name="Normal 55 4 2 2 4 3" xfId="27812" xr:uid="{00000000-0005-0000-0000-000019680000}"/>
    <cellStyle name="Normal 55 4 2 2 5" xfId="7693" xr:uid="{00000000-0005-0000-0000-00001A680000}"/>
    <cellStyle name="Normal 55 4 2 2 5 2" xfId="38028" xr:uid="{00000000-0005-0000-0000-00001B680000}"/>
    <cellStyle name="Normal 55 4 2 2 5 3" xfId="22795" xr:uid="{00000000-0005-0000-0000-00001C680000}"/>
    <cellStyle name="Normal 55 4 2 2 6" xfId="33016" xr:uid="{00000000-0005-0000-0000-00001D680000}"/>
    <cellStyle name="Normal 55 4 2 2 7" xfId="17782" xr:uid="{00000000-0005-0000-0000-00001E680000}"/>
    <cellStyle name="Normal 55 4 2 3" xfId="3475" xr:uid="{00000000-0005-0000-0000-00001F680000}"/>
    <cellStyle name="Normal 55 4 2 3 2" xfId="13549" xr:uid="{00000000-0005-0000-0000-000020680000}"/>
    <cellStyle name="Normal 55 4 2 3 2 2" xfId="43880" xr:uid="{00000000-0005-0000-0000-000021680000}"/>
    <cellStyle name="Normal 55 4 2 3 2 3" xfId="28647" xr:uid="{00000000-0005-0000-0000-000022680000}"/>
    <cellStyle name="Normal 55 4 2 3 3" xfId="8529" xr:uid="{00000000-0005-0000-0000-000023680000}"/>
    <cellStyle name="Normal 55 4 2 3 3 2" xfId="38863" xr:uid="{00000000-0005-0000-0000-000024680000}"/>
    <cellStyle name="Normal 55 4 2 3 3 3" xfId="23630" xr:uid="{00000000-0005-0000-0000-000025680000}"/>
    <cellStyle name="Normal 55 4 2 3 4" xfId="33850" xr:uid="{00000000-0005-0000-0000-000026680000}"/>
    <cellStyle name="Normal 55 4 2 3 5" xfId="18617" xr:uid="{00000000-0005-0000-0000-000027680000}"/>
    <cellStyle name="Normal 55 4 2 4" xfId="5168" xr:uid="{00000000-0005-0000-0000-000028680000}"/>
    <cellStyle name="Normal 55 4 2 4 2" xfId="15220" xr:uid="{00000000-0005-0000-0000-000029680000}"/>
    <cellStyle name="Normal 55 4 2 4 2 2" xfId="45551" xr:uid="{00000000-0005-0000-0000-00002A680000}"/>
    <cellStyle name="Normal 55 4 2 4 2 3" xfId="30318" xr:uid="{00000000-0005-0000-0000-00002B680000}"/>
    <cellStyle name="Normal 55 4 2 4 3" xfId="10200" xr:uid="{00000000-0005-0000-0000-00002C680000}"/>
    <cellStyle name="Normal 55 4 2 4 3 2" xfId="40534" xr:uid="{00000000-0005-0000-0000-00002D680000}"/>
    <cellStyle name="Normal 55 4 2 4 3 3" xfId="25301" xr:uid="{00000000-0005-0000-0000-00002E680000}"/>
    <cellStyle name="Normal 55 4 2 4 4" xfId="35521" xr:uid="{00000000-0005-0000-0000-00002F680000}"/>
    <cellStyle name="Normal 55 4 2 4 5" xfId="20288" xr:uid="{00000000-0005-0000-0000-000030680000}"/>
    <cellStyle name="Normal 55 4 2 5" xfId="11878" xr:uid="{00000000-0005-0000-0000-000031680000}"/>
    <cellStyle name="Normal 55 4 2 5 2" xfId="42209" xr:uid="{00000000-0005-0000-0000-000032680000}"/>
    <cellStyle name="Normal 55 4 2 5 3" xfId="26976" xr:uid="{00000000-0005-0000-0000-000033680000}"/>
    <cellStyle name="Normal 55 4 2 6" xfId="6857" xr:uid="{00000000-0005-0000-0000-000034680000}"/>
    <cellStyle name="Normal 55 4 2 6 2" xfId="37192" xr:uid="{00000000-0005-0000-0000-000035680000}"/>
    <cellStyle name="Normal 55 4 2 6 3" xfId="21959" xr:uid="{00000000-0005-0000-0000-000036680000}"/>
    <cellStyle name="Normal 55 4 2 7" xfId="32180" xr:uid="{00000000-0005-0000-0000-000037680000}"/>
    <cellStyle name="Normal 55 4 2 8" xfId="16946" xr:uid="{00000000-0005-0000-0000-000038680000}"/>
    <cellStyle name="Normal 55 4 3" xfId="2204" xr:uid="{00000000-0005-0000-0000-000039680000}"/>
    <cellStyle name="Normal 55 4 3 2" xfId="3894" xr:uid="{00000000-0005-0000-0000-00003A680000}"/>
    <cellStyle name="Normal 55 4 3 2 2" xfId="13967" xr:uid="{00000000-0005-0000-0000-00003B680000}"/>
    <cellStyle name="Normal 55 4 3 2 2 2" xfId="44298" xr:uid="{00000000-0005-0000-0000-00003C680000}"/>
    <cellStyle name="Normal 55 4 3 2 2 3" xfId="29065" xr:uid="{00000000-0005-0000-0000-00003D680000}"/>
    <cellStyle name="Normal 55 4 3 2 3" xfId="8947" xr:uid="{00000000-0005-0000-0000-00003E680000}"/>
    <cellStyle name="Normal 55 4 3 2 3 2" xfId="39281" xr:uid="{00000000-0005-0000-0000-00003F680000}"/>
    <cellStyle name="Normal 55 4 3 2 3 3" xfId="24048" xr:uid="{00000000-0005-0000-0000-000040680000}"/>
    <cellStyle name="Normal 55 4 3 2 4" xfId="34268" xr:uid="{00000000-0005-0000-0000-000041680000}"/>
    <cellStyle name="Normal 55 4 3 2 5" xfId="19035" xr:uid="{00000000-0005-0000-0000-000042680000}"/>
    <cellStyle name="Normal 55 4 3 3" xfId="5586" xr:uid="{00000000-0005-0000-0000-000043680000}"/>
    <cellStyle name="Normal 55 4 3 3 2" xfId="15638" xr:uid="{00000000-0005-0000-0000-000044680000}"/>
    <cellStyle name="Normal 55 4 3 3 2 2" xfId="45969" xr:uid="{00000000-0005-0000-0000-000045680000}"/>
    <cellStyle name="Normal 55 4 3 3 2 3" xfId="30736" xr:uid="{00000000-0005-0000-0000-000046680000}"/>
    <cellStyle name="Normal 55 4 3 3 3" xfId="10618" xr:uid="{00000000-0005-0000-0000-000047680000}"/>
    <cellStyle name="Normal 55 4 3 3 3 2" xfId="40952" xr:uid="{00000000-0005-0000-0000-000048680000}"/>
    <cellStyle name="Normal 55 4 3 3 3 3" xfId="25719" xr:uid="{00000000-0005-0000-0000-000049680000}"/>
    <cellStyle name="Normal 55 4 3 3 4" xfId="35939" xr:uid="{00000000-0005-0000-0000-00004A680000}"/>
    <cellStyle name="Normal 55 4 3 3 5" xfId="20706" xr:uid="{00000000-0005-0000-0000-00004B680000}"/>
    <cellStyle name="Normal 55 4 3 4" xfId="12296" xr:uid="{00000000-0005-0000-0000-00004C680000}"/>
    <cellStyle name="Normal 55 4 3 4 2" xfId="42627" xr:uid="{00000000-0005-0000-0000-00004D680000}"/>
    <cellStyle name="Normal 55 4 3 4 3" xfId="27394" xr:uid="{00000000-0005-0000-0000-00004E680000}"/>
    <cellStyle name="Normal 55 4 3 5" xfId="7275" xr:uid="{00000000-0005-0000-0000-00004F680000}"/>
    <cellStyle name="Normal 55 4 3 5 2" xfId="37610" xr:uid="{00000000-0005-0000-0000-000050680000}"/>
    <cellStyle name="Normal 55 4 3 5 3" xfId="22377" xr:uid="{00000000-0005-0000-0000-000051680000}"/>
    <cellStyle name="Normal 55 4 3 6" xfId="32598" xr:uid="{00000000-0005-0000-0000-000052680000}"/>
    <cellStyle name="Normal 55 4 3 7" xfId="17364" xr:uid="{00000000-0005-0000-0000-000053680000}"/>
    <cellStyle name="Normal 55 4 4" xfId="3057" xr:uid="{00000000-0005-0000-0000-000054680000}"/>
    <cellStyle name="Normal 55 4 4 2" xfId="13131" xr:uid="{00000000-0005-0000-0000-000055680000}"/>
    <cellStyle name="Normal 55 4 4 2 2" xfId="43462" xr:uid="{00000000-0005-0000-0000-000056680000}"/>
    <cellStyle name="Normal 55 4 4 2 3" xfId="28229" xr:uid="{00000000-0005-0000-0000-000057680000}"/>
    <cellStyle name="Normal 55 4 4 3" xfId="8111" xr:uid="{00000000-0005-0000-0000-000058680000}"/>
    <cellStyle name="Normal 55 4 4 3 2" xfId="38445" xr:uid="{00000000-0005-0000-0000-000059680000}"/>
    <cellStyle name="Normal 55 4 4 3 3" xfId="23212" xr:uid="{00000000-0005-0000-0000-00005A680000}"/>
    <cellStyle name="Normal 55 4 4 4" xfId="33432" xr:uid="{00000000-0005-0000-0000-00005B680000}"/>
    <cellStyle name="Normal 55 4 4 5" xfId="18199" xr:uid="{00000000-0005-0000-0000-00005C680000}"/>
    <cellStyle name="Normal 55 4 5" xfId="4750" xr:uid="{00000000-0005-0000-0000-00005D680000}"/>
    <cellStyle name="Normal 55 4 5 2" xfId="14802" xr:uid="{00000000-0005-0000-0000-00005E680000}"/>
    <cellStyle name="Normal 55 4 5 2 2" xfId="45133" xr:uid="{00000000-0005-0000-0000-00005F680000}"/>
    <cellStyle name="Normal 55 4 5 2 3" xfId="29900" xr:uid="{00000000-0005-0000-0000-000060680000}"/>
    <cellStyle name="Normal 55 4 5 3" xfId="9782" xr:uid="{00000000-0005-0000-0000-000061680000}"/>
    <cellStyle name="Normal 55 4 5 3 2" xfId="40116" xr:uid="{00000000-0005-0000-0000-000062680000}"/>
    <cellStyle name="Normal 55 4 5 3 3" xfId="24883" xr:uid="{00000000-0005-0000-0000-000063680000}"/>
    <cellStyle name="Normal 55 4 5 4" xfId="35103" xr:uid="{00000000-0005-0000-0000-000064680000}"/>
    <cellStyle name="Normal 55 4 5 5" xfId="19870" xr:uid="{00000000-0005-0000-0000-000065680000}"/>
    <cellStyle name="Normal 55 4 6" xfId="11460" xr:uid="{00000000-0005-0000-0000-000066680000}"/>
    <cellStyle name="Normal 55 4 6 2" xfId="41791" xr:uid="{00000000-0005-0000-0000-000067680000}"/>
    <cellStyle name="Normal 55 4 6 3" xfId="26558" xr:uid="{00000000-0005-0000-0000-000068680000}"/>
    <cellStyle name="Normal 55 4 7" xfId="6439" xr:uid="{00000000-0005-0000-0000-000069680000}"/>
    <cellStyle name="Normal 55 4 7 2" xfId="36774" xr:uid="{00000000-0005-0000-0000-00006A680000}"/>
    <cellStyle name="Normal 55 4 7 3" xfId="21541" xr:uid="{00000000-0005-0000-0000-00006B680000}"/>
    <cellStyle name="Normal 55 4 8" xfId="31762" xr:uid="{00000000-0005-0000-0000-00006C680000}"/>
    <cellStyle name="Normal 55 4 9" xfId="16528" xr:uid="{00000000-0005-0000-0000-00006D680000}"/>
    <cellStyle name="Normal 55 5" xfId="1573" xr:uid="{00000000-0005-0000-0000-00006E680000}"/>
    <cellStyle name="Normal 55 5 2" xfId="2414" xr:uid="{00000000-0005-0000-0000-00006F680000}"/>
    <cellStyle name="Normal 55 5 2 2" xfId="4104" xr:uid="{00000000-0005-0000-0000-000070680000}"/>
    <cellStyle name="Normal 55 5 2 2 2" xfId="14177" xr:uid="{00000000-0005-0000-0000-000071680000}"/>
    <cellStyle name="Normal 55 5 2 2 2 2" xfId="44508" xr:uid="{00000000-0005-0000-0000-000072680000}"/>
    <cellStyle name="Normal 55 5 2 2 2 3" xfId="29275" xr:uid="{00000000-0005-0000-0000-000073680000}"/>
    <cellStyle name="Normal 55 5 2 2 3" xfId="9157" xr:uid="{00000000-0005-0000-0000-000074680000}"/>
    <cellStyle name="Normal 55 5 2 2 3 2" xfId="39491" xr:uid="{00000000-0005-0000-0000-000075680000}"/>
    <cellStyle name="Normal 55 5 2 2 3 3" xfId="24258" xr:uid="{00000000-0005-0000-0000-000076680000}"/>
    <cellStyle name="Normal 55 5 2 2 4" xfId="34478" xr:uid="{00000000-0005-0000-0000-000077680000}"/>
    <cellStyle name="Normal 55 5 2 2 5" xfId="19245" xr:uid="{00000000-0005-0000-0000-000078680000}"/>
    <cellStyle name="Normal 55 5 2 3" xfId="5796" xr:uid="{00000000-0005-0000-0000-000079680000}"/>
    <cellStyle name="Normal 55 5 2 3 2" xfId="15848" xr:uid="{00000000-0005-0000-0000-00007A680000}"/>
    <cellStyle name="Normal 55 5 2 3 2 2" xfId="46179" xr:uid="{00000000-0005-0000-0000-00007B680000}"/>
    <cellStyle name="Normal 55 5 2 3 2 3" xfId="30946" xr:uid="{00000000-0005-0000-0000-00007C680000}"/>
    <cellStyle name="Normal 55 5 2 3 3" xfId="10828" xr:uid="{00000000-0005-0000-0000-00007D680000}"/>
    <cellStyle name="Normal 55 5 2 3 3 2" xfId="41162" xr:uid="{00000000-0005-0000-0000-00007E680000}"/>
    <cellStyle name="Normal 55 5 2 3 3 3" xfId="25929" xr:uid="{00000000-0005-0000-0000-00007F680000}"/>
    <cellStyle name="Normal 55 5 2 3 4" xfId="36149" xr:uid="{00000000-0005-0000-0000-000080680000}"/>
    <cellStyle name="Normal 55 5 2 3 5" xfId="20916" xr:uid="{00000000-0005-0000-0000-000081680000}"/>
    <cellStyle name="Normal 55 5 2 4" xfId="12506" xr:uid="{00000000-0005-0000-0000-000082680000}"/>
    <cellStyle name="Normal 55 5 2 4 2" xfId="42837" xr:uid="{00000000-0005-0000-0000-000083680000}"/>
    <cellStyle name="Normal 55 5 2 4 3" xfId="27604" xr:uid="{00000000-0005-0000-0000-000084680000}"/>
    <cellStyle name="Normal 55 5 2 5" xfId="7485" xr:uid="{00000000-0005-0000-0000-000085680000}"/>
    <cellStyle name="Normal 55 5 2 5 2" xfId="37820" xr:uid="{00000000-0005-0000-0000-000086680000}"/>
    <cellStyle name="Normal 55 5 2 5 3" xfId="22587" xr:uid="{00000000-0005-0000-0000-000087680000}"/>
    <cellStyle name="Normal 55 5 2 6" xfId="32808" xr:uid="{00000000-0005-0000-0000-000088680000}"/>
    <cellStyle name="Normal 55 5 2 7" xfId="17574" xr:uid="{00000000-0005-0000-0000-000089680000}"/>
    <cellStyle name="Normal 55 5 3" xfId="3267" xr:uid="{00000000-0005-0000-0000-00008A680000}"/>
    <cellStyle name="Normal 55 5 3 2" xfId="13341" xr:uid="{00000000-0005-0000-0000-00008B680000}"/>
    <cellStyle name="Normal 55 5 3 2 2" xfId="43672" xr:uid="{00000000-0005-0000-0000-00008C680000}"/>
    <cellStyle name="Normal 55 5 3 2 3" xfId="28439" xr:uid="{00000000-0005-0000-0000-00008D680000}"/>
    <cellStyle name="Normal 55 5 3 3" xfId="8321" xr:uid="{00000000-0005-0000-0000-00008E680000}"/>
    <cellStyle name="Normal 55 5 3 3 2" xfId="38655" xr:uid="{00000000-0005-0000-0000-00008F680000}"/>
    <cellStyle name="Normal 55 5 3 3 3" xfId="23422" xr:uid="{00000000-0005-0000-0000-000090680000}"/>
    <cellStyle name="Normal 55 5 3 4" xfId="33642" xr:uid="{00000000-0005-0000-0000-000091680000}"/>
    <cellStyle name="Normal 55 5 3 5" xfId="18409" xr:uid="{00000000-0005-0000-0000-000092680000}"/>
    <cellStyle name="Normal 55 5 4" xfId="4960" xr:uid="{00000000-0005-0000-0000-000093680000}"/>
    <cellStyle name="Normal 55 5 4 2" xfId="15012" xr:uid="{00000000-0005-0000-0000-000094680000}"/>
    <cellStyle name="Normal 55 5 4 2 2" xfId="45343" xr:uid="{00000000-0005-0000-0000-000095680000}"/>
    <cellStyle name="Normal 55 5 4 2 3" xfId="30110" xr:uid="{00000000-0005-0000-0000-000096680000}"/>
    <cellStyle name="Normal 55 5 4 3" xfId="9992" xr:uid="{00000000-0005-0000-0000-000097680000}"/>
    <cellStyle name="Normal 55 5 4 3 2" xfId="40326" xr:uid="{00000000-0005-0000-0000-000098680000}"/>
    <cellStyle name="Normal 55 5 4 3 3" xfId="25093" xr:uid="{00000000-0005-0000-0000-000099680000}"/>
    <cellStyle name="Normal 55 5 4 4" xfId="35313" xr:uid="{00000000-0005-0000-0000-00009A680000}"/>
    <cellStyle name="Normal 55 5 4 5" xfId="20080" xr:uid="{00000000-0005-0000-0000-00009B680000}"/>
    <cellStyle name="Normal 55 5 5" xfId="11670" xr:uid="{00000000-0005-0000-0000-00009C680000}"/>
    <cellStyle name="Normal 55 5 5 2" xfId="42001" xr:uid="{00000000-0005-0000-0000-00009D680000}"/>
    <cellStyle name="Normal 55 5 5 3" xfId="26768" xr:uid="{00000000-0005-0000-0000-00009E680000}"/>
    <cellStyle name="Normal 55 5 6" xfId="6649" xr:uid="{00000000-0005-0000-0000-00009F680000}"/>
    <cellStyle name="Normal 55 5 6 2" xfId="36984" xr:uid="{00000000-0005-0000-0000-0000A0680000}"/>
    <cellStyle name="Normal 55 5 6 3" xfId="21751" xr:uid="{00000000-0005-0000-0000-0000A1680000}"/>
    <cellStyle name="Normal 55 5 7" xfId="31972" xr:uid="{00000000-0005-0000-0000-0000A2680000}"/>
    <cellStyle name="Normal 55 5 8" xfId="16738" xr:uid="{00000000-0005-0000-0000-0000A3680000}"/>
    <cellStyle name="Normal 55 6" xfId="1994" xr:uid="{00000000-0005-0000-0000-0000A4680000}"/>
    <cellStyle name="Normal 55 6 2" xfId="3686" xr:uid="{00000000-0005-0000-0000-0000A5680000}"/>
    <cellStyle name="Normal 55 6 2 2" xfId="13759" xr:uid="{00000000-0005-0000-0000-0000A6680000}"/>
    <cellStyle name="Normal 55 6 2 2 2" xfId="44090" xr:uid="{00000000-0005-0000-0000-0000A7680000}"/>
    <cellStyle name="Normal 55 6 2 2 3" xfId="28857" xr:uid="{00000000-0005-0000-0000-0000A8680000}"/>
    <cellStyle name="Normal 55 6 2 3" xfId="8739" xr:uid="{00000000-0005-0000-0000-0000A9680000}"/>
    <cellStyle name="Normal 55 6 2 3 2" xfId="39073" xr:uid="{00000000-0005-0000-0000-0000AA680000}"/>
    <cellStyle name="Normal 55 6 2 3 3" xfId="23840" xr:uid="{00000000-0005-0000-0000-0000AB680000}"/>
    <cellStyle name="Normal 55 6 2 4" xfId="34060" xr:uid="{00000000-0005-0000-0000-0000AC680000}"/>
    <cellStyle name="Normal 55 6 2 5" xfId="18827" xr:uid="{00000000-0005-0000-0000-0000AD680000}"/>
    <cellStyle name="Normal 55 6 3" xfId="5378" xr:uid="{00000000-0005-0000-0000-0000AE680000}"/>
    <cellStyle name="Normal 55 6 3 2" xfId="15430" xr:uid="{00000000-0005-0000-0000-0000AF680000}"/>
    <cellStyle name="Normal 55 6 3 2 2" xfId="45761" xr:uid="{00000000-0005-0000-0000-0000B0680000}"/>
    <cellStyle name="Normal 55 6 3 2 3" xfId="30528" xr:uid="{00000000-0005-0000-0000-0000B1680000}"/>
    <cellStyle name="Normal 55 6 3 3" xfId="10410" xr:uid="{00000000-0005-0000-0000-0000B2680000}"/>
    <cellStyle name="Normal 55 6 3 3 2" xfId="40744" xr:uid="{00000000-0005-0000-0000-0000B3680000}"/>
    <cellStyle name="Normal 55 6 3 3 3" xfId="25511" xr:uid="{00000000-0005-0000-0000-0000B4680000}"/>
    <cellStyle name="Normal 55 6 3 4" xfId="35731" xr:uid="{00000000-0005-0000-0000-0000B5680000}"/>
    <cellStyle name="Normal 55 6 3 5" xfId="20498" xr:uid="{00000000-0005-0000-0000-0000B6680000}"/>
    <cellStyle name="Normal 55 6 4" xfId="12088" xr:uid="{00000000-0005-0000-0000-0000B7680000}"/>
    <cellStyle name="Normal 55 6 4 2" xfId="42419" xr:uid="{00000000-0005-0000-0000-0000B8680000}"/>
    <cellStyle name="Normal 55 6 4 3" xfId="27186" xr:uid="{00000000-0005-0000-0000-0000B9680000}"/>
    <cellStyle name="Normal 55 6 5" xfId="7067" xr:uid="{00000000-0005-0000-0000-0000BA680000}"/>
    <cellStyle name="Normal 55 6 5 2" xfId="37402" xr:uid="{00000000-0005-0000-0000-0000BB680000}"/>
    <cellStyle name="Normal 55 6 5 3" xfId="22169" xr:uid="{00000000-0005-0000-0000-0000BC680000}"/>
    <cellStyle name="Normal 55 6 6" xfId="32390" xr:uid="{00000000-0005-0000-0000-0000BD680000}"/>
    <cellStyle name="Normal 55 6 7" xfId="17156" xr:uid="{00000000-0005-0000-0000-0000BE680000}"/>
    <cellStyle name="Normal 55 7" xfId="2845" xr:uid="{00000000-0005-0000-0000-0000BF680000}"/>
    <cellStyle name="Normal 55 7 2" xfId="12923" xr:uid="{00000000-0005-0000-0000-0000C0680000}"/>
    <cellStyle name="Normal 55 7 2 2" xfId="43254" xr:uid="{00000000-0005-0000-0000-0000C1680000}"/>
    <cellStyle name="Normal 55 7 2 3" xfId="28021" xr:uid="{00000000-0005-0000-0000-0000C2680000}"/>
    <cellStyle name="Normal 55 7 3" xfId="7903" xr:uid="{00000000-0005-0000-0000-0000C3680000}"/>
    <cellStyle name="Normal 55 7 3 2" xfId="38237" xr:uid="{00000000-0005-0000-0000-0000C4680000}"/>
    <cellStyle name="Normal 55 7 3 3" xfId="23004" xr:uid="{00000000-0005-0000-0000-0000C5680000}"/>
    <cellStyle name="Normal 55 7 4" xfId="33224" xr:uid="{00000000-0005-0000-0000-0000C6680000}"/>
    <cellStyle name="Normal 55 7 5" xfId="17991" xr:uid="{00000000-0005-0000-0000-0000C7680000}"/>
    <cellStyle name="Normal 55 8" xfId="4539" xr:uid="{00000000-0005-0000-0000-0000C8680000}"/>
    <cellStyle name="Normal 55 8 2" xfId="14594" xr:uid="{00000000-0005-0000-0000-0000C9680000}"/>
    <cellStyle name="Normal 55 8 2 2" xfId="44925" xr:uid="{00000000-0005-0000-0000-0000CA680000}"/>
    <cellStyle name="Normal 55 8 2 3" xfId="29692" xr:uid="{00000000-0005-0000-0000-0000CB680000}"/>
    <cellStyle name="Normal 55 8 3" xfId="9574" xr:uid="{00000000-0005-0000-0000-0000CC680000}"/>
    <cellStyle name="Normal 55 8 3 2" xfId="39908" xr:uid="{00000000-0005-0000-0000-0000CD680000}"/>
    <cellStyle name="Normal 55 8 3 3" xfId="24675" xr:uid="{00000000-0005-0000-0000-0000CE680000}"/>
    <cellStyle name="Normal 55 8 4" xfId="34895" xr:uid="{00000000-0005-0000-0000-0000CF680000}"/>
    <cellStyle name="Normal 55 8 5" xfId="19662" xr:uid="{00000000-0005-0000-0000-0000D0680000}"/>
    <cellStyle name="Normal 55 9" xfId="11250" xr:uid="{00000000-0005-0000-0000-0000D1680000}"/>
    <cellStyle name="Normal 55 9 2" xfId="41583" xr:uid="{00000000-0005-0000-0000-0000D2680000}"/>
    <cellStyle name="Normal 55 9 3" xfId="26350" xr:uid="{00000000-0005-0000-0000-0000D3680000}"/>
    <cellStyle name="Normal 56" xfId="871" xr:uid="{00000000-0005-0000-0000-0000D4680000}"/>
    <cellStyle name="Normal 56 10" xfId="6230" xr:uid="{00000000-0005-0000-0000-0000D5680000}"/>
    <cellStyle name="Normal 56 10 2" xfId="36567" xr:uid="{00000000-0005-0000-0000-0000D6680000}"/>
    <cellStyle name="Normal 56 10 3" xfId="21334" xr:uid="{00000000-0005-0000-0000-0000D7680000}"/>
    <cellStyle name="Normal 56 11" xfId="31558" xr:uid="{00000000-0005-0000-0000-0000D8680000}"/>
    <cellStyle name="Normal 56 12" xfId="16319" xr:uid="{00000000-0005-0000-0000-0000D9680000}"/>
    <cellStyle name="Normal 56 2" xfId="1194" xr:uid="{00000000-0005-0000-0000-0000DA680000}"/>
    <cellStyle name="Normal 56 2 10" xfId="31610" xr:uid="{00000000-0005-0000-0000-0000DB680000}"/>
    <cellStyle name="Normal 56 2 11" xfId="16373" xr:uid="{00000000-0005-0000-0000-0000DC680000}"/>
    <cellStyle name="Normal 56 2 2" xfId="1302" xr:uid="{00000000-0005-0000-0000-0000DD680000}"/>
    <cellStyle name="Normal 56 2 2 10" xfId="16477" xr:uid="{00000000-0005-0000-0000-0000DE680000}"/>
    <cellStyle name="Normal 56 2 2 2" xfId="1519" xr:uid="{00000000-0005-0000-0000-0000DF680000}"/>
    <cellStyle name="Normal 56 2 2 2 2" xfId="1940" xr:uid="{00000000-0005-0000-0000-0000E0680000}"/>
    <cellStyle name="Normal 56 2 2 2 2 2" xfId="2779" xr:uid="{00000000-0005-0000-0000-0000E1680000}"/>
    <cellStyle name="Normal 56 2 2 2 2 2 2" xfId="4469" xr:uid="{00000000-0005-0000-0000-0000E2680000}"/>
    <cellStyle name="Normal 56 2 2 2 2 2 2 2" xfId="14542" xr:uid="{00000000-0005-0000-0000-0000E3680000}"/>
    <cellStyle name="Normal 56 2 2 2 2 2 2 2 2" xfId="44873" xr:uid="{00000000-0005-0000-0000-0000E4680000}"/>
    <cellStyle name="Normal 56 2 2 2 2 2 2 2 3" xfId="29640" xr:uid="{00000000-0005-0000-0000-0000E5680000}"/>
    <cellStyle name="Normal 56 2 2 2 2 2 2 3" xfId="9522" xr:uid="{00000000-0005-0000-0000-0000E6680000}"/>
    <cellStyle name="Normal 56 2 2 2 2 2 2 3 2" xfId="39856" xr:uid="{00000000-0005-0000-0000-0000E7680000}"/>
    <cellStyle name="Normal 56 2 2 2 2 2 2 3 3" xfId="24623" xr:uid="{00000000-0005-0000-0000-0000E8680000}"/>
    <cellStyle name="Normal 56 2 2 2 2 2 2 4" xfId="34843" xr:uid="{00000000-0005-0000-0000-0000E9680000}"/>
    <cellStyle name="Normal 56 2 2 2 2 2 2 5" xfId="19610" xr:uid="{00000000-0005-0000-0000-0000EA680000}"/>
    <cellStyle name="Normal 56 2 2 2 2 2 3" xfId="6161" xr:uid="{00000000-0005-0000-0000-0000EB680000}"/>
    <cellStyle name="Normal 56 2 2 2 2 2 3 2" xfId="16213" xr:uid="{00000000-0005-0000-0000-0000EC680000}"/>
    <cellStyle name="Normal 56 2 2 2 2 2 3 2 2" xfId="46544" xr:uid="{00000000-0005-0000-0000-0000ED680000}"/>
    <cellStyle name="Normal 56 2 2 2 2 2 3 2 3" xfId="31311" xr:uid="{00000000-0005-0000-0000-0000EE680000}"/>
    <cellStyle name="Normal 56 2 2 2 2 2 3 3" xfId="11193" xr:uid="{00000000-0005-0000-0000-0000EF680000}"/>
    <cellStyle name="Normal 56 2 2 2 2 2 3 3 2" xfId="41527" xr:uid="{00000000-0005-0000-0000-0000F0680000}"/>
    <cellStyle name="Normal 56 2 2 2 2 2 3 3 3" xfId="26294" xr:uid="{00000000-0005-0000-0000-0000F1680000}"/>
    <cellStyle name="Normal 56 2 2 2 2 2 3 4" xfId="36514" xr:uid="{00000000-0005-0000-0000-0000F2680000}"/>
    <cellStyle name="Normal 56 2 2 2 2 2 3 5" xfId="21281" xr:uid="{00000000-0005-0000-0000-0000F3680000}"/>
    <cellStyle name="Normal 56 2 2 2 2 2 4" xfId="12871" xr:uid="{00000000-0005-0000-0000-0000F4680000}"/>
    <cellStyle name="Normal 56 2 2 2 2 2 4 2" xfId="43202" xr:uid="{00000000-0005-0000-0000-0000F5680000}"/>
    <cellStyle name="Normal 56 2 2 2 2 2 4 3" xfId="27969" xr:uid="{00000000-0005-0000-0000-0000F6680000}"/>
    <cellStyle name="Normal 56 2 2 2 2 2 5" xfId="7850" xr:uid="{00000000-0005-0000-0000-0000F7680000}"/>
    <cellStyle name="Normal 56 2 2 2 2 2 5 2" xfId="38185" xr:uid="{00000000-0005-0000-0000-0000F8680000}"/>
    <cellStyle name="Normal 56 2 2 2 2 2 5 3" xfId="22952" xr:uid="{00000000-0005-0000-0000-0000F9680000}"/>
    <cellStyle name="Normal 56 2 2 2 2 2 6" xfId="33173" xr:uid="{00000000-0005-0000-0000-0000FA680000}"/>
    <cellStyle name="Normal 56 2 2 2 2 2 7" xfId="17939" xr:uid="{00000000-0005-0000-0000-0000FB680000}"/>
    <cellStyle name="Normal 56 2 2 2 2 3" xfId="3632" xr:uid="{00000000-0005-0000-0000-0000FC680000}"/>
    <cellStyle name="Normal 56 2 2 2 2 3 2" xfId="13706" xr:uid="{00000000-0005-0000-0000-0000FD680000}"/>
    <cellStyle name="Normal 56 2 2 2 2 3 2 2" xfId="44037" xr:uid="{00000000-0005-0000-0000-0000FE680000}"/>
    <cellStyle name="Normal 56 2 2 2 2 3 2 3" xfId="28804" xr:uid="{00000000-0005-0000-0000-0000FF680000}"/>
    <cellStyle name="Normal 56 2 2 2 2 3 3" xfId="8686" xr:uid="{00000000-0005-0000-0000-000000690000}"/>
    <cellStyle name="Normal 56 2 2 2 2 3 3 2" xfId="39020" xr:uid="{00000000-0005-0000-0000-000001690000}"/>
    <cellStyle name="Normal 56 2 2 2 2 3 3 3" xfId="23787" xr:uid="{00000000-0005-0000-0000-000002690000}"/>
    <cellStyle name="Normal 56 2 2 2 2 3 4" xfId="34007" xr:uid="{00000000-0005-0000-0000-000003690000}"/>
    <cellStyle name="Normal 56 2 2 2 2 3 5" xfId="18774" xr:uid="{00000000-0005-0000-0000-000004690000}"/>
    <cellStyle name="Normal 56 2 2 2 2 4" xfId="5325" xr:uid="{00000000-0005-0000-0000-000005690000}"/>
    <cellStyle name="Normal 56 2 2 2 2 4 2" xfId="15377" xr:uid="{00000000-0005-0000-0000-000006690000}"/>
    <cellStyle name="Normal 56 2 2 2 2 4 2 2" xfId="45708" xr:uid="{00000000-0005-0000-0000-000007690000}"/>
    <cellStyle name="Normal 56 2 2 2 2 4 2 3" xfId="30475" xr:uid="{00000000-0005-0000-0000-000008690000}"/>
    <cellStyle name="Normal 56 2 2 2 2 4 3" xfId="10357" xr:uid="{00000000-0005-0000-0000-000009690000}"/>
    <cellStyle name="Normal 56 2 2 2 2 4 3 2" xfId="40691" xr:uid="{00000000-0005-0000-0000-00000A690000}"/>
    <cellStyle name="Normal 56 2 2 2 2 4 3 3" xfId="25458" xr:uid="{00000000-0005-0000-0000-00000B690000}"/>
    <cellStyle name="Normal 56 2 2 2 2 4 4" xfId="35678" xr:uid="{00000000-0005-0000-0000-00000C690000}"/>
    <cellStyle name="Normal 56 2 2 2 2 4 5" xfId="20445" xr:uid="{00000000-0005-0000-0000-00000D690000}"/>
    <cellStyle name="Normal 56 2 2 2 2 5" xfId="12035" xr:uid="{00000000-0005-0000-0000-00000E690000}"/>
    <cellStyle name="Normal 56 2 2 2 2 5 2" xfId="42366" xr:uid="{00000000-0005-0000-0000-00000F690000}"/>
    <cellStyle name="Normal 56 2 2 2 2 5 3" xfId="27133" xr:uid="{00000000-0005-0000-0000-000010690000}"/>
    <cellStyle name="Normal 56 2 2 2 2 6" xfId="7014" xr:uid="{00000000-0005-0000-0000-000011690000}"/>
    <cellStyle name="Normal 56 2 2 2 2 6 2" xfId="37349" xr:uid="{00000000-0005-0000-0000-000012690000}"/>
    <cellStyle name="Normal 56 2 2 2 2 6 3" xfId="22116" xr:uid="{00000000-0005-0000-0000-000013690000}"/>
    <cellStyle name="Normal 56 2 2 2 2 7" xfId="32337" xr:uid="{00000000-0005-0000-0000-000014690000}"/>
    <cellStyle name="Normal 56 2 2 2 2 8" xfId="17103" xr:uid="{00000000-0005-0000-0000-000015690000}"/>
    <cellStyle name="Normal 56 2 2 2 3" xfId="2361" xr:uid="{00000000-0005-0000-0000-000016690000}"/>
    <cellStyle name="Normal 56 2 2 2 3 2" xfId="4051" xr:uid="{00000000-0005-0000-0000-000017690000}"/>
    <cellStyle name="Normal 56 2 2 2 3 2 2" xfId="14124" xr:uid="{00000000-0005-0000-0000-000018690000}"/>
    <cellStyle name="Normal 56 2 2 2 3 2 2 2" xfId="44455" xr:uid="{00000000-0005-0000-0000-000019690000}"/>
    <cellStyle name="Normal 56 2 2 2 3 2 2 3" xfId="29222" xr:uid="{00000000-0005-0000-0000-00001A690000}"/>
    <cellStyle name="Normal 56 2 2 2 3 2 3" xfId="9104" xr:uid="{00000000-0005-0000-0000-00001B690000}"/>
    <cellStyle name="Normal 56 2 2 2 3 2 3 2" xfId="39438" xr:uid="{00000000-0005-0000-0000-00001C690000}"/>
    <cellStyle name="Normal 56 2 2 2 3 2 3 3" xfId="24205" xr:uid="{00000000-0005-0000-0000-00001D690000}"/>
    <cellStyle name="Normal 56 2 2 2 3 2 4" xfId="34425" xr:uid="{00000000-0005-0000-0000-00001E690000}"/>
    <cellStyle name="Normal 56 2 2 2 3 2 5" xfId="19192" xr:uid="{00000000-0005-0000-0000-00001F690000}"/>
    <cellStyle name="Normal 56 2 2 2 3 3" xfId="5743" xr:uid="{00000000-0005-0000-0000-000020690000}"/>
    <cellStyle name="Normal 56 2 2 2 3 3 2" xfId="15795" xr:uid="{00000000-0005-0000-0000-000021690000}"/>
    <cellStyle name="Normal 56 2 2 2 3 3 2 2" xfId="46126" xr:uid="{00000000-0005-0000-0000-000022690000}"/>
    <cellStyle name="Normal 56 2 2 2 3 3 2 3" xfId="30893" xr:uid="{00000000-0005-0000-0000-000023690000}"/>
    <cellStyle name="Normal 56 2 2 2 3 3 3" xfId="10775" xr:uid="{00000000-0005-0000-0000-000024690000}"/>
    <cellStyle name="Normal 56 2 2 2 3 3 3 2" xfId="41109" xr:uid="{00000000-0005-0000-0000-000025690000}"/>
    <cellStyle name="Normal 56 2 2 2 3 3 3 3" xfId="25876" xr:uid="{00000000-0005-0000-0000-000026690000}"/>
    <cellStyle name="Normal 56 2 2 2 3 3 4" xfId="36096" xr:uid="{00000000-0005-0000-0000-000027690000}"/>
    <cellStyle name="Normal 56 2 2 2 3 3 5" xfId="20863" xr:uid="{00000000-0005-0000-0000-000028690000}"/>
    <cellStyle name="Normal 56 2 2 2 3 4" xfId="12453" xr:uid="{00000000-0005-0000-0000-000029690000}"/>
    <cellStyle name="Normal 56 2 2 2 3 4 2" xfId="42784" xr:uid="{00000000-0005-0000-0000-00002A690000}"/>
    <cellStyle name="Normal 56 2 2 2 3 4 3" xfId="27551" xr:uid="{00000000-0005-0000-0000-00002B690000}"/>
    <cellStyle name="Normal 56 2 2 2 3 5" xfId="7432" xr:uid="{00000000-0005-0000-0000-00002C690000}"/>
    <cellStyle name="Normal 56 2 2 2 3 5 2" xfId="37767" xr:uid="{00000000-0005-0000-0000-00002D690000}"/>
    <cellStyle name="Normal 56 2 2 2 3 5 3" xfId="22534" xr:uid="{00000000-0005-0000-0000-00002E690000}"/>
    <cellStyle name="Normal 56 2 2 2 3 6" xfId="32755" xr:uid="{00000000-0005-0000-0000-00002F690000}"/>
    <cellStyle name="Normal 56 2 2 2 3 7" xfId="17521" xr:uid="{00000000-0005-0000-0000-000030690000}"/>
    <cellStyle name="Normal 56 2 2 2 4" xfId="3214" xr:uid="{00000000-0005-0000-0000-000031690000}"/>
    <cellStyle name="Normal 56 2 2 2 4 2" xfId="13288" xr:uid="{00000000-0005-0000-0000-000032690000}"/>
    <cellStyle name="Normal 56 2 2 2 4 2 2" xfId="43619" xr:uid="{00000000-0005-0000-0000-000033690000}"/>
    <cellStyle name="Normal 56 2 2 2 4 2 3" xfId="28386" xr:uid="{00000000-0005-0000-0000-000034690000}"/>
    <cellStyle name="Normal 56 2 2 2 4 3" xfId="8268" xr:uid="{00000000-0005-0000-0000-000035690000}"/>
    <cellStyle name="Normal 56 2 2 2 4 3 2" xfId="38602" xr:uid="{00000000-0005-0000-0000-000036690000}"/>
    <cellStyle name="Normal 56 2 2 2 4 3 3" xfId="23369" xr:uid="{00000000-0005-0000-0000-000037690000}"/>
    <cellStyle name="Normal 56 2 2 2 4 4" xfId="33589" xr:uid="{00000000-0005-0000-0000-000038690000}"/>
    <cellStyle name="Normal 56 2 2 2 4 5" xfId="18356" xr:uid="{00000000-0005-0000-0000-000039690000}"/>
    <cellStyle name="Normal 56 2 2 2 5" xfId="4907" xr:uid="{00000000-0005-0000-0000-00003A690000}"/>
    <cellStyle name="Normal 56 2 2 2 5 2" xfId="14959" xr:uid="{00000000-0005-0000-0000-00003B690000}"/>
    <cellStyle name="Normal 56 2 2 2 5 2 2" xfId="45290" xr:uid="{00000000-0005-0000-0000-00003C690000}"/>
    <cellStyle name="Normal 56 2 2 2 5 2 3" xfId="30057" xr:uid="{00000000-0005-0000-0000-00003D690000}"/>
    <cellStyle name="Normal 56 2 2 2 5 3" xfId="9939" xr:uid="{00000000-0005-0000-0000-00003E690000}"/>
    <cellStyle name="Normal 56 2 2 2 5 3 2" xfId="40273" xr:uid="{00000000-0005-0000-0000-00003F690000}"/>
    <cellStyle name="Normal 56 2 2 2 5 3 3" xfId="25040" xr:uid="{00000000-0005-0000-0000-000040690000}"/>
    <cellStyle name="Normal 56 2 2 2 5 4" xfId="35260" xr:uid="{00000000-0005-0000-0000-000041690000}"/>
    <cellStyle name="Normal 56 2 2 2 5 5" xfId="20027" xr:uid="{00000000-0005-0000-0000-000042690000}"/>
    <cellStyle name="Normal 56 2 2 2 6" xfId="11617" xr:uid="{00000000-0005-0000-0000-000043690000}"/>
    <cellStyle name="Normal 56 2 2 2 6 2" xfId="41948" xr:uid="{00000000-0005-0000-0000-000044690000}"/>
    <cellStyle name="Normal 56 2 2 2 6 3" xfId="26715" xr:uid="{00000000-0005-0000-0000-000045690000}"/>
    <cellStyle name="Normal 56 2 2 2 7" xfId="6596" xr:uid="{00000000-0005-0000-0000-000046690000}"/>
    <cellStyle name="Normal 56 2 2 2 7 2" xfId="36931" xr:uid="{00000000-0005-0000-0000-000047690000}"/>
    <cellStyle name="Normal 56 2 2 2 7 3" xfId="21698" xr:uid="{00000000-0005-0000-0000-000048690000}"/>
    <cellStyle name="Normal 56 2 2 2 8" xfId="31919" xr:uid="{00000000-0005-0000-0000-000049690000}"/>
    <cellStyle name="Normal 56 2 2 2 9" xfId="16685" xr:uid="{00000000-0005-0000-0000-00004A690000}"/>
    <cellStyle name="Normal 56 2 2 3" xfId="1732" xr:uid="{00000000-0005-0000-0000-00004B690000}"/>
    <cellStyle name="Normal 56 2 2 3 2" xfId="2571" xr:uid="{00000000-0005-0000-0000-00004C690000}"/>
    <cellStyle name="Normal 56 2 2 3 2 2" xfId="4261" xr:uid="{00000000-0005-0000-0000-00004D690000}"/>
    <cellStyle name="Normal 56 2 2 3 2 2 2" xfId="14334" xr:uid="{00000000-0005-0000-0000-00004E690000}"/>
    <cellStyle name="Normal 56 2 2 3 2 2 2 2" xfId="44665" xr:uid="{00000000-0005-0000-0000-00004F690000}"/>
    <cellStyle name="Normal 56 2 2 3 2 2 2 3" xfId="29432" xr:uid="{00000000-0005-0000-0000-000050690000}"/>
    <cellStyle name="Normal 56 2 2 3 2 2 3" xfId="9314" xr:uid="{00000000-0005-0000-0000-000051690000}"/>
    <cellStyle name="Normal 56 2 2 3 2 2 3 2" xfId="39648" xr:uid="{00000000-0005-0000-0000-000052690000}"/>
    <cellStyle name="Normal 56 2 2 3 2 2 3 3" xfId="24415" xr:uid="{00000000-0005-0000-0000-000053690000}"/>
    <cellStyle name="Normal 56 2 2 3 2 2 4" xfId="34635" xr:uid="{00000000-0005-0000-0000-000054690000}"/>
    <cellStyle name="Normal 56 2 2 3 2 2 5" xfId="19402" xr:uid="{00000000-0005-0000-0000-000055690000}"/>
    <cellStyle name="Normal 56 2 2 3 2 3" xfId="5953" xr:uid="{00000000-0005-0000-0000-000056690000}"/>
    <cellStyle name="Normal 56 2 2 3 2 3 2" xfId="16005" xr:uid="{00000000-0005-0000-0000-000057690000}"/>
    <cellStyle name="Normal 56 2 2 3 2 3 2 2" xfId="46336" xr:uid="{00000000-0005-0000-0000-000058690000}"/>
    <cellStyle name="Normal 56 2 2 3 2 3 2 3" xfId="31103" xr:uid="{00000000-0005-0000-0000-000059690000}"/>
    <cellStyle name="Normal 56 2 2 3 2 3 3" xfId="10985" xr:uid="{00000000-0005-0000-0000-00005A690000}"/>
    <cellStyle name="Normal 56 2 2 3 2 3 3 2" xfId="41319" xr:uid="{00000000-0005-0000-0000-00005B690000}"/>
    <cellStyle name="Normal 56 2 2 3 2 3 3 3" xfId="26086" xr:uid="{00000000-0005-0000-0000-00005C690000}"/>
    <cellStyle name="Normal 56 2 2 3 2 3 4" xfId="36306" xr:uid="{00000000-0005-0000-0000-00005D690000}"/>
    <cellStyle name="Normal 56 2 2 3 2 3 5" xfId="21073" xr:uid="{00000000-0005-0000-0000-00005E690000}"/>
    <cellStyle name="Normal 56 2 2 3 2 4" xfId="12663" xr:uid="{00000000-0005-0000-0000-00005F690000}"/>
    <cellStyle name="Normal 56 2 2 3 2 4 2" xfId="42994" xr:uid="{00000000-0005-0000-0000-000060690000}"/>
    <cellStyle name="Normal 56 2 2 3 2 4 3" xfId="27761" xr:uid="{00000000-0005-0000-0000-000061690000}"/>
    <cellStyle name="Normal 56 2 2 3 2 5" xfId="7642" xr:uid="{00000000-0005-0000-0000-000062690000}"/>
    <cellStyle name="Normal 56 2 2 3 2 5 2" xfId="37977" xr:uid="{00000000-0005-0000-0000-000063690000}"/>
    <cellStyle name="Normal 56 2 2 3 2 5 3" xfId="22744" xr:uid="{00000000-0005-0000-0000-000064690000}"/>
    <cellStyle name="Normal 56 2 2 3 2 6" xfId="32965" xr:uid="{00000000-0005-0000-0000-000065690000}"/>
    <cellStyle name="Normal 56 2 2 3 2 7" xfId="17731" xr:uid="{00000000-0005-0000-0000-000066690000}"/>
    <cellStyle name="Normal 56 2 2 3 3" xfId="3424" xr:uid="{00000000-0005-0000-0000-000067690000}"/>
    <cellStyle name="Normal 56 2 2 3 3 2" xfId="13498" xr:uid="{00000000-0005-0000-0000-000068690000}"/>
    <cellStyle name="Normal 56 2 2 3 3 2 2" xfId="43829" xr:uid="{00000000-0005-0000-0000-000069690000}"/>
    <cellStyle name="Normal 56 2 2 3 3 2 3" xfId="28596" xr:uid="{00000000-0005-0000-0000-00006A690000}"/>
    <cellStyle name="Normal 56 2 2 3 3 3" xfId="8478" xr:uid="{00000000-0005-0000-0000-00006B690000}"/>
    <cellStyle name="Normal 56 2 2 3 3 3 2" xfId="38812" xr:uid="{00000000-0005-0000-0000-00006C690000}"/>
    <cellStyle name="Normal 56 2 2 3 3 3 3" xfId="23579" xr:uid="{00000000-0005-0000-0000-00006D690000}"/>
    <cellStyle name="Normal 56 2 2 3 3 4" xfId="33799" xr:uid="{00000000-0005-0000-0000-00006E690000}"/>
    <cellStyle name="Normal 56 2 2 3 3 5" xfId="18566" xr:uid="{00000000-0005-0000-0000-00006F690000}"/>
    <cellStyle name="Normal 56 2 2 3 4" xfId="5117" xr:uid="{00000000-0005-0000-0000-000070690000}"/>
    <cellStyle name="Normal 56 2 2 3 4 2" xfId="15169" xr:uid="{00000000-0005-0000-0000-000071690000}"/>
    <cellStyle name="Normal 56 2 2 3 4 2 2" xfId="45500" xr:uid="{00000000-0005-0000-0000-000072690000}"/>
    <cellStyle name="Normal 56 2 2 3 4 2 3" xfId="30267" xr:uid="{00000000-0005-0000-0000-000073690000}"/>
    <cellStyle name="Normal 56 2 2 3 4 3" xfId="10149" xr:uid="{00000000-0005-0000-0000-000074690000}"/>
    <cellStyle name="Normal 56 2 2 3 4 3 2" xfId="40483" xr:uid="{00000000-0005-0000-0000-000075690000}"/>
    <cellStyle name="Normal 56 2 2 3 4 3 3" xfId="25250" xr:uid="{00000000-0005-0000-0000-000076690000}"/>
    <cellStyle name="Normal 56 2 2 3 4 4" xfId="35470" xr:uid="{00000000-0005-0000-0000-000077690000}"/>
    <cellStyle name="Normal 56 2 2 3 4 5" xfId="20237" xr:uid="{00000000-0005-0000-0000-000078690000}"/>
    <cellStyle name="Normal 56 2 2 3 5" xfId="11827" xr:uid="{00000000-0005-0000-0000-000079690000}"/>
    <cellStyle name="Normal 56 2 2 3 5 2" xfId="42158" xr:uid="{00000000-0005-0000-0000-00007A690000}"/>
    <cellStyle name="Normal 56 2 2 3 5 3" xfId="26925" xr:uid="{00000000-0005-0000-0000-00007B690000}"/>
    <cellStyle name="Normal 56 2 2 3 6" xfId="6806" xr:uid="{00000000-0005-0000-0000-00007C690000}"/>
    <cellStyle name="Normal 56 2 2 3 6 2" xfId="37141" xr:uid="{00000000-0005-0000-0000-00007D690000}"/>
    <cellStyle name="Normal 56 2 2 3 6 3" xfId="21908" xr:uid="{00000000-0005-0000-0000-00007E690000}"/>
    <cellStyle name="Normal 56 2 2 3 7" xfId="32129" xr:uid="{00000000-0005-0000-0000-00007F690000}"/>
    <cellStyle name="Normal 56 2 2 3 8" xfId="16895" xr:uid="{00000000-0005-0000-0000-000080690000}"/>
    <cellStyle name="Normal 56 2 2 4" xfId="2153" xr:uid="{00000000-0005-0000-0000-000081690000}"/>
    <cellStyle name="Normal 56 2 2 4 2" xfId="3843" xr:uid="{00000000-0005-0000-0000-000082690000}"/>
    <cellStyle name="Normal 56 2 2 4 2 2" xfId="13916" xr:uid="{00000000-0005-0000-0000-000083690000}"/>
    <cellStyle name="Normal 56 2 2 4 2 2 2" xfId="44247" xr:uid="{00000000-0005-0000-0000-000084690000}"/>
    <cellStyle name="Normal 56 2 2 4 2 2 3" xfId="29014" xr:uid="{00000000-0005-0000-0000-000085690000}"/>
    <cellStyle name="Normal 56 2 2 4 2 3" xfId="8896" xr:uid="{00000000-0005-0000-0000-000086690000}"/>
    <cellStyle name="Normal 56 2 2 4 2 3 2" xfId="39230" xr:uid="{00000000-0005-0000-0000-000087690000}"/>
    <cellStyle name="Normal 56 2 2 4 2 3 3" xfId="23997" xr:uid="{00000000-0005-0000-0000-000088690000}"/>
    <cellStyle name="Normal 56 2 2 4 2 4" xfId="34217" xr:uid="{00000000-0005-0000-0000-000089690000}"/>
    <cellStyle name="Normal 56 2 2 4 2 5" xfId="18984" xr:uid="{00000000-0005-0000-0000-00008A690000}"/>
    <cellStyle name="Normal 56 2 2 4 3" xfId="5535" xr:uid="{00000000-0005-0000-0000-00008B690000}"/>
    <cellStyle name="Normal 56 2 2 4 3 2" xfId="15587" xr:uid="{00000000-0005-0000-0000-00008C690000}"/>
    <cellStyle name="Normal 56 2 2 4 3 2 2" xfId="45918" xr:uid="{00000000-0005-0000-0000-00008D690000}"/>
    <cellStyle name="Normal 56 2 2 4 3 2 3" xfId="30685" xr:uid="{00000000-0005-0000-0000-00008E690000}"/>
    <cellStyle name="Normal 56 2 2 4 3 3" xfId="10567" xr:uid="{00000000-0005-0000-0000-00008F690000}"/>
    <cellStyle name="Normal 56 2 2 4 3 3 2" xfId="40901" xr:uid="{00000000-0005-0000-0000-000090690000}"/>
    <cellStyle name="Normal 56 2 2 4 3 3 3" xfId="25668" xr:uid="{00000000-0005-0000-0000-000091690000}"/>
    <cellStyle name="Normal 56 2 2 4 3 4" xfId="35888" xr:uid="{00000000-0005-0000-0000-000092690000}"/>
    <cellStyle name="Normal 56 2 2 4 3 5" xfId="20655" xr:uid="{00000000-0005-0000-0000-000093690000}"/>
    <cellStyle name="Normal 56 2 2 4 4" xfId="12245" xr:uid="{00000000-0005-0000-0000-000094690000}"/>
    <cellStyle name="Normal 56 2 2 4 4 2" xfId="42576" xr:uid="{00000000-0005-0000-0000-000095690000}"/>
    <cellStyle name="Normal 56 2 2 4 4 3" xfId="27343" xr:uid="{00000000-0005-0000-0000-000096690000}"/>
    <cellStyle name="Normal 56 2 2 4 5" xfId="7224" xr:uid="{00000000-0005-0000-0000-000097690000}"/>
    <cellStyle name="Normal 56 2 2 4 5 2" xfId="37559" xr:uid="{00000000-0005-0000-0000-000098690000}"/>
    <cellStyle name="Normal 56 2 2 4 5 3" xfId="22326" xr:uid="{00000000-0005-0000-0000-000099690000}"/>
    <cellStyle name="Normal 56 2 2 4 6" xfId="32547" xr:uid="{00000000-0005-0000-0000-00009A690000}"/>
    <cellStyle name="Normal 56 2 2 4 7" xfId="17313" xr:uid="{00000000-0005-0000-0000-00009B690000}"/>
    <cellStyle name="Normal 56 2 2 5" xfId="3006" xr:uid="{00000000-0005-0000-0000-00009C690000}"/>
    <cellStyle name="Normal 56 2 2 5 2" xfId="13080" xr:uid="{00000000-0005-0000-0000-00009D690000}"/>
    <cellStyle name="Normal 56 2 2 5 2 2" xfId="43411" xr:uid="{00000000-0005-0000-0000-00009E690000}"/>
    <cellStyle name="Normal 56 2 2 5 2 3" xfId="28178" xr:uid="{00000000-0005-0000-0000-00009F690000}"/>
    <cellStyle name="Normal 56 2 2 5 3" xfId="8060" xr:uid="{00000000-0005-0000-0000-0000A0690000}"/>
    <cellStyle name="Normal 56 2 2 5 3 2" xfId="38394" xr:uid="{00000000-0005-0000-0000-0000A1690000}"/>
    <cellStyle name="Normal 56 2 2 5 3 3" xfId="23161" xr:uid="{00000000-0005-0000-0000-0000A2690000}"/>
    <cellStyle name="Normal 56 2 2 5 4" xfId="33381" xr:uid="{00000000-0005-0000-0000-0000A3690000}"/>
    <cellStyle name="Normal 56 2 2 5 5" xfId="18148" xr:uid="{00000000-0005-0000-0000-0000A4690000}"/>
    <cellStyle name="Normal 56 2 2 6" xfId="4699" xr:uid="{00000000-0005-0000-0000-0000A5690000}"/>
    <cellStyle name="Normal 56 2 2 6 2" xfId="14751" xr:uid="{00000000-0005-0000-0000-0000A6690000}"/>
    <cellStyle name="Normal 56 2 2 6 2 2" xfId="45082" xr:uid="{00000000-0005-0000-0000-0000A7690000}"/>
    <cellStyle name="Normal 56 2 2 6 2 3" xfId="29849" xr:uid="{00000000-0005-0000-0000-0000A8690000}"/>
    <cellStyle name="Normal 56 2 2 6 3" xfId="9731" xr:uid="{00000000-0005-0000-0000-0000A9690000}"/>
    <cellStyle name="Normal 56 2 2 6 3 2" xfId="40065" xr:uid="{00000000-0005-0000-0000-0000AA690000}"/>
    <cellStyle name="Normal 56 2 2 6 3 3" xfId="24832" xr:uid="{00000000-0005-0000-0000-0000AB690000}"/>
    <cellStyle name="Normal 56 2 2 6 4" xfId="35052" xr:uid="{00000000-0005-0000-0000-0000AC690000}"/>
    <cellStyle name="Normal 56 2 2 6 5" xfId="19819" xr:uid="{00000000-0005-0000-0000-0000AD690000}"/>
    <cellStyle name="Normal 56 2 2 7" xfId="11409" xr:uid="{00000000-0005-0000-0000-0000AE690000}"/>
    <cellStyle name="Normal 56 2 2 7 2" xfId="41740" xr:uid="{00000000-0005-0000-0000-0000AF690000}"/>
    <cellStyle name="Normal 56 2 2 7 3" xfId="26507" xr:uid="{00000000-0005-0000-0000-0000B0690000}"/>
    <cellStyle name="Normal 56 2 2 8" xfId="6388" xr:uid="{00000000-0005-0000-0000-0000B1690000}"/>
    <cellStyle name="Normal 56 2 2 8 2" xfId="36723" xr:uid="{00000000-0005-0000-0000-0000B2690000}"/>
    <cellStyle name="Normal 56 2 2 8 3" xfId="21490" xr:uid="{00000000-0005-0000-0000-0000B3690000}"/>
    <cellStyle name="Normal 56 2 2 9" xfId="31711" xr:uid="{00000000-0005-0000-0000-0000B4690000}"/>
    <cellStyle name="Normal 56 2 3" xfId="1415" xr:uid="{00000000-0005-0000-0000-0000B5690000}"/>
    <cellStyle name="Normal 56 2 3 2" xfId="1836" xr:uid="{00000000-0005-0000-0000-0000B6690000}"/>
    <cellStyle name="Normal 56 2 3 2 2" xfId="2675" xr:uid="{00000000-0005-0000-0000-0000B7690000}"/>
    <cellStyle name="Normal 56 2 3 2 2 2" xfId="4365" xr:uid="{00000000-0005-0000-0000-0000B8690000}"/>
    <cellStyle name="Normal 56 2 3 2 2 2 2" xfId="14438" xr:uid="{00000000-0005-0000-0000-0000B9690000}"/>
    <cellStyle name="Normal 56 2 3 2 2 2 2 2" xfId="44769" xr:uid="{00000000-0005-0000-0000-0000BA690000}"/>
    <cellStyle name="Normal 56 2 3 2 2 2 2 3" xfId="29536" xr:uid="{00000000-0005-0000-0000-0000BB690000}"/>
    <cellStyle name="Normal 56 2 3 2 2 2 3" xfId="9418" xr:uid="{00000000-0005-0000-0000-0000BC690000}"/>
    <cellStyle name="Normal 56 2 3 2 2 2 3 2" xfId="39752" xr:uid="{00000000-0005-0000-0000-0000BD690000}"/>
    <cellStyle name="Normal 56 2 3 2 2 2 3 3" xfId="24519" xr:uid="{00000000-0005-0000-0000-0000BE690000}"/>
    <cellStyle name="Normal 56 2 3 2 2 2 4" xfId="34739" xr:uid="{00000000-0005-0000-0000-0000BF690000}"/>
    <cellStyle name="Normal 56 2 3 2 2 2 5" xfId="19506" xr:uid="{00000000-0005-0000-0000-0000C0690000}"/>
    <cellStyle name="Normal 56 2 3 2 2 3" xfId="6057" xr:uid="{00000000-0005-0000-0000-0000C1690000}"/>
    <cellStyle name="Normal 56 2 3 2 2 3 2" xfId="16109" xr:uid="{00000000-0005-0000-0000-0000C2690000}"/>
    <cellStyle name="Normal 56 2 3 2 2 3 2 2" xfId="46440" xr:uid="{00000000-0005-0000-0000-0000C3690000}"/>
    <cellStyle name="Normal 56 2 3 2 2 3 2 3" xfId="31207" xr:uid="{00000000-0005-0000-0000-0000C4690000}"/>
    <cellStyle name="Normal 56 2 3 2 2 3 3" xfId="11089" xr:uid="{00000000-0005-0000-0000-0000C5690000}"/>
    <cellStyle name="Normal 56 2 3 2 2 3 3 2" xfId="41423" xr:uid="{00000000-0005-0000-0000-0000C6690000}"/>
    <cellStyle name="Normal 56 2 3 2 2 3 3 3" xfId="26190" xr:uid="{00000000-0005-0000-0000-0000C7690000}"/>
    <cellStyle name="Normal 56 2 3 2 2 3 4" xfId="36410" xr:uid="{00000000-0005-0000-0000-0000C8690000}"/>
    <cellStyle name="Normal 56 2 3 2 2 3 5" xfId="21177" xr:uid="{00000000-0005-0000-0000-0000C9690000}"/>
    <cellStyle name="Normal 56 2 3 2 2 4" xfId="12767" xr:uid="{00000000-0005-0000-0000-0000CA690000}"/>
    <cellStyle name="Normal 56 2 3 2 2 4 2" xfId="43098" xr:uid="{00000000-0005-0000-0000-0000CB690000}"/>
    <cellStyle name="Normal 56 2 3 2 2 4 3" xfId="27865" xr:uid="{00000000-0005-0000-0000-0000CC690000}"/>
    <cellStyle name="Normal 56 2 3 2 2 5" xfId="7746" xr:uid="{00000000-0005-0000-0000-0000CD690000}"/>
    <cellStyle name="Normal 56 2 3 2 2 5 2" xfId="38081" xr:uid="{00000000-0005-0000-0000-0000CE690000}"/>
    <cellStyle name="Normal 56 2 3 2 2 5 3" xfId="22848" xr:uid="{00000000-0005-0000-0000-0000CF690000}"/>
    <cellStyle name="Normal 56 2 3 2 2 6" xfId="33069" xr:uid="{00000000-0005-0000-0000-0000D0690000}"/>
    <cellStyle name="Normal 56 2 3 2 2 7" xfId="17835" xr:uid="{00000000-0005-0000-0000-0000D1690000}"/>
    <cellStyle name="Normal 56 2 3 2 3" xfId="3528" xr:uid="{00000000-0005-0000-0000-0000D2690000}"/>
    <cellStyle name="Normal 56 2 3 2 3 2" xfId="13602" xr:uid="{00000000-0005-0000-0000-0000D3690000}"/>
    <cellStyle name="Normal 56 2 3 2 3 2 2" xfId="43933" xr:uid="{00000000-0005-0000-0000-0000D4690000}"/>
    <cellStyle name="Normal 56 2 3 2 3 2 3" xfId="28700" xr:uid="{00000000-0005-0000-0000-0000D5690000}"/>
    <cellStyle name="Normal 56 2 3 2 3 3" xfId="8582" xr:uid="{00000000-0005-0000-0000-0000D6690000}"/>
    <cellStyle name="Normal 56 2 3 2 3 3 2" xfId="38916" xr:uid="{00000000-0005-0000-0000-0000D7690000}"/>
    <cellStyle name="Normal 56 2 3 2 3 3 3" xfId="23683" xr:uid="{00000000-0005-0000-0000-0000D8690000}"/>
    <cellStyle name="Normal 56 2 3 2 3 4" xfId="33903" xr:uid="{00000000-0005-0000-0000-0000D9690000}"/>
    <cellStyle name="Normal 56 2 3 2 3 5" xfId="18670" xr:uid="{00000000-0005-0000-0000-0000DA690000}"/>
    <cellStyle name="Normal 56 2 3 2 4" xfId="5221" xr:uid="{00000000-0005-0000-0000-0000DB690000}"/>
    <cellStyle name="Normal 56 2 3 2 4 2" xfId="15273" xr:uid="{00000000-0005-0000-0000-0000DC690000}"/>
    <cellStyle name="Normal 56 2 3 2 4 2 2" xfId="45604" xr:uid="{00000000-0005-0000-0000-0000DD690000}"/>
    <cellStyle name="Normal 56 2 3 2 4 2 3" xfId="30371" xr:uid="{00000000-0005-0000-0000-0000DE690000}"/>
    <cellStyle name="Normal 56 2 3 2 4 3" xfId="10253" xr:uid="{00000000-0005-0000-0000-0000DF690000}"/>
    <cellStyle name="Normal 56 2 3 2 4 3 2" xfId="40587" xr:uid="{00000000-0005-0000-0000-0000E0690000}"/>
    <cellStyle name="Normal 56 2 3 2 4 3 3" xfId="25354" xr:uid="{00000000-0005-0000-0000-0000E1690000}"/>
    <cellStyle name="Normal 56 2 3 2 4 4" xfId="35574" xr:uid="{00000000-0005-0000-0000-0000E2690000}"/>
    <cellStyle name="Normal 56 2 3 2 4 5" xfId="20341" xr:uid="{00000000-0005-0000-0000-0000E3690000}"/>
    <cellStyle name="Normal 56 2 3 2 5" xfId="11931" xr:uid="{00000000-0005-0000-0000-0000E4690000}"/>
    <cellStyle name="Normal 56 2 3 2 5 2" xfId="42262" xr:uid="{00000000-0005-0000-0000-0000E5690000}"/>
    <cellStyle name="Normal 56 2 3 2 5 3" xfId="27029" xr:uid="{00000000-0005-0000-0000-0000E6690000}"/>
    <cellStyle name="Normal 56 2 3 2 6" xfId="6910" xr:uid="{00000000-0005-0000-0000-0000E7690000}"/>
    <cellStyle name="Normal 56 2 3 2 6 2" xfId="37245" xr:uid="{00000000-0005-0000-0000-0000E8690000}"/>
    <cellStyle name="Normal 56 2 3 2 6 3" xfId="22012" xr:uid="{00000000-0005-0000-0000-0000E9690000}"/>
    <cellStyle name="Normal 56 2 3 2 7" xfId="32233" xr:uid="{00000000-0005-0000-0000-0000EA690000}"/>
    <cellStyle name="Normal 56 2 3 2 8" xfId="16999" xr:uid="{00000000-0005-0000-0000-0000EB690000}"/>
    <cellStyle name="Normal 56 2 3 3" xfId="2257" xr:uid="{00000000-0005-0000-0000-0000EC690000}"/>
    <cellStyle name="Normal 56 2 3 3 2" xfId="3947" xr:uid="{00000000-0005-0000-0000-0000ED690000}"/>
    <cellStyle name="Normal 56 2 3 3 2 2" xfId="14020" xr:uid="{00000000-0005-0000-0000-0000EE690000}"/>
    <cellStyle name="Normal 56 2 3 3 2 2 2" xfId="44351" xr:uid="{00000000-0005-0000-0000-0000EF690000}"/>
    <cellStyle name="Normal 56 2 3 3 2 2 3" xfId="29118" xr:uid="{00000000-0005-0000-0000-0000F0690000}"/>
    <cellStyle name="Normal 56 2 3 3 2 3" xfId="9000" xr:uid="{00000000-0005-0000-0000-0000F1690000}"/>
    <cellStyle name="Normal 56 2 3 3 2 3 2" xfId="39334" xr:uid="{00000000-0005-0000-0000-0000F2690000}"/>
    <cellStyle name="Normal 56 2 3 3 2 3 3" xfId="24101" xr:uid="{00000000-0005-0000-0000-0000F3690000}"/>
    <cellStyle name="Normal 56 2 3 3 2 4" xfId="34321" xr:uid="{00000000-0005-0000-0000-0000F4690000}"/>
    <cellStyle name="Normal 56 2 3 3 2 5" xfId="19088" xr:uid="{00000000-0005-0000-0000-0000F5690000}"/>
    <cellStyle name="Normal 56 2 3 3 3" xfId="5639" xr:uid="{00000000-0005-0000-0000-0000F6690000}"/>
    <cellStyle name="Normal 56 2 3 3 3 2" xfId="15691" xr:uid="{00000000-0005-0000-0000-0000F7690000}"/>
    <cellStyle name="Normal 56 2 3 3 3 2 2" xfId="46022" xr:uid="{00000000-0005-0000-0000-0000F8690000}"/>
    <cellStyle name="Normal 56 2 3 3 3 2 3" xfId="30789" xr:uid="{00000000-0005-0000-0000-0000F9690000}"/>
    <cellStyle name="Normal 56 2 3 3 3 3" xfId="10671" xr:uid="{00000000-0005-0000-0000-0000FA690000}"/>
    <cellStyle name="Normal 56 2 3 3 3 3 2" xfId="41005" xr:uid="{00000000-0005-0000-0000-0000FB690000}"/>
    <cellStyle name="Normal 56 2 3 3 3 3 3" xfId="25772" xr:uid="{00000000-0005-0000-0000-0000FC690000}"/>
    <cellStyle name="Normal 56 2 3 3 3 4" xfId="35992" xr:uid="{00000000-0005-0000-0000-0000FD690000}"/>
    <cellStyle name="Normal 56 2 3 3 3 5" xfId="20759" xr:uid="{00000000-0005-0000-0000-0000FE690000}"/>
    <cellStyle name="Normal 56 2 3 3 4" xfId="12349" xr:uid="{00000000-0005-0000-0000-0000FF690000}"/>
    <cellStyle name="Normal 56 2 3 3 4 2" xfId="42680" xr:uid="{00000000-0005-0000-0000-0000006A0000}"/>
    <cellStyle name="Normal 56 2 3 3 4 3" xfId="27447" xr:uid="{00000000-0005-0000-0000-0000016A0000}"/>
    <cellStyle name="Normal 56 2 3 3 5" xfId="7328" xr:uid="{00000000-0005-0000-0000-0000026A0000}"/>
    <cellStyle name="Normal 56 2 3 3 5 2" xfId="37663" xr:uid="{00000000-0005-0000-0000-0000036A0000}"/>
    <cellStyle name="Normal 56 2 3 3 5 3" xfId="22430" xr:uid="{00000000-0005-0000-0000-0000046A0000}"/>
    <cellStyle name="Normal 56 2 3 3 6" xfId="32651" xr:uid="{00000000-0005-0000-0000-0000056A0000}"/>
    <cellStyle name="Normal 56 2 3 3 7" xfId="17417" xr:uid="{00000000-0005-0000-0000-0000066A0000}"/>
    <cellStyle name="Normal 56 2 3 4" xfId="3110" xr:uid="{00000000-0005-0000-0000-0000076A0000}"/>
    <cellStyle name="Normal 56 2 3 4 2" xfId="13184" xr:uid="{00000000-0005-0000-0000-0000086A0000}"/>
    <cellStyle name="Normal 56 2 3 4 2 2" xfId="43515" xr:uid="{00000000-0005-0000-0000-0000096A0000}"/>
    <cellStyle name="Normal 56 2 3 4 2 3" xfId="28282" xr:uid="{00000000-0005-0000-0000-00000A6A0000}"/>
    <cellStyle name="Normal 56 2 3 4 3" xfId="8164" xr:uid="{00000000-0005-0000-0000-00000B6A0000}"/>
    <cellStyle name="Normal 56 2 3 4 3 2" xfId="38498" xr:uid="{00000000-0005-0000-0000-00000C6A0000}"/>
    <cellStyle name="Normal 56 2 3 4 3 3" xfId="23265" xr:uid="{00000000-0005-0000-0000-00000D6A0000}"/>
    <cellStyle name="Normal 56 2 3 4 4" xfId="33485" xr:uid="{00000000-0005-0000-0000-00000E6A0000}"/>
    <cellStyle name="Normal 56 2 3 4 5" xfId="18252" xr:uid="{00000000-0005-0000-0000-00000F6A0000}"/>
    <cellStyle name="Normal 56 2 3 5" xfId="4803" xr:uid="{00000000-0005-0000-0000-0000106A0000}"/>
    <cellStyle name="Normal 56 2 3 5 2" xfId="14855" xr:uid="{00000000-0005-0000-0000-0000116A0000}"/>
    <cellStyle name="Normal 56 2 3 5 2 2" xfId="45186" xr:uid="{00000000-0005-0000-0000-0000126A0000}"/>
    <cellStyle name="Normal 56 2 3 5 2 3" xfId="29953" xr:uid="{00000000-0005-0000-0000-0000136A0000}"/>
    <cellStyle name="Normal 56 2 3 5 3" xfId="9835" xr:uid="{00000000-0005-0000-0000-0000146A0000}"/>
    <cellStyle name="Normal 56 2 3 5 3 2" xfId="40169" xr:uid="{00000000-0005-0000-0000-0000156A0000}"/>
    <cellStyle name="Normal 56 2 3 5 3 3" xfId="24936" xr:uid="{00000000-0005-0000-0000-0000166A0000}"/>
    <cellStyle name="Normal 56 2 3 5 4" xfId="35156" xr:uid="{00000000-0005-0000-0000-0000176A0000}"/>
    <cellStyle name="Normal 56 2 3 5 5" xfId="19923" xr:uid="{00000000-0005-0000-0000-0000186A0000}"/>
    <cellStyle name="Normal 56 2 3 6" xfId="11513" xr:uid="{00000000-0005-0000-0000-0000196A0000}"/>
    <cellStyle name="Normal 56 2 3 6 2" xfId="41844" xr:uid="{00000000-0005-0000-0000-00001A6A0000}"/>
    <cellStyle name="Normal 56 2 3 6 3" xfId="26611" xr:uid="{00000000-0005-0000-0000-00001B6A0000}"/>
    <cellStyle name="Normal 56 2 3 7" xfId="6492" xr:uid="{00000000-0005-0000-0000-00001C6A0000}"/>
    <cellStyle name="Normal 56 2 3 7 2" xfId="36827" xr:uid="{00000000-0005-0000-0000-00001D6A0000}"/>
    <cellStyle name="Normal 56 2 3 7 3" xfId="21594" xr:uid="{00000000-0005-0000-0000-00001E6A0000}"/>
    <cellStyle name="Normal 56 2 3 8" xfId="31815" xr:uid="{00000000-0005-0000-0000-00001F6A0000}"/>
    <cellStyle name="Normal 56 2 3 9" xfId="16581" xr:uid="{00000000-0005-0000-0000-0000206A0000}"/>
    <cellStyle name="Normal 56 2 4" xfId="1628" xr:uid="{00000000-0005-0000-0000-0000216A0000}"/>
    <cellStyle name="Normal 56 2 4 2" xfId="2467" xr:uid="{00000000-0005-0000-0000-0000226A0000}"/>
    <cellStyle name="Normal 56 2 4 2 2" xfId="4157" xr:uid="{00000000-0005-0000-0000-0000236A0000}"/>
    <cellStyle name="Normal 56 2 4 2 2 2" xfId="14230" xr:uid="{00000000-0005-0000-0000-0000246A0000}"/>
    <cellStyle name="Normal 56 2 4 2 2 2 2" xfId="44561" xr:uid="{00000000-0005-0000-0000-0000256A0000}"/>
    <cellStyle name="Normal 56 2 4 2 2 2 3" xfId="29328" xr:uid="{00000000-0005-0000-0000-0000266A0000}"/>
    <cellStyle name="Normal 56 2 4 2 2 3" xfId="9210" xr:uid="{00000000-0005-0000-0000-0000276A0000}"/>
    <cellStyle name="Normal 56 2 4 2 2 3 2" xfId="39544" xr:uid="{00000000-0005-0000-0000-0000286A0000}"/>
    <cellStyle name="Normal 56 2 4 2 2 3 3" xfId="24311" xr:uid="{00000000-0005-0000-0000-0000296A0000}"/>
    <cellStyle name="Normal 56 2 4 2 2 4" xfId="34531" xr:uid="{00000000-0005-0000-0000-00002A6A0000}"/>
    <cellStyle name="Normal 56 2 4 2 2 5" xfId="19298" xr:uid="{00000000-0005-0000-0000-00002B6A0000}"/>
    <cellStyle name="Normal 56 2 4 2 3" xfId="5849" xr:uid="{00000000-0005-0000-0000-00002C6A0000}"/>
    <cellStyle name="Normal 56 2 4 2 3 2" xfId="15901" xr:uid="{00000000-0005-0000-0000-00002D6A0000}"/>
    <cellStyle name="Normal 56 2 4 2 3 2 2" xfId="46232" xr:uid="{00000000-0005-0000-0000-00002E6A0000}"/>
    <cellStyle name="Normal 56 2 4 2 3 2 3" xfId="30999" xr:uid="{00000000-0005-0000-0000-00002F6A0000}"/>
    <cellStyle name="Normal 56 2 4 2 3 3" xfId="10881" xr:uid="{00000000-0005-0000-0000-0000306A0000}"/>
    <cellStyle name="Normal 56 2 4 2 3 3 2" xfId="41215" xr:uid="{00000000-0005-0000-0000-0000316A0000}"/>
    <cellStyle name="Normal 56 2 4 2 3 3 3" xfId="25982" xr:uid="{00000000-0005-0000-0000-0000326A0000}"/>
    <cellStyle name="Normal 56 2 4 2 3 4" xfId="36202" xr:uid="{00000000-0005-0000-0000-0000336A0000}"/>
    <cellStyle name="Normal 56 2 4 2 3 5" xfId="20969" xr:uid="{00000000-0005-0000-0000-0000346A0000}"/>
    <cellStyle name="Normal 56 2 4 2 4" xfId="12559" xr:uid="{00000000-0005-0000-0000-0000356A0000}"/>
    <cellStyle name="Normal 56 2 4 2 4 2" xfId="42890" xr:uid="{00000000-0005-0000-0000-0000366A0000}"/>
    <cellStyle name="Normal 56 2 4 2 4 3" xfId="27657" xr:uid="{00000000-0005-0000-0000-0000376A0000}"/>
    <cellStyle name="Normal 56 2 4 2 5" xfId="7538" xr:uid="{00000000-0005-0000-0000-0000386A0000}"/>
    <cellStyle name="Normal 56 2 4 2 5 2" xfId="37873" xr:uid="{00000000-0005-0000-0000-0000396A0000}"/>
    <cellStyle name="Normal 56 2 4 2 5 3" xfId="22640" xr:uid="{00000000-0005-0000-0000-00003A6A0000}"/>
    <cellStyle name="Normal 56 2 4 2 6" xfId="32861" xr:uid="{00000000-0005-0000-0000-00003B6A0000}"/>
    <cellStyle name="Normal 56 2 4 2 7" xfId="17627" xr:uid="{00000000-0005-0000-0000-00003C6A0000}"/>
    <cellStyle name="Normal 56 2 4 3" xfId="3320" xr:uid="{00000000-0005-0000-0000-00003D6A0000}"/>
    <cellStyle name="Normal 56 2 4 3 2" xfId="13394" xr:uid="{00000000-0005-0000-0000-00003E6A0000}"/>
    <cellStyle name="Normal 56 2 4 3 2 2" xfId="43725" xr:uid="{00000000-0005-0000-0000-00003F6A0000}"/>
    <cellStyle name="Normal 56 2 4 3 2 3" xfId="28492" xr:uid="{00000000-0005-0000-0000-0000406A0000}"/>
    <cellStyle name="Normal 56 2 4 3 3" xfId="8374" xr:uid="{00000000-0005-0000-0000-0000416A0000}"/>
    <cellStyle name="Normal 56 2 4 3 3 2" xfId="38708" xr:uid="{00000000-0005-0000-0000-0000426A0000}"/>
    <cellStyle name="Normal 56 2 4 3 3 3" xfId="23475" xr:uid="{00000000-0005-0000-0000-0000436A0000}"/>
    <cellStyle name="Normal 56 2 4 3 4" xfId="33695" xr:uid="{00000000-0005-0000-0000-0000446A0000}"/>
    <cellStyle name="Normal 56 2 4 3 5" xfId="18462" xr:uid="{00000000-0005-0000-0000-0000456A0000}"/>
    <cellStyle name="Normal 56 2 4 4" xfId="5013" xr:uid="{00000000-0005-0000-0000-0000466A0000}"/>
    <cellStyle name="Normal 56 2 4 4 2" xfId="15065" xr:uid="{00000000-0005-0000-0000-0000476A0000}"/>
    <cellStyle name="Normal 56 2 4 4 2 2" xfId="45396" xr:uid="{00000000-0005-0000-0000-0000486A0000}"/>
    <cellStyle name="Normal 56 2 4 4 2 3" xfId="30163" xr:uid="{00000000-0005-0000-0000-0000496A0000}"/>
    <cellStyle name="Normal 56 2 4 4 3" xfId="10045" xr:uid="{00000000-0005-0000-0000-00004A6A0000}"/>
    <cellStyle name="Normal 56 2 4 4 3 2" xfId="40379" xr:uid="{00000000-0005-0000-0000-00004B6A0000}"/>
    <cellStyle name="Normal 56 2 4 4 3 3" xfId="25146" xr:uid="{00000000-0005-0000-0000-00004C6A0000}"/>
    <cellStyle name="Normal 56 2 4 4 4" xfId="35366" xr:uid="{00000000-0005-0000-0000-00004D6A0000}"/>
    <cellStyle name="Normal 56 2 4 4 5" xfId="20133" xr:uid="{00000000-0005-0000-0000-00004E6A0000}"/>
    <cellStyle name="Normal 56 2 4 5" xfId="11723" xr:uid="{00000000-0005-0000-0000-00004F6A0000}"/>
    <cellStyle name="Normal 56 2 4 5 2" xfId="42054" xr:uid="{00000000-0005-0000-0000-0000506A0000}"/>
    <cellStyle name="Normal 56 2 4 5 3" xfId="26821" xr:uid="{00000000-0005-0000-0000-0000516A0000}"/>
    <cellStyle name="Normal 56 2 4 6" xfId="6702" xr:uid="{00000000-0005-0000-0000-0000526A0000}"/>
    <cellStyle name="Normal 56 2 4 6 2" xfId="37037" xr:uid="{00000000-0005-0000-0000-0000536A0000}"/>
    <cellStyle name="Normal 56 2 4 6 3" xfId="21804" xr:uid="{00000000-0005-0000-0000-0000546A0000}"/>
    <cellStyle name="Normal 56 2 4 7" xfId="32025" xr:uid="{00000000-0005-0000-0000-0000556A0000}"/>
    <cellStyle name="Normal 56 2 4 8" xfId="16791" xr:uid="{00000000-0005-0000-0000-0000566A0000}"/>
    <cellStyle name="Normal 56 2 5" xfId="2049" xr:uid="{00000000-0005-0000-0000-0000576A0000}"/>
    <cellStyle name="Normal 56 2 5 2" xfId="3739" xr:uid="{00000000-0005-0000-0000-0000586A0000}"/>
    <cellStyle name="Normal 56 2 5 2 2" xfId="13812" xr:uid="{00000000-0005-0000-0000-0000596A0000}"/>
    <cellStyle name="Normal 56 2 5 2 2 2" xfId="44143" xr:uid="{00000000-0005-0000-0000-00005A6A0000}"/>
    <cellStyle name="Normal 56 2 5 2 2 3" xfId="28910" xr:uid="{00000000-0005-0000-0000-00005B6A0000}"/>
    <cellStyle name="Normal 56 2 5 2 3" xfId="8792" xr:uid="{00000000-0005-0000-0000-00005C6A0000}"/>
    <cellStyle name="Normal 56 2 5 2 3 2" xfId="39126" xr:uid="{00000000-0005-0000-0000-00005D6A0000}"/>
    <cellStyle name="Normal 56 2 5 2 3 3" xfId="23893" xr:uid="{00000000-0005-0000-0000-00005E6A0000}"/>
    <cellStyle name="Normal 56 2 5 2 4" xfId="34113" xr:uid="{00000000-0005-0000-0000-00005F6A0000}"/>
    <cellStyle name="Normal 56 2 5 2 5" xfId="18880" xr:uid="{00000000-0005-0000-0000-0000606A0000}"/>
    <cellStyle name="Normal 56 2 5 3" xfId="5431" xr:uid="{00000000-0005-0000-0000-0000616A0000}"/>
    <cellStyle name="Normal 56 2 5 3 2" xfId="15483" xr:uid="{00000000-0005-0000-0000-0000626A0000}"/>
    <cellStyle name="Normal 56 2 5 3 2 2" xfId="45814" xr:uid="{00000000-0005-0000-0000-0000636A0000}"/>
    <cellStyle name="Normal 56 2 5 3 2 3" xfId="30581" xr:uid="{00000000-0005-0000-0000-0000646A0000}"/>
    <cellStyle name="Normal 56 2 5 3 3" xfId="10463" xr:uid="{00000000-0005-0000-0000-0000656A0000}"/>
    <cellStyle name="Normal 56 2 5 3 3 2" xfId="40797" xr:uid="{00000000-0005-0000-0000-0000666A0000}"/>
    <cellStyle name="Normal 56 2 5 3 3 3" xfId="25564" xr:uid="{00000000-0005-0000-0000-0000676A0000}"/>
    <cellStyle name="Normal 56 2 5 3 4" xfId="35784" xr:uid="{00000000-0005-0000-0000-0000686A0000}"/>
    <cellStyle name="Normal 56 2 5 3 5" xfId="20551" xr:uid="{00000000-0005-0000-0000-0000696A0000}"/>
    <cellStyle name="Normal 56 2 5 4" xfId="12141" xr:uid="{00000000-0005-0000-0000-00006A6A0000}"/>
    <cellStyle name="Normal 56 2 5 4 2" xfId="42472" xr:uid="{00000000-0005-0000-0000-00006B6A0000}"/>
    <cellStyle name="Normal 56 2 5 4 3" xfId="27239" xr:uid="{00000000-0005-0000-0000-00006C6A0000}"/>
    <cellStyle name="Normal 56 2 5 5" xfId="7120" xr:uid="{00000000-0005-0000-0000-00006D6A0000}"/>
    <cellStyle name="Normal 56 2 5 5 2" xfId="37455" xr:uid="{00000000-0005-0000-0000-00006E6A0000}"/>
    <cellStyle name="Normal 56 2 5 5 3" xfId="22222" xr:uid="{00000000-0005-0000-0000-00006F6A0000}"/>
    <cellStyle name="Normal 56 2 5 6" xfId="32443" xr:uid="{00000000-0005-0000-0000-0000706A0000}"/>
    <cellStyle name="Normal 56 2 5 7" xfId="17209" xr:uid="{00000000-0005-0000-0000-0000716A0000}"/>
    <cellStyle name="Normal 56 2 6" xfId="2902" xr:uid="{00000000-0005-0000-0000-0000726A0000}"/>
    <cellStyle name="Normal 56 2 6 2" xfId="12976" xr:uid="{00000000-0005-0000-0000-0000736A0000}"/>
    <cellStyle name="Normal 56 2 6 2 2" xfId="43307" xr:uid="{00000000-0005-0000-0000-0000746A0000}"/>
    <cellStyle name="Normal 56 2 6 2 3" xfId="28074" xr:uid="{00000000-0005-0000-0000-0000756A0000}"/>
    <cellStyle name="Normal 56 2 6 3" xfId="7956" xr:uid="{00000000-0005-0000-0000-0000766A0000}"/>
    <cellStyle name="Normal 56 2 6 3 2" xfId="38290" xr:uid="{00000000-0005-0000-0000-0000776A0000}"/>
    <cellStyle name="Normal 56 2 6 3 3" xfId="23057" xr:uid="{00000000-0005-0000-0000-0000786A0000}"/>
    <cellStyle name="Normal 56 2 6 4" xfId="33277" xr:uid="{00000000-0005-0000-0000-0000796A0000}"/>
    <cellStyle name="Normal 56 2 6 5" xfId="18044" xr:uid="{00000000-0005-0000-0000-00007A6A0000}"/>
    <cellStyle name="Normal 56 2 7" xfId="4595" xr:uid="{00000000-0005-0000-0000-00007B6A0000}"/>
    <cellStyle name="Normal 56 2 7 2" xfId="14647" xr:uid="{00000000-0005-0000-0000-00007C6A0000}"/>
    <cellStyle name="Normal 56 2 7 2 2" xfId="44978" xr:uid="{00000000-0005-0000-0000-00007D6A0000}"/>
    <cellStyle name="Normal 56 2 7 2 3" xfId="29745" xr:uid="{00000000-0005-0000-0000-00007E6A0000}"/>
    <cellStyle name="Normal 56 2 7 3" xfId="9627" xr:uid="{00000000-0005-0000-0000-00007F6A0000}"/>
    <cellStyle name="Normal 56 2 7 3 2" xfId="39961" xr:uid="{00000000-0005-0000-0000-0000806A0000}"/>
    <cellStyle name="Normal 56 2 7 3 3" xfId="24728" xr:uid="{00000000-0005-0000-0000-0000816A0000}"/>
    <cellStyle name="Normal 56 2 7 4" xfId="34948" xr:uid="{00000000-0005-0000-0000-0000826A0000}"/>
    <cellStyle name="Normal 56 2 7 5" xfId="19715" xr:uid="{00000000-0005-0000-0000-0000836A0000}"/>
    <cellStyle name="Normal 56 2 8" xfId="11305" xr:uid="{00000000-0005-0000-0000-0000846A0000}"/>
    <cellStyle name="Normal 56 2 8 2" xfId="41636" xr:uid="{00000000-0005-0000-0000-0000856A0000}"/>
    <cellStyle name="Normal 56 2 8 3" xfId="26403" xr:uid="{00000000-0005-0000-0000-0000866A0000}"/>
    <cellStyle name="Normal 56 2 9" xfId="6284" xr:uid="{00000000-0005-0000-0000-0000876A0000}"/>
    <cellStyle name="Normal 56 2 9 2" xfId="36619" xr:uid="{00000000-0005-0000-0000-0000886A0000}"/>
    <cellStyle name="Normal 56 2 9 3" xfId="21386" xr:uid="{00000000-0005-0000-0000-0000896A0000}"/>
    <cellStyle name="Normal 56 3" xfId="1248" xr:uid="{00000000-0005-0000-0000-00008A6A0000}"/>
    <cellStyle name="Normal 56 3 10" xfId="16425" xr:uid="{00000000-0005-0000-0000-00008B6A0000}"/>
    <cellStyle name="Normal 56 3 2" xfId="1467" xr:uid="{00000000-0005-0000-0000-00008C6A0000}"/>
    <cellStyle name="Normal 56 3 2 2" xfId="1888" xr:uid="{00000000-0005-0000-0000-00008D6A0000}"/>
    <cellStyle name="Normal 56 3 2 2 2" xfId="2727" xr:uid="{00000000-0005-0000-0000-00008E6A0000}"/>
    <cellStyle name="Normal 56 3 2 2 2 2" xfId="4417" xr:uid="{00000000-0005-0000-0000-00008F6A0000}"/>
    <cellStyle name="Normal 56 3 2 2 2 2 2" xfId="14490" xr:uid="{00000000-0005-0000-0000-0000906A0000}"/>
    <cellStyle name="Normal 56 3 2 2 2 2 2 2" xfId="44821" xr:uid="{00000000-0005-0000-0000-0000916A0000}"/>
    <cellStyle name="Normal 56 3 2 2 2 2 2 3" xfId="29588" xr:uid="{00000000-0005-0000-0000-0000926A0000}"/>
    <cellStyle name="Normal 56 3 2 2 2 2 3" xfId="9470" xr:uid="{00000000-0005-0000-0000-0000936A0000}"/>
    <cellStyle name="Normal 56 3 2 2 2 2 3 2" xfId="39804" xr:uid="{00000000-0005-0000-0000-0000946A0000}"/>
    <cellStyle name="Normal 56 3 2 2 2 2 3 3" xfId="24571" xr:uid="{00000000-0005-0000-0000-0000956A0000}"/>
    <cellStyle name="Normal 56 3 2 2 2 2 4" xfId="34791" xr:uid="{00000000-0005-0000-0000-0000966A0000}"/>
    <cellStyle name="Normal 56 3 2 2 2 2 5" xfId="19558" xr:uid="{00000000-0005-0000-0000-0000976A0000}"/>
    <cellStyle name="Normal 56 3 2 2 2 3" xfId="6109" xr:uid="{00000000-0005-0000-0000-0000986A0000}"/>
    <cellStyle name="Normal 56 3 2 2 2 3 2" xfId="16161" xr:uid="{00000000-0005-0000-0000-0000996A0000}"/>
    <cellStyle name="Normal 56 3 2 2 2 3 2 2" xfId="46492" xr:uid="{00000000-0005-0000-0000-00009A6A0000}"/>
    <cellStyle name="Normal 56 3 2 2 2 3 2 3" xfId="31259" xr:uid="{00000000-0005-0000-0000-00009B6A0000}"/>
    <cellStyle name="Normal 56 3 2 2 2 3 3" xfId="11141" xr:uid="{00000000-0005-0000-0000-00009C6A0000}"/>
    <cellStyle name="Normal 56 3 2 2 2 3 3 2" xfId="41475" xr:uid="{00000000-0005-0000-0000-00009D6A0000}"/>
    <cellStyle name="Normal 56 3 2 2 2 3 3 3" xfId="26242" xr:uid="{00000000-0005-0000-0000-00009E6A0000}"/>
    <cellStyle name="Normal 56 3 2 2 2 3 4" xfId="36462" xr:uid="{00000000-0005-0000-0000-00009F6A0000}"/>
    <cellStyle name="Normal 56 3 2 2 2 3 5" xfId="21229" xr:uid="{00000000-0005-0000-0000-0000A06A0000}"/>
    <cellStyle name="Normal 56 3 2 2 2 4" xfId="12819" xr:uid="{00000000-0005-0000-0000-0000A16A0000}"/>
    <cellStyle name="Normal 56 3 2 2 2 4 2" xfId="43150" xr:uid="{00000000-0005-0000-0000-0000A26A0000}"/>
    <cellStyle name="Normal 56 3 2 2 2 4 3" xfId="27917" xr:uid="{00000000-0005-0000-0000-0000A36A0000}"/>
    <cellStyle name="Normal 56 3 2 2 2 5" xfId="7798" xr:uid="{00000000-0005-0000-0000-0000A46A0000}"/>
    <cellStyle name="Normal 56 3 2 2 2 5 2" xfId="38133" xr:uid="{00000000-0005-0000-0000-0000A56A0000}"/>
    <cellStyle name="Normal 56 3 2 2 2 5 3" xfId="22900" xr:uid="{00000000-0005-0000-0000-0000A66A0000}"/>
    <cellStyle name="Normal 56 3 2 2 2 6" xfId="33121" xr:uid="{00000000-0005-0000-0000-0000A76A0000}"/>
    <cellStyle name="Normal 56 3 2 2 2 7" xfId="17887" xr:uid="{00000000-0005-0000-0000-0000A86A0000}"/>
    <cellStyle name="Normal 56 3 2 2 3" xfId="3580" xr:uid="{00000000-0005-0000-0000-0000A96A0000}"/>
    <cellStyle name="Normal 56 3 2 2 3 2" xfId="13654" xr:uid="{00000000-0005-0000-0000-0000AA6A0000}"/>
    <cellStyle name="Normal 56 3 2 2 3 2 2" xfId="43985" xr:uid="{00000000-0005-0000-0000-0000AB6A0000}"/>
    <cellStyle name="Normal 56 3 2 2 3 2 3" xfId="28752" xr:uid="{00000000-0005-0000-0000-0000AC6A0000}"/>
    <cellStyle name="Normal 56 3 2 2 3 3" xfId="8634" xr:uid="{00000000-0005-0000-0000-0000AD6A0000}"/>
    <cellStyle name="Normal 56 3 2 2 3 3 2" xfId="38968" xr:uid="{00000000-0005-0000-0000-0000AE6A0000}"/>
    <cellStyle name="Normal 56 3 2 2 3 3 3" xfId="23735" xr:uid="{00000000-0005-0000-0000-0000AF6A0000}"/>
    <cellStyle name="Normal 56 3 2 2 3 4" xfId="33955" xr:uid="{00000000-0005-0000-0000-0000B06A0000}"/>
    <cellStyle name="Normal 56 3 2 2 3 5" xfId="18722" xr:uid="{00000000-0005-0000-0000-0000B16A0000}"/>
    <cellStyle name="Normal 56 3 2 2 4" xfId="5273" xr:uid="{00000000-0005-0000-0000-0000B26A0000}"/>
    <cellStyle name="Normal 56 3 2 2 4 2" xfId="15325" xr:uid="{00000000-0005-0000-0000-0000B36A0000}"/>
    <cellStyle name="Normal 56 3 2 2 4 2 2" xfId="45656" xr:uid="{00000000-0005-0000-0000-0000B46A0000}"/>
    <cellStyle name="Normal 56 3 2 2 4 2 3" xfId="30423" xr:uid="{00000000-0005-0000-0000-0000B56A0000}"/>
    <cellStyle name="Normal 56 3 2 2 4 3" xfId="10305" xr:uid="{00000000-0005-0000-0000-0000B66A0000}"/>
    <cellStyle name="Normal 56 3 2 2 4 3 2" xfId="40639" xr:uid="{00000000-0005-0000-0000-0000B76A0000}"/>
    <cellStyle name="Normal 56 3 2 2 4 3 3" xfId="25406" xr:uid="{00000000-0005-0000-0000-0000B86A0000}"/>
    <cellStyle name="Normal 56 3 2 2 4 4" xfId="35626" xr:uid="{00000000-0005-0000-0000-0000B96A0000}"/>
    <cellStyle name="Normal 56 3 2 2 4 5" xfId="20393" xr:uid="{00000000-0005-0000-0000-0000BA6A0000}"/>
    <cellStyle name="Normal 56 3 2 2 5" xfId="11983" xr:uid="{00000000-0005-0000-0000-0000BB6A0000}"/>
    <cellStyle name="Normal 56 3 2 2 5 2" xfId="42314" xr:uid="{00000000-0005-0000-0000-0000BC6A0000}"/>
    <cellStyle name="Normal 56 3 2 2 5 3" xfId="27081" xr:uid="{00000000-0005-0000-0000-0000BD6A0000}"/>
    <cellStyle name="Normal 56 3 2 2 6" xfId="6962" xr:uid="{00000000-0005-0000-0000-0000BE6A0000}"/>
    <cellStyle name="Normal 56 3 2 2 6 2" xfId="37297" xr:uid="{00000000-0005-0000-0000-0000BF6A0000}"/>
    <cellStyle name="Normal 56 3 2 2 6 3" xfId="22064" xr:uid="{00000000-0005-0000-0000-0000C06A0000}"/>
    <cellStyle name="Normal 56 3 2 2 7" xfId="32285" xr:uid="{00000000-0005-0000-0000-0000C16A0000}"/>
    <cellStyle name="Normal 56 3 2 2 8" xfId="17051" xr:uid="{00000000-0005-0000-0000-0000C26A0000}"/>
    <cellStyle name="Normal 56 3 2 3" xfId="2309" xr:uid="{00000000-0005-0000-0000-0000C36A0000}"/>
    <cellStyle name="Normal 56 3 2 3 2" xfId="3999" xr:uid="{00000000-0005-0000-0000-0000C46A0000}"/>
    <cellStyle name="Normal 56 3 2 3 2 2" xfId="14072" xr:uid="{00000000-0005-0000-0000-0000C56A0000}"/>
    <cellStyle name="Normal 56 3 2 3 2 2 2" xfId="44403" xr:uid="{00000000-0005-0000-0000-0000C66A0000}"/>
    <cellStyle name="Normal 56 3 2 3 2 2 3" xfId="29170" xr:uid="{00000000-0005-0000-0000-0000C76A0000}"/>
    <cellStyle name="Normal 56 3 2 3 2 3" xfId="9052" xr:uid="{00000000-0005-0000-0000-0000C86A0000}"/>
    <cellStyle name="Normal 56 3 2 3 2 3 2" xfId="39386" xr:uid="{00000000-0005-0000-0000-0000C96A0000}"/>
    <cellStyle name="Normal 56 3 2 3 2 3 3" xfId="24153" xr:uid="{00000000-0005-0000-0000-0000CA6A0000}"/>
    <cellStyle name="Normal 56 3 2 3 2 4" xfId="34373" xr:uid="{00000000-0005-0000-0000-0000CB6A0000}"/>
    <cellStyle name="Normal 56 3 2 3 2 5" xfId="19140" xr:uid="{00000000-0005-0000-0000-0000CC6A0000}"/>
    <cellStyle name="Normal 56 3 2 3 3" xfId="5691" xr:uid="{00000000-0005-0000-0000-0000CD6A0000}"/>
    <cellStyle name="Normal 56 3 2 3 3 2" xfId="15743" xr:uid="{00000000-0005-0000-0000-0000CE6A0000}"/>
    <cellStyle name="Normal 56 3 2 3 3 2 2" xfId="46074" xr:uid="{00000000-0005-0000-0000-0000CF6A0000}"/>
    <cellStyle name="Normal 56 3 2 3 3 2 3" xfId="30841" xr:uid="{00000000-0005-0000-0000-0000D06A0000}"/>
    <cellStyle name="Normal 56 3 2 3 3 3" xfId="10723" xr:uid="{00000000-0005-0000-0000-0000D16A0000}"/>
    <cellStyle name="Normal 56 3 2 3 3 3 2" xfId="41057" xr:uid="{00000000-0005-0000-0000-0000D26A0000}"/>
    <cellStyle name="Normal 56 3 2 3 3 3 3" xfId="25824" xr:uid="{00000000-0005-0000-0000-0000D36A0000}"/>
    <cellStyle name="Normal 56 3 2 3 3 4" xfId="36044" xr:uid="{00000000-0005-0000-0000-0000D46A0000}"/>
    <cellStyle name="Normal 56 3 2 3 3 5" xfId="20811" xr:uid="{00000000-0005-0000-0000-0000D56A0000}"/>
    <cellStyle name="Normal 56 3 2 3 4" xfId="12401" xr:uid="{00000000-0005-0000-0000-0000D66A0000}"/>
    <cellStyle name="Normal 56 3 2 3 4 2" xfId="42732" xr:uid="{00000000-0005-0000-0000-0000D76A0000}"/>
    <cellStyle name="Normal 56 3 2 3 4 3" xfId="27499" xr:uid="{00000000-0005-0000-0000-0000D86A0000}"/>
    <cellStyle name="Normal 56 3 2 3 5" xfId="7380" xr:uid="{00000000-0005-0000-0000-0000D96A0000}"/>
    <cellStyle name="Normal 56 3 2 3 5 2" xfId="37715" xr:uid="{00000000-0005-0000-0000-0000DA6A0000}"/>
    <cellStyle name="Normal 56 3 2 3 5 3" xfId="22482" xr:uid="{00000000-0005-0000-0000-0000DB6A0000}"/>
    <cellStyle name="Normal 56 3 2 3 6" xfId="32703" xr:uid="{00000000-0005-0000-0000-0000DC6A0000}"/>
    <cellStyle name="Normal 56 3 2 3 7" xfId="17469" xr:uid="{00000000-0005-0000-0000-0000DD6A0000}"/>
    <cellStyle name="Normal 56 3 2 4" xfId="3162" xr:uid="{00000000-0005-0000-0000-0000DE6A0000}"/>
    <cellStyle name="Normal 56 3 2 4 2" xfId="13236" xr:uid="{00000000-0005-0000-0000-0000DF6A0000}"/>
    <cellStyle name="Normal 56 3 2 4 2 2" xfId="43567" xr:uid="{00000000-0005-0000-0000-0000E06A0000}"/>
    <cellStyle name="Normal 56 3 2 4 2 3" xfId="28334" xr:uid="{00000000-0005-0000-0000-0000E16A0000}"/>
    <cellStyle name="Normal 56 3 2 4 3" xfId="8216" xr:uid="{00000000-0005-0000-0000-0000E26A0000}"/>
    <cellStyle name="Normal 56 3 2 4 3 2" xfId="38550" xr:uid="{00000000-0005-0000-0000-0000E36A0000}"/>
    <cellStyle name="Normal 56 3 2 4 3 3" xfId="23317" xr:uid="{00000000-0005-0000-0000-0000E46A0000}"/>
    <cellStyle name="Normal 56 3 2 4 4" xfId="33537" xr:uid="{00000000-0005-0000-0000-0000E56A0000}"/>
    <cellStyle name="Normal 56 3 2 4 5" xfId="18304" xr:uid="{00000000-0005-0000-0000-0000E66A0000}"/>
    <cellStyle name="Normal 56 3 2 5" xfId="4855" xr:uid="{00000000-0005-0000-0000-0000E76A0000}"/>
    <cellStyle name="Normal 56 3 2 5 2" xfId="14907" xr:uid="{00000000-0005-0000-0000-0000E86A0000}"/>
    <cellStyle name="Normal 56 3 2 5 2 2" xfId="45238" xr:uid="{00000000-0005-0000-0000-0000E96A0000}"/>
    <cellStyle name="Normal 56 3 2 5 2 3" xfId="30005" xr:uid="{00000000-0005-0000-0000-0000EA6A0000}"/>
    <cellStyle name="Normal 56 3 2 5 3" xfId="9887" xr:uid="{00000000-0005-0000-0000-0000EB6A0000}"/>
    <cellStyle name="Normal 56 3 2 5 3 2" xfId="40221" xr:uid="{00000000-0005-0000-0000-0000EC6A0000}"/>
    <cellStyle name="Normal 56 3 2 5 3 3" xfId="24988" xr:uid="{00000000-0005-0000-0000-0000ED6A0000}"/>
    <cellStyle name="Normal 56 3 2 5 4" xfId="35208" xr:uid="{00000000-0005-0000-0000-0000EE6A0000}"/>
    <cellStyle name="Normal 56 3 2 5 5" xfId="19975" xr:uid="{00000000-0005-0000-0000-0000EF6A0000}"/>
    <cellStyle name="Normal 56 3 2 6" xfId="11565" xr:uid="{00000000-0005-0000-0000-0000F06A0000}"/>
    <cellStyle name="Normal 56 3 2 6 2" xfId="41896" xr:uid="{00000000-0005-0000-0000-0000F16A0000}"/>
    <cellStyle name="Normal 56 3 2 6 3" xfId="26663" xr:uid="{00000000-0005-0000-0000-0000F26A0000}"/>
    <cellStyle name="Normal 56 3 2 7" xfId="6544" xr:uid="{00000000-0005-0000-0000-0000F36A0000}"/>
    <cellStyle name="Normal 56 3 2 7 2" xfId="36879" xr:uid="{00000000-0005-0000-0000-0000F46A0000}"/>
    <cellStyle name="Normal 56 3 2 7 3" xfId="21646" xr:uid="{00000000-0005-0000-0000-0000F56A0000}"/>
    <cellStyle name="Normal 56 3 2 8" xfId="31867" xr:uid="{00000000-0005-0000-0000-0000F66A0000}"/>
    <cellStyle name="Normal 56 3 2 9" xfId="16633" xr:uid="{00000000-0005-0000-0000-0000F76A0000}"/>
    <cellStyle name="Normal 56 3 3" xfId="1680" xr:uid="{00000000-0005-0000-0000-0000F86A0000}"/>
    <cellStyle name="Normal 56 3 3 2" xfId="2519" xr:uid="{00000000-0005-0000-0000-0000F96A0000}"/>
    <cellStyle name="Normal 56 3 3 2 2" xfId="4209" xr:uid="{00000000-0005-0000-0000-0000FA6A0000}"/>
    <cellStyle name="Normal 56 3 3 2 2 2" xfId="14282" xr:uid="{00000000-0005-0000-0000-0000FB6A0000}"/>
    <cellStyle name="Normal 56 3 3 2 2 2 2" xfId="44613" xr:uid="{00000000-0005-0000-0000-0000FC6A0000}"/>
    <cellStyle name="Normal 56 3 3 2 2 2 3" xfId="29380" xr:uid="{00000000-0005-0000-0000-0000FD6A0000}"/>
    <cellStyle name="Normal 56 3 3 2 2 3" xfId="9262" xr:uid="{00000000-0005-0000-0000-0000FE6A0000}"/>
    <cellStyle name="Normal 56 3 3 2 2 3 2" xfId="39596" xr:uid="{00000000-0005-0000-0000-0000FF6A0000}"/>
    <cellStyle name="Normal 56 3 3 2 2 3 3" xfId="24363" xr:uid="{00000000-0005-0000-0000-0000006B0000}"/>
    <cellStyle name="Normal 56 3 3 2 2 4" xfId="34583" xr:uid="{00000000-0005-0000-0000-0000016B0000}"/>
    <cellStyle name="Normal 56 3 3 2 2 5" xfId="19350" xr:uid="{00000000-0005-0000-0000-0000026B0000}"/>
    <cellStyle name="Normal 56 3 3 2 3" xfId="5901" xr:uid="{00000000-0005-0000-0000-0000036B0000}"/>
    <cellStyle name="Normal 56 3 3 2 3 2" xfId="15953" xr:uid="{00000000-0005-0000-0000-0000046B0000}"/>
    <cellStyle name="Normal 56 3 3 2 3 2 2" xfId="46284" xr:uid="{00000000-0005-0000-0000-0000056B0000}"/>
    <cellStyle name="Normal 56 3 3 2 3 2 3" xfId="31051" xr:uid="{00000000-0005-0000-0000-0000066B0000}"/>
    <cellStyle name="Normal 56 3 3 2 3 3" xfId="10933" xr:uid="{00000000-0005-0000-0000-0000076B0000}"/>
    <cellStyle name="Normal 56 3 3 2 3 3 2" xfId="41267" xr:uid="{00000000-0005-0000-0000-0000086B0000}"/>
    <cellStyle name="Normal 56 3 3 2 3 3 3" xfId="26034" xr:uid="{00000000-0005-0000-0000-0000096B0000}"/>
    <cellStyle name="Normal 56 3 3 2 3 4" xfId="36254" xr:uid="{00000000-0005-0000-0000-00000A6B0000}"/>
    <cellStyle name="Normal 56 3 3 2 3 5" xfId="21021" xr:uid="{00000000-0005-0000-0000-00000B6B0000}"/>
    <cellStyle name="Normal 56 3 3 2 4" xfId="12611" xr:uid="{00000000-0005-0000-0000-00000C6B0000}"/>
    <cellStyle name="Normal 56 3 3 2 4 2" xfId="42942" xr:uid="{00000000-0005-0000-0000-00000D6B0000}"/>
    <cellStyle name="Normal 56 3 3 2 4 3" xfId="27709" xr:uid="{00000000-0005-0000-0000-00000E6B0000}"/>
    <cellStyle name="Normal 56 3 3 2 5" xfId="7590" xr:uid="{00000000-0005-0000-0000-00000F6B0000}"/>
    <cellStyle name="Normal 56 3 3 2 5 2" xfId="37925" xr:uid="{00000000-0005-0000-0000-0000106B0000}"/>
    <cellStyle name="Normal 56 3 3 2 5 3" xfId="22692" xr:uid="{00000000-0005-0000-0000-0000116B0000}"/>
    <cellStyle name="Normal 56 3 3 2 6" xfId="32913" xr:uid="{00000000-0005-0000-0000-0000126B0000}"/>
    <cellStyle name="Normal 56 3 3 2 7" xfId="17679" xr:uid="{00000000-0005-0000-0000-0000136B0000}"/>
    <cellStyle name="Normal 56 3 3 3" xfId="3372" xr:uid="{00000000-0005-0000-0000-0000146B0000}"/>
    <cellStyle name="Normal 56 3 3 3 2" xfId="13446" xr:uid="{00000000-0005-0000-0000-0000156B0000}"/>
    <cellStyle name="Normal 56 3 3 3 2 2" xfId="43777" xr:uid="{00000000-0005-0000-0000-0000166B0000}"/>
    <cellStyle name="Normal 56 3 3 3 2 3" xfId="28544" xr:uid="{00000000-0005-0000-0000-0000176B0000}"/>
    <cellStyle name="Normal 56 3 3 3 3" xfId="8426" xr:uid="{00000000-0005-0000-0000-0000186B0000}"/>
    <cellStyle name="Normal 56 3 3 3 3 2" xfId="38760" xr:uid="{00000000-0005-0000-0000-0000196B0000}"/>
    <cellStyle name="Normal 56 3 3 3 3 3" xfId="23527" xr:uid="{00000000-0005-0000-0000-00001A6B0000}"/>
    <cellStyle name="Normal 56 3 3 3 4" xfId="33747" xr:uid="{00000000-0005-0000-0000-00001B6B0000}"/>
    <cellStyle name="Normal 56 3 3 3 5" xfId="18514" xr:uid="{00000000-0005-0000-0000-00001C6B0000}"/>
    <cellStyle name="Normal 56 3 3 4" xfId="5065" xr:uid="{00000000-0005-0000-0000-00001D6B0000}"/>
    <cellStyle name="Normal 56 3 3 4 2" xfId="15117" xr:uid="{00000000-0005-0000-0000-00001E6B0000}"/>
    <cellStyle name="Normal 56 3 3 4 2 2" xfId="45448" xr:uid="{00000000-0005-0000-0000-00001F6B0000}"/>
    <cellStyle name="Normal 56 3 3 4 2 3" xfId="30215" xr:uid="{00000000-0005-0000-0000-0000206B0000}"/>
    <cellStyle name="Normal 56 3 3 4 3" xfId="10097" xr:uid="{00000000-0005-0000-0000-0000216B0000}"/>
    <cellStyle name="Normal 56 3 3 4 3 2" xfId="40431" xr:uid="{00000000-0005-0000-0000-0000226B0000}"/>
    <cellStyle name="Normal 56 3 3 4 3 3" xfId="25198" xr:uid="{00000000-0005-0000-0000-0000236B0000}"/>
    <cellStyle name="Normal 56 3 3 4 4" xfId="35418" xr:uid="{00000000-0005-0000-0000-0000246B0000}"/>
    <cellStyle name="Normal 56 3 3 4 5" xfId="20185" xr:uid="{00000000-0005-0000-0000-0000256B0000}"/>
    <cellStyle name="Normal 56 3 3 5" xfId="11775" xr:uid="{00000000-0005-0000-0000-0000266B0000}"/>
    <cellStyle name="Normal 56 3 3 5 2" xfId="42106" xr:uid="{00000000-0005-0000-0000-0000276B0000}"/>
    <cellStyle name="Normal 56 3 3 5 3" xfId="26873" xr:uid="{00000000-0005-0000-0000-0000286B0000}"/>
    <cellStyle name="Normal 56 3 3 6" xfId="6754" xr:uid="{00000000-0005-0000-0000-0000296B0000}"/>
    <cellStyle name="Normal 56 3 3 6 2" xfId="37089" xr:uid="{00000000-0005-0000-0000-00002A6B0000}"/>
    <cellStyle name="Normal 56 3 3 6 3" xfId="21856" xr:uid="{00000000-0005-0000-0000-00002B6B0000}"/>
    <cellStyle name="Normal 56 3 3 7" xfId="32077" xr:uid="{00000000-0005-0000-0000-00002C6B0000}"/>
    <cellStyle name="Normal 56 3 3 8" xfId="16843" xr:uid="{00000000-0005-0000-0000-00002D6B0000}"/>
    <cellStyle name="Normal 56 3 4" xfId="2101" xr:uid="{00000000-0005-0000-0000-00002E6B0000}"/>
    <cellStyle name="Normal 56 3 4 2" xfId="3791" xr:uid="{00000000-0005-0000-0000-00002F6B0000}"/>
    <cellStyle name="Normal 56 3 4 2 2" xfId="13864" xr:uid="{00000000-0005-0000-0000-0000306B0000}"/>
    <cellStyle name="Normal 56 3 4 2 2 2" xfId="44195" xr:uid="{00000000-0005-0000-0000-0000316B0000}"/>
    <cellStyle name="Normal 56 3 4 2 2 3" xfId="28962" xr:uid="{00000000-0005-0000-0000-0000326B0000}"/>
    <cellStyle name="Normal 56 3 4 2 3" xfId="8844" xr:uid="{00000000-0005-0000-0000-0000336B0000}"/>
    <cellStyle name="Normal 56 3 4 2 3 2" xfId="39178" xr:uid="{00000000-0005-0000-0000-0000346B0000}"/>
    <cellStyle name="Normal 56 3 4 2 3 3" xfId="23945" xr:uid="{00000000-0005-0000-0000-0000356B0000}"/>
    <cellStyle name="Normal 56 3 4 2 4" xfId="34165" xr:uid="{00000000-0005-0000-0000-0000366B0000}"/>
    <cellStyle name="Normal 56 3 4 2 5" xfId="18932" xr:uid="{00000000-0005-0000-0000-0000376B0000}"/>
    <cellStyle name="Normal 56 3 4 3" xfId="5483" xr:uid="{00000000-0005-0000-0000-0000386B0000}"/>
    <cellStyle name="Normal 56 3 4 3 2" xfId="15535" xr:uid="{00000000-0005-0000-0000-0000396B0000}"/>
    <cellStyle name="Normal 56 3 4 3 2 2" xfId="45866" xr:uid="{00000000-0005-0000-0000-00003A6B0000}"/>
    <cellStyle name="Normal 56 3 4 3 2 3" xfId="30633" xr:uid="{00000000-0005-0000-0000-00003B6B0000}"/>
    <cellStyle name="Normal 56 3 4 3 3" xfId="10515" xr:uid="{00000000-0005-0000-0000-00003C6B0000}"/>
    <cellStyle name="Normal 56 3 4 3 3 2" xfId="40849" xr:uid="{00000000-0005-0000-0000-00003D6B0000}"/>
    <cellStyle name="Normal 56 3 4 3 3 3" xfId="25616" xr:uid="{00000000-0005-0000-0000-00003E6B0000}"/>
    <cellStyle name="Normal 56 3 4 3 4" xfId="35836" xr:uid="{00000000-0005-0000-0000-00003F6B0000}"/>
    <cellStyle name="Normal 56 3 4 3 5" xfId="20603" xr:uid="{00000000-0005-0000-0000-0000406B0000}"/>
    <cellStyle name="Normal 56 3 4 4" xfId="12193" xr:uid="{00000000-0005-0000-0000-0000416B0000}"/>
    <cellStyle name="Normal 56 3 4 4 2" xfId="42524" xr:uid="{00000000-0005-0000-0000-0000426B0000}"/>
    <cellStyle name="Normal 56 3 4 4 3" xfId="27291" xr:uid="{00000000-0005-0000-0000-0000436B0000}"/>
    <cellStyle name="Normal 56 3 4 5" xfId="7172" xr:uid="{00000000-0005-0000-0000-0000446B0000}"/>
    <cellStyle name="Normal 56 3 4 5 2" xfId="37507" xr:uid="{00000000-0005-0000-0000-0000456B0000}"/>
    <cellStyle name="Normal 56 3 4 5 3" xfId="22274" xr:uid="{00000000-0005-0000-0000-0000466B0000}"/>
    <cellStyle name="Normal 56 3 4 6" xfId="32495" xr:uid="{00000000-0005-0000-0000-0000476B0000}"/>
    <cellStyle name="Normal 56 3 4 7" xfId="17261" xr:uid="{00000000-0005-0000-0000-0000486B0000}"/>
    <cellStyle name="Normal 56 3 5" xfId="2954" xr:uid="{00000000-0005-0000-0000-0000496B0000}"/>
    <cellStyle name="Normal 56 3 5 2" xfId="13028" xr:uid="{00000000-0005-0000-0000-00004A6B0000}"/>
    <cellStyle name="Normal 56 3 5 2 2" xfId="43359" xr:uid="{00000000-0005-0000-0000-00004B6B0000}"/>
    <cellStyle name="Normal 56 3 5 2 3" xfId="28126" xr:uid="{00000000-0005-0000-0000-00004C6B0000}"/>
    <cellStyle name="Normal 56 3 5 3" xfId="8008" xr:uid="{00000000-0005-0000-0000-00004D6B0000}"/>
    <cellStyle name="Normal 56 3 5 3 2" xfId="38342" xr:uid="{00000000-0005-0000-0000-00004E6B0000}"/>
    <cellStyle name="Normal 56 3 5 3 3" xfId="23109" xr:uid="{00000000-0005-0000-0000-00004F6B0000}"/>
    <cellStyle name="Normal 56 3 5 4" xfId="33329" xr:uid="{00000000-0005-0000-0000-0000506B0000}"/>
    <cellStyle name="Normal 56 3 5 5" xfId="18096" xr:uid="{00000000-0005-0000-0000-0000516B0000}"/>
    <cellStyle name="Normal 56 3 6" xfId="4647" xr:uid="{00000000-0005-0000-0000-0000526B0000}"/>
    <cellStyle name="Normal 56 3 6 2" xfId="14699" xr:uid="{00000000-0005-0000-0000-0000536B0000}"/>
    <cellStyle name="Normal 56 3 6 2 2" xfId="45030" xr:uid="{00000000-0005-0000-0000-0000546B0000}"/>
    <cellStyle name="Normal 56 3 6 2 3" xfId="29797" xr:uid="{00000000-0005-0000-0000-0000556B0000}"/>
    <cellStyle name="Normal 56 3 6 3" xfId="9679" xr:uid="{00000000-0005-0000-0000-0000566B0000}"/>
    <cellStyle name="Normal 56 3 6 3 2" xfId="40013" xr:uid="{00000000-0005-0000-0000-0000576B0000}"/>
    <cellStyle name="Normal 56 3 6 3 3" xfId="24780" xr:uid="{00000000-0005-0000-0000-0000586B0000}"/>
    <cellStyle name="Normal 56 3 6 4" xfId="35000" xr:uid="{00000000-0005-0000-0000-0000596B0000}"/>
    <cellStyle name="Normal 56 3 6 5" xfId="19767" xr:uid="{00000000-0005-0000-0000-00005A6B0000}"/>
    <cellStyle name="Normal 56 3 7" xfId="11357" xr:uid="{00000000-0005-0000-0000-00005B6B0000}"/>
    <cellStyle name="Normal 56 3 7 2" xfId="41688" xr:uid="{00000000-0005-0000-0000-00005C6B0000}"/>
    <cellStyle name="Normal 56 3 7 3" xfId="26455" xr:uid="{00000000-0005-0000-0000-00005D6B0000}"/>
    <cellStyle name="Normal 56 3 8" xfId="6336" xr:uid="{00000000-0005-0000-0000-00005E6B0000}"/>
    <cellStyle name="Normal 56 3 8 2" xfId="36671" xr:uid="{00000000-0005-0000-0000-00005F6B0000}"/>
    <cellStyle name="Normal 56 3 8 3" xfId="21438" xr:uid="{00000000-0005-0000-0000-0000606B0000}"/>
    <cellStyle name="Normal 56 3 9" xfId="31660" xr:uid="{00000000-0005-0000-0000-0000616B0000}"/>
    <cellStyle name="Normal 56 4" xfId="1361" xr:uid="{00000000-0005-0000-0000-0000626B0000}"/>
    <cellStyle name="Normal 56 4 2" xfId="1784" xr:uid="{00000000-0005-0000-0000-0000636B0000}"/>
    <cellStyle name="Normal 56 4 2 2" xfId="2623" xr:uid="{00000000-0005-0000-0000-0000646B0000}"/>
    <cellStyle name="Normal 56 4 2 2 2" xfId="4313" xr:uid="{00000000-0005-0000-0000-0000656B0000}"/>
    <cellStyle name="Normal 56 4 2 2 2 2" xfId="14386" xr:uid="{00000000-0005-0000-0000-0000666B0000}"/>
    <cellStyle name="Normal 56 4 2 2 2 2 2" xfId="44717" xr:uid="{00000000-0005-0000-0000-0000676B0000}"/>
    <cellStyle name="Normal 56 4 2 2 2 2 3" xfId="29484" xr:uid="{00000000-0005-0000-0000-0000686B0000}"/>
    <cellStyle name="Normal 56 4 2 2 2 3" xfId="9366" xr:uid="{00000000-0005-0000-0000-0000696B0000}"/>
    <cellStyle name="Normal 56 4 2 2 2 3 2" xfId="39700" xr:uid="{00000000-0005-0000-0000-00006A6B0000}"/>
    <cellStyle name="Normal 56 4 2 2 2 3 3" xfId="24467" xr:uid="{00000000-0005-0000-0000-00006B6B0000}"/>
    <cellStyle name="Normal 56 4 2 2 2 4" xfId="34687" xr:uid="{00000000-0005-0000-0000-00006C6B0000}"/>
    <cellStyle name="Normal 56 4 2 2 2 5" xfId="19454" xr:uid="{00000000-0005-0000-0000-00006D6B0000}"/>
    <cellStyle name="Normal 56 4 2 2 3" xfId="6005" xr:uid="{00000000-0005-0000-0000-00006E6B0000}"/>
    <cellStyle name="Normal 56 4 2 2 3 2" xfId="16057" xr:uid="{00000000-0005-0000-0000-00006F6B0000}"/>
    <cellStyle name="Normal 56 4 2 2 3 2 2" xfId="46388" xr:uid="{00000000-0005-0000-0000-0000706B0000}"/>
    <cellStyle name="Normal 56 4 2 2 3 2 3" xfId="31155" xr:uid="{00000000-0005-0000-0000-0000716B0000}"/>
    <cellStyle name="Normal 56 4 2 2 3 3" xfId="11037" xr:uid="{00000000-0005-0000-0000-0000726B0000}"/>
    <cellStyle name="Normal 56 4 2 2 3 3 2" xfId="41371" xr:uid="{00000000-0005-0000-0000-0000736B0000}"/>
    <cellStyle name="Normal 56 4 2 2 3 3 3" xfId="26138" xr:uid="{00000000-0005-0000-0000-0000746B0000}"/>
    <cellStyle name="Normal 56 4 2 2 3 4" xfId="36358" xr:uid="{00000000-0005-0000-0000-0000756B0000}"/>
    <cellStyle name="Normal 56 4 2 2 3 5" xfId="21125" xr:uid="{00000000-0005-0000-0000-0000766B0000}"/>
    <cellStyle name="Normal 56 4 2 2 4" xfId="12715" xr:uid="{00000000-0005-0000-0000-0000776B0000}"/>
    <cellStyle name="Normal 56 4 2 2 4 2" xfId="43046" xr:uid="{00000000-0005-0000-0000-0000786B0000}"/>
    <cellStyle name="Normal 56 4 2 2 4 3" xfId="27813" xr:uid="{00000000-0005-0000-0000-0000796B0000}"/>
    <cellStyle name="Normal 56 4 2 2 5" xfId="7694" xr:uid="{00000000-0005-0000-0000-00007A6B0000}"/>
    <cellStyle name="Normal 56 4 2 2 5 2" xfId="38029" xr:uid="{00000000-0005-0000-0000-00007B6B0000}"/>
    <cellStyle name="Normal 56 4 2 2 5 3" xfId="22796" xr:uid="{00000000-0005-0000-0000-00007C6B0000}"/>
    <cellStyle name="Normal 56 4 2 2 6" xfId="33017" xr:uid="{00000000-0005-0000-0000-00007D6B0000}"/>
    <cellStyle name="Normal 56 4 2 2 7" xfId="17783" xr:uid="{00000000-0005-0000-0000-00007E6B0000}"/>
    <cellStyle name="Normal 56 4 2 3" xfId="3476" xr:uid="{00000000-0005-0000-0000-00007F6B0000}"/>
    <cellStyle name="Normal 56 4 2 3 2" xfId="13550" xr:uid="{00000000-0005-0000-0000-0000806B0000}"/>
    <cellStyle name="Normal 56 4 2 3 2 2" xfId="43881" xr:uid="{00000000-0005-0000-0000-0000816B0000}"/>
    <cellStyle name="Normal 56 4 2 3 2 3" xfId="28648" xr:uid="{00000000-0005-0000-0000-0000826B0000}"/>
    <cellStyle name="Normal 56 4 2 3 3" xfId="8530" xr:uid="{00000000-0005-0000-0000-0000836B0000}"/>
    <cellStyle name="Normal 56 4 2 3 3 2" xfId="38864" xr:uid="{00000000-0005-0000-0000-0000846B0000}"/>
    <cellStyle name="Normal 56 4 2 3 3 3" xfId="23631" xr:uid="{00000000-0005-0000-0000-0000856B0000}"/>
    <cellStyle name="Normal 56 4 2 3 4" xfId="33851" xr:uid="{00000000-0005-0000-0000-0000866B0000}"/>
    <cellStyle name="Normal 56 4 2 3 5" xfId="18618" xr:uid="{00000000-0005-0000-0000-0000876B0000}"/>
    <cellStyle name="Normal 56 4 2 4" xfId="5169" xr:uid="{00000000-0005-0000-0000-0000886B0000}"/>
    <cellStyle name="Normal 56 4 2 4 2" xfId="15221" xr:uid="{00000000-0005-0000-0000-0000896B0000}"/>
    <cellStyle name="Normal 56 4 2 4 2 2" xfId="45552" xr:uid="{00000000-0005-0000-0000-00008A6B0000}"/>
    <cellStyle name="Normal 56 4 2 4 2 3" xfId="30319" xr:uid="{00000000-0005-0000-0000-00008B6B0000}"/>
    <cellStyle name="Normal 56 4 2 4 3" xfId="10201" xr:uid="{00000000-0005-0000-0000-00008C6B0000}"/>
    <cellStyle name="Normal 56 4 2 4 3 2" xfId="40535" xr:uid="{00000000-0005-0000-0000-00008D6B0000}"/>
    <cellStyle name="Normal 56 4 2 4 3 3" xfId="25302" xr:uid="{00000000-0005-0000-0000-00008E6B0000}"/>
    <cellStyle name="Normal 56 4 2 4 4" xfId="35522" xr:uid="{00000000-0005-0000-0000-00008F6B0000}"/>
    <cellStyle name="Normal 56 4 2 4 5" xfId="20289" xr:uid="{00000000-0005-0000-0000-0000906B0000}"/>
    <cellStyle name="Normal 56 4 2 5" xfId="11879" xr:uid="{00000000-0005-0000-0000-0000916B0000}"/>
    <cellStyle name="Normal 56 4 2 5 2" xfId="42210" xr:uid="{00000000-0005-0000-0000-0000926B0000}"/>
    <cellStyle name="Normal 56 4 2 5 3" xfId="26977" xr:uid="{00000000-0005-0000-0000-0000936B0000}"/>
    <cellStyle name="Normal 56 4 2 6" xfId="6858" xr:uid="{00000000-0005-0000-0000-0000946B0000}"/>
    <cellStyle name="Normal 56 4 2 6 2" xfId="37193" xr:uid="{00000000-0005-0000-0000-0000956B0000}"/>
    <cellStyle name="Normal 56 4 2 6 3" xfId="21960" xr:uid="{00000000-0005-0000-0000-0000966B0000}"/>
    <cellStyle name="Normal 56 4 2 7" xfId="32181" xr:uid="{00000000-0005-0000-0000-0000976B0000}"/>
    <cellStyle name="Normal 56 4 2 8" xfId="16947" xr:uid="{00000000-0005-0000-0000-0000986B0000}"/>
    <cellStyle name="Normal 56 4 3" xfId="2205" xr:uid="{00000000-0005-0000-0000-0000996B0000}"/>
    <cellStyle name="Normal 56 4 3 2" xfId="3895" xr:uid="{00000000-0005-0000-0000-00009A6B0000}"/>
    <cellStyle name="Normal 56 4 3 2 2" xfId="13968" xr:uid="{00000000-0005-0000-0000-00009B6B0000}"/>
    <cellStyle name="Normal 56 4 3 2 2 2" xfId="44299" xr:uid="{00000000-0005-0000-0000-00009C6B0000}"/>
    <cellStyle name="Normal 56 4 3 2 2 3" xfId="29066" xr:uid="{00000000-0005-0000-0000-00009D6B0000}"/>
    <cellStyle name="Normal 56 4 3 2 3" xfId="8948" xr:uid="{00000000-0005-0000-0000-00009E6B0000}"/>
    <cellStyle name="Normal 56 4 3 2 3 2" xfId="39282" xr:uid="{00000000-0005-0000-0000-00009F6B0000}"/>
    <cellStyle name="Normal 56 4 3 2 3 3" xfId="24049" xr:uid="{00000000-0005-0000-0000-0000A06B0000}"/>
    <cellStyle name="Normal 56 4 3 2 4" xfId="34269" xr:uid="{00000000-0005-0000-0000-0000A16B0000}"/>
    <cellStyle name="Normal 56 4 3 2 5" xfId="19036" xr:uid="{00000000-0005-0000-0000-0000A26B0000}"/>
    <cellStyle name="Normal 56 4 3 3" xfId="5587" xr:uid="{00000000-0005-0000-0000-0000A36B0000}"/>
    <cellStyle name="Normal 56 4 3 3 2" xfId="15639" xr:uid="{00000000-0005-0000-0000-0000A46B0000}"/>
    <cellStyle name="Normal 56 4 3 3 2 2" xfId="45970" xr:uid="{00000000-0005-0000-0000-0000A56B0000}"/>
    <cellStyle name="Normal 56 4 3 3 2 3" xfId="30737" xr:uid="{00000000-0005-0000-0000-0000A66B0000}"/>
    <cellStyle name="Normal 56 4 3 3 3" xfId="10619" xr:uid="{00000000-0005-0000-0000-0000A76B0000}"/>
    <cellStyle name="Normal 56 4 3 3 3 2" xfId="40953" xr:uid="{00000000-0005-0000-0000-0000A86B0000}"/>
    <cellStyle name="Normal 56 4 3 3 3 3" xfId="25720" xr:uid="{00000000-0005-0000-0000-0000A96B0000}"/>
    <cellStyle name="Normal 56 4 3 3 4" xfId="35940" xr:uid="{00000000-0005-0000-0000-0000AA6B0000}"/>
    <cellStyle name="Normal 56 4 3 3 5" xfId="20707" xr:uid="{00000000-0005-0000-0000-0000AB6B0000}"/>
    <cellStyle name="Normal 56 4 3 4" xfId="12297" xr:uid="{00000000-0005-0000-0000-0000AC6B0000}"/>
    <cellStyle name="Normal 56 4 3 4 2" xfId="42628" xr:uid="{00000000-0005-0000-0000-0000AD6B0000}"/>
    <cellStyle name="Normal 56 4 3 4 3" xfId="27395" xr:uid="{00000000-0005-0000-0000-0000AE6B0000}"/>
    <cellStyle name="Normal 56 4 3 5" xfId="7276" xr:uid="{00000000-0005-0000-0000-0000AF6B0000}"/>
    <cellStyle name="Normal 56 4 3 5 2" xfId="37611" xr:uid="{00000000-0005-0000-0000-0000B06B0000}"/>
    <cellStyle name="Normal 56 4 3 5 3" xfId="22378" xr:uid="{00000000-0005-0000-0000-0000B16B0000}"/>
    <cellStyle name="Normal 56 4 3 6" xfId="32599" xr:uid="{00000000-0005-0000-0000-0000B26B0000}"/>
    <cellStyle name="Normal 56 4 3 7" xfId="17365" xr:uid="{00000000-0005-0000-0000-0000B36B0000}"/>
    <cellStyle name="Normal 56 4 4" xfId="3058" xr:uid="{00000000-0005-0000-0000-0000B46B0000}"/>
    <cellStyle name="Normal 56 4 4 2" xfId="13132" xr:uid="{00000000-0005-0000-0000-0000B56B0000}"/>
    <cellStyle name="Normal 56 4 4 2 2" xfId="43463" xr:uid="{00000000-0005-0000-0000-0000B66B0000}"/>
    <cellStyle name="Normal 56 4 4 2 3" xfId="28230" xr:uid="{00000000-0005-0000-0000-0000B76B0000}"/>
    <cellStyle name="Normal 56 4 4 3" xfId="8112" xr:uid="{00000000-0005-0000-0000-0000B86B0000}"/>
    <cellStyle name="Normal 56 4 4 3 2" xfId="38446" xr:uid="{00000000-0005-0000-0000-0000B96B0000}"/>
    <cellStyle name="Normal 56 4 4 3 3" xfId="23213" xr:uid="{00000000-0005-0000-0000-0000BA6B0000}"/>
    <cellStyle name="Normal 56 4 4 4" xfId="33433" xr:uid="{00000000-0005-0000-0000-0000BB6B0000}"/>
    <cellStyle name="Normal 56 4 4 5" xfId="18200" xr:uid="{00000000-0005-0000-0000-0000BC6B0000}"/>
    <cellStyle name="Normal 56 4 5" xfId="4751" xr:uid="{00000000-0005-0000-0000-0000BD6B0000}"/>
    <cellStyle name="Normal 56 4 5 2" xfId="14803" xr:uid="{00000000-0005-0000-0000-0000BE6B0000}"/>
    <cellStyle name="Normal 56 4 5 2 2" xfId="45134" xr:uid="{00000000-0005-0000-0000-0000BF6B0000}"/>
    <cellStyle name="Normal 56 4 5 2 3" xfId="29901" xr:uid="{00000000-0005-0000-0000-0000C06B0000}"/>
    <cellStyle name="Normal 56 4 5 3" xfId="9783" xr:uid="{00000000-0005-0000-0000-0000C16B0000}"/>
    <cellStyle name="Normal 56 4 5 3 2" xfId="40117" xr:uid="{00000000-0005-0000-0000-0000C26B0000}"/>
    <cellStyle name="Normal 56 4 5 3 3" xfId="24884" xr:uid="{00000000-0005-0000-0000-0000C36B0000}"/>
    <cellStyle name="Normal 56 4 5 4" xfId="35104" xr:uid="{00000000-0005-0000-0000-0000C46B0000}"/>
    <cellStyle name="Normal 56 4 5 5" xfId="19871" xr:uid="{00000000-0005-0000-0000-0000C56B0000}"/>
    <cellStyle name="Normal 56 4 6" xfId="11461" xr:uid="{00000000-0005-0000-0000-0000C66B0000}"/>
    <cellStyle name="Normal 56 4 6 2" xfId="41792" xr:uid="{00000000-0005-0000-0000-0000C76B0000}"/>
    <cellStyle name="Normal 56 4 6 3" xfId="26559" xr:uid="{00000000-0005-0000-0000-0000C86B0000}"/>
    <cellStyle name="Normal 56 4 7" xfId="6440" xr:uid="{00000000-0005-0000-0000-0000C96B0000}"/>
    <cellStyle name="Normal 56 4 7 2" xfId="36775" xr:uid="{00000000-0005-0000-0000-0000CA6B0000}"/>
    <cellStyle name="Normal 56 4 7 3" xfId="21542" xr:uid="{00000000-0005-0000-0000-0000CB6B0000}"/>
    <cellStyle name="Normal 56 4 8" xfId="31763" xr:uid="{00000000-0005-0000-0000-0000CC6B0000}"/>
    <cellStyle name="Normal 56 4 9" xfId="16529" xr:uid="{00000000-0005-0000-0000-0000CD6B0000}"/>
    <cellStyle name="Normal 56 5" xfId="1574" xr:uid="{00000000-0005-0000-0000-0000CE6B0000}"/>
    <cellStyle name="Normal 56 5 2" xfId="2415" xr:uid="{00000000-0005-0000-0000-0000CF6B0000}"/>
    <cellStyle name="Normal 56 5 2 2" xfId="4105" xr:uid="{00000000-0005-0000-0000-0000D06B0000}"/>
    <cellStyle name="Normal 56 5 2 2 2" xfId="14178" xr:uid="{00000000-0005-0000-0000-0000D16B0000}"/>
    <cellStyle name="Normal 56 5 2 2 2 2" xfId="44509" xr:uid="{00000000-0005-0000-0000-0000D26B0000}"/>
    <cellStyle name="Normal 56 5 2 2 2 3" xfId="29276" xr:uid="{00000000-0005-0000-0000-0000D36B0000}"/>
    <cellStyle name="Normal 56 5 2 2 3" xfId="9158" xr:uid="{00000000-0005-0000-0000-0000D46B0000}"/>
    <cellStyle name="Normal 56 5 2 2 3 2" xfId="39492" xr:uid="{00000000-0005-0000-0000-0000D56B0000}"/>
    <cellStyle name="Normal 56 5 2 2 3 3" xfId="24259" xr:uid="{00000000-0005-0000-0000-0000D66B0000}"/>
    <cellStyle name="Normal 56 5 2 2 4" xfId="34479" xr:uid="{00000000-0005-0000-0000-0000D76B0000}"/>
    <cellStyle name="Normal 56 5 2 2 5" xfId="19246" xr:uid="{00000000-0005-0000-0000-0000D86B0000}"/>
    <cellStyle name="Normal 56 5 2 3" xfId="5797" xr:uid="{00000000-0005-0000-0000-0000D96B0000}"/>
    <cellStyle name="Normal 56 5 2 3 2" xfId="15849" xr:uid="{00000000-0005-0000-0000-0000DA6B0000}"/>
    <cellStyle name="Normal 56 5 2 3 2 2" xfId="46180" xr:uid="{00000000-0005-0000-0000-0000DB6B0000}"/>
    <cellStyle name="Normal 56 5 2 3 2 3" xfId="30947" xr:uid="{00000000-0005-0000-0000-0000DC6B0000}"/>
    <cellStyle name="Normal 56 5 2 3 3" xfId="10829" xr:uid="{00000000-0005-0000-0000-0000DD6B0000}"/>
    <cellStyle name="Normal 56 5 2 3 3 2" xfId="41163" xr:uid="{00000000-0005-0000-0000-0000DE6B0000}"/>
    <cellStyle name="Normal 56 5 2 3 3 3" xfId="25930" xr:uid="{00000000-0005-0000-0000-0000DF6B0000}"/>
    <cellStyle name="Normal 56 5 2 3 4" xfId="36150" xr:uid="{00000000-0005-0000-0000-0000E06B0000}"/>
    <cellStyle name="Normal 56 5 2 3 5" xfId="20917" xr:uid="{00000000-0005-0000-0000-0000E16B0000}"/>
    <cellStyle name="Normal 56 5 2 4" xfId="12507" xr:uid="{00000000-0005-0000-0000-0000E26B0000}"/>
    <cellStyle name="Normal 56 5 2 4 2" xfId="42838" xr:uid="{00000000-0005-0000-0000-0000E36B0000}"/>
    <cellStyle name="Normal 56 5 2 4 3" xfId="27605" xr:uid="{00000000-0005-0000-0000-0000E46B0000}"/>
    <cellStyle name="Normal 56 5 2 5" xfId="7486" xr:uid="{00000000-0005-0000-0000-0000E56B0000}"/>
    <cellStyle name="Normal 56 5 2 5 2" xfId="37821" xr:uid="{00000000-0005-0000-0000-0000E66B0000}"/>
    <cellStyle name="Normal 56 5 2 5 3" xfId="22588" xr:uid="{00000000-0005-0000-0000-0000E76B0000}"/>
    <cellStyle name="Normal 56 5 2 6" xfId="32809" xr:uid="{00000000-0005-0000-0000-0000E86B0000}"/>
    <cellStyle name="Normal 56 5 2 7" xfId="17575" xr:uid="{00000000-0005-0000-0000-0000E96B0000}"/>
    <cellStyle name="Normal 56 5 3" xfId="3268" xr:uid="{00000000-0005-0000-0000-0000EA6B0000}"/>
    <cellStyle name="Normal 56 5 3 2" xfId="13342" xr:uid="{00000000-0005-0000-0000-0000EB6B0000}"/>
    <cellStyle name="Normal 56 5 3 2 2" xfId="43673" xr:uid="{00000000-0005-0000-0000-0000EC6B0000}"/>
    <cellStyle name="Normal 56 5 3 2 3" xfId="28440" xr:uid="{00000000-0005-0000-0000-0000ED6B0000}"/>
    <cellStyle name="Normal 56 5 3 3" xfId="8322" xr:uid="{00000000-0005-0000-0000-0000EE6B0000}"/>
    <cellStyle name="Normal 56 5 3 3 2" xfId="38656" xr:uid="{00000000-0005-0000-0000-0000EF6B0000}"/>
    <cellStyle name="Normal 56 5 3 3 3" xfId="23423" xr:uid="{00000000-0005-0000-0000-0000F06B0000}"/>
    <cellStyle name="Normal 56 5 3 4" xfId="33643" xr:uid="{00000000-0005-0000-0000-0000F16B0000}"/>
    <cellStyle name="Normal 56 5 3 5" xfId="18410" xr:uid="{00000000-0005-0000-0000-0000F26B0000}"/>
    <cellStyle name="Normal 56 5 4" xfId="4961" xr:uid="{00000000-0005-0000-0000-0000F36B0000}"/>
    <cellStyle name="Normal 56 5 4 2" xfId="15013" xr:uid="{00000000-0005-0000-0000-0000F46B0000}"/>
    <cellStyle name="Normal 56 5 4 2 2" xfId="45344" xr:uid="{00000000-0005-0000-0000-0000F56B0000}"/>
    <cellStyle name="Normal 56 5 4 2 3" xfId="30111" xr:uid="{00000000-0005-0000-0000-0000F66B0000}"/>
    <cellStyle name="Normal 56 5 4 3" xfId="9993" xr:uid="{00000000-0005-0000-0000-0000F76B0000}"/>
    <cellStyle name="Normal 56 5 4 3 2" xfId="40327" xr:uid="{00000000-0005-0000-0000-0000F86B0000}"/>
    <cellStyle name="Normal 56 5 4 3 3" xfId="25094" xr:uid="{00000000-0005-0000-0000-0000F96B0000}"/>
    <cellStyle name="Normal 56 5 4 4" xfId="35314" xr:uid="{00000000-0005-0000-0000-0000FA6B0000}"/>
    <cellStyle name="Normal 56 5 4 5" xfId="20081" xr:uid="{00000000-0005-0000-0000-0000FB6B0000}"/>
    <cellStyle name="Normal 56 5 5" xfId="11671" xr:uid="{00000000-0005-0000-0000-0000FC6B0000}"/>
    <cellStyle name="Normal 56 5 5 2" xfId="42002" xr:uid="{00000000-0005-0000-0000-0000FD6B0000}"/>
    <cellStyle name="Normal 56 5 5 3" xfId="26769" xr:uid="{00000000-0005-0000-0000-0000FE6B0000}"/>
    <cellStyle name="Normal 56 5 6" xfId="6650" xr:uid="{00000000-0005-0000-0000-0000FF6B0000}"/>
    <cellStyle name="Normal 56 5 6 2" xfId="36985" xr:uid="{00000000-0005-0000-0000-0000006C0000}"/>
    <cellStyle name="Normal 56 5 6 3" xfId="21752" xr:uid="{00000000-0005-0000-0000-0000016C0000}"/>
    <cellStyle name="Normal 56 5 7" xfId="31973" xr:uid="{00000000-0005-0000-0000-0000026C0000}"/>
    <cellStyle name="Normal 56 5 8" xfId="16739" xr:uid="{00000000-0005-0000-0000-0000036C0000}"/>
    <cellStyle name="Normal 56 6" xfId="1995" xr:uid="{00000000-0005-0000-0000-0000046C0000}"/>
    <cellStyle name="Normal 56 6 2" xfId="3687" xr:uid="{00000000-0005-0000-0000-0000056C0000}"/>
    <cellStyle name="Normal 56 6 2 2" xfId="13760" xr:uid="{00000000-0005-0000-0000-0000066C0000}"/>
    <cellStyle name="Normal 56 6 2 2 2" xfId="44091" xr:uid="{00000000-0005-0000-0000-0000076C0000}"/>
    <cellStyle name="Normal 56 6 2 2 3" xfId="28858" xr:uid="{00000000-0005-0000-0000-0000086C0000}"/>
    <cellStyle name="Normal 56 6 2 3" xfId="8740" xr:uid="{00000000-0005-0000-0000-0000096C0000}"/>
    <cellStyle name="Normal 56 6 2 3 2" xfId="39074" xr:uid="{00000000-0005-0000-0000-00000A6C0000}"/>
    <cellStyle name="Normal 56 6 2 3 3" xfId="23841" xr:uid="{00000000-0005-0000-0000-00000B6C0000}"/>
    <cellStyle name="Normal 56 6 2 4" xfId="34061" xr:uid="{00000000-0005-0000-0000-00000C6C0000}"/>
    <cellStyle name="Normal 56 6 2 5" xfId="18828" xr:uid="{00000000-0005-0000-0000-00000D6C0000}"/>
    <cellStyle name="Normal 56 6 3" xfId="5379" xr:uid="{00000000-0005-0000-0000-00000E6C0000}"/>
    <cellStyle name="Normal 56 6 3 2" xfId="15431" xr:uid="{00000000-0005-0000-0000-00000F6C0000}"/>
    <cellStyle name="Normal 56 6 3 2 2" xfId="45762" xr:uid="{00000000-0005-0000-0000-0000106C0000}"/>
    <cellStyle name="Normal 56 6 3 2 3" xfId="30529" xr:uid="{00000000-0005-0000-0000-0000116C0000}"/>
    <cellStyle name="Normal 56 6 3 3" xfId="10411" xr:uid="{00000000-0005-0000-0000-0000126C0000}"/>
    <cellStyle name="Normal 56 6 3 3 2" xfId="40745" xr:uid="{00000000-0005-0000-0000-0000136C0000}"/>
    <cellStyle name="Normal 56 6 3 3 3" xfId="25512" xr:uid="{00000000-0005-0000-0000-0000146C0000}"/>
    <cellStyle name="Normal 56 6 3 4" xfId="35732" xr:uid="{00000000-0005-0000-0000-0000156C0000}"/>
    <cellStyle name="Normal 56 6 3 5" xfId="20499" xr:uid="{00000000-0005-0000-0000-0000166C0000}"/>
    <cellStyle name="Normal 56 6 4" xfId="12089" xr:uid="{00000000-0005-0000-0000-0000176C0000}"/>
    <cellStyle name="Normal 56 6 4 2" xfId="42420" xr:uid="{00000000-0005-0000-0000-0000186C0000}"/>
    <cellStyle name="Normal 56 6 4 3" xfId="27187" xr:uid="{00000000-0005-0000-0000-0000196C0000}"/>
    <cellStyle name="Normal 56 6 5" xfId="7068" xr:uid="{00000000-0005-0000-0000-00001A6C0000}"/>
    <cellStyle name="Normal 56 6 5 2" xfId="37403" xr:uid="{00000000-0005-0000-0000-00001B6C0000}"/>
    <cellStyle name="Normal 56 6 5 3" xfId="22170" xr:uid="{00000000-0005-0000-0000-00001C6C0000}"/>
    <cellStyle name="Normal 56 6 6" xfId="32391" xr:uid="{00000000-0005-0000-0000-00001D6C0000}"/>
    <cellStyle name="Normal 56 6 7" xfId="17157" xr:uid="{00000000-0005-0000-0000-00001E6C0000}"/>
    <cellStyle name="Normal 56 7" xfId="2846" xr:uid="{00000000-0005-0000-0000-00001F6C0000}"/>
    <cellStyle name="Normal 56 7 2" xfId="12924" xr:uid="{00000000-0005-0000-0000-0000206C0000}"/>
    <cellStyle name="Normal 56 7 2 2" xfId="43255" xr:uid="{00000000-0005-0000-0000-0000216C0000}"/>
    <cellStyle name="Normal 56 7 2 3" xfId="28022" xr:uid="{00000000-0005-0000-0000-0000226C0000}"/>
    <cellStyle name="Normal 56 7 3" xfId="7904" xr:uid="{00000000-0005-0000-0000-0000236C0000}"/>
    <cellStyle name="Normal 56 7 3 2" xfId="38238" xr:uid="{00000000-0005-0000-0000-0000246C0000}"/>
    <cellStyle name="Normal 56 7 3 3" xfId="23005" xr:uid="{00000000-0005-0000-0000-0000256C0000}"/>
    <cellStyle name="Normal 56 7 4" xfId="33225" xr:uid="{00000000-0005-0000-0000-0000266C0000}"/>
    <cellStyle name="Normal 56 7 5" xfId="17992" xr:uid="{00000000-0005-0000-0000-0000276C0000}"/>
    <cellStyle name="Normal 56 8" xfId="4540" xr:uid="{00000000-0005-0000-0000-0000286C0000}"/>
    <cellStyle name="Normal 56 8 2" xfId="14595" xr:uid="{00000000-0005-0000-0000-0000296C0000}"/>
    <cellStyle name="Normal 56 8 2 2" xfId="44926" xr:uid="{00000000-0005-0000-0000-00002A6C0000}"/>
    <cellStyle name="Normal 56 8 2 3" xfId="29693" xr:uid="{00000000-0005-0000-0000-00002B6C0000}"/>
    <cellStyle name="Normal 56 8 3" xfId="9575" xr:uid="{00000000-0005-0000-0000-00002C6C0000}"/>
    <cellStyle name="Normal 56 8 3 2" xfId="39909" xr:uid="{00000000-0005-0000-0000-00002D6C0000}"/>
    <cellStyle name="Normal 56 8 3 3" xfId="24676" xr:uid="{00000000-0005-0000-0000-00002E6C0000}"/>
    <cellStyle name="Normal 56 8 4" xfId="34896" xr:uid="{00000000-0005-0000-0000-00002F6C0000}"/>
    <cellStyle name="Normal 56 8 5" xfId="19663" xr:uid="{00000000-0005-0000-0000-0000306C0000}"/>
    <cellStyle name="Normal 56 9" xfId="11251" xr:uid="{00000000-0005-0000-0000-0000316C0000}"/>
    <cellStyle name="Normal 56 9 2" xfId="41584" xr:uid="{00000000-0005-0000-0000-0000326C0000}"/>
    <cellStyle name="Normal 56 9 3" xfId="26351" xr:uid="{00000000-0005-0000-0000-0000336C0000}"/>
    <cellStyle name="Normal 57" xfId="872" xr:uid="{00000000-0005-0000-0000-0000346C0000}"/>
    <cellStyle name="Normal 57 10" xfId="6231" xr:uid="{00000000-0005-0000-0000-0000356C0000}"/>
    <cellStyle name="Normal 57 10 2" xfId="36568" xr:uid="{00000000-0005-0000-0000-0000366C0000}"/>
    <cellStyle name="Normal 57 10 3" xfId="21335" xr:uid="{00000000-0005-0000-0000-0000376C0000}"/>
    <cellStyle name="Normal 57 11" xfId="31559" xr:uid="{00000000-0005-0000-0000-0000386C0000}"/>
    <cellStyle name="Normal 57 12" xfId="16320" xr:uid="{00000000-0005-0000-0000-0000396C0000}"/>
    <cellStyle name="Normal 57 2" xfId="1195" xr:uid="{00000000-0005-0000-0000-00003A6C0000}"/>
    <cellStyle name="Normal 57 2 10" xfId="31611" xr:uid="{00000000-0005-0000-0000-00003B6C0000}"/>
    <cellStyle name="Normal 57 2 11" xfId="16374" xr:uid="{00000000-0005-0000-0000-00003C6C0000}"/>
    <cellStyle name="Normal 57 2 2" xfId="1303" xr:uid="{00000000-0005-0000-0000-00003D6C0000}"/>
    <cellStyle name="Normal 57 2 2 10" xfId="16478" xr:uid="{00000000-0005-0000-0000-00003E6C0000}"/>
    <cellStyle name="Normal 57 2 2 2" xfId="1520" xr:uid="{00000000-0005-0000-0000-00003F6C0000}"/>
    <cellStyle name="Normal 57 2 2 2 2" xfId="1941" xr:uid="{00000000-0005-0000-0000-0000406C0000}"/>
    <cellStyle name="Normal 57 2 2 2 2 2" xfId="2780" xr:uid="{00000000-0005-0000-0000-0000416C0000}"/>
    <cellStyle name="Normal 57 2 2 2 2 2 2" xfId="4470" xr:uid="{00000000-0005-0000-0000-0000426C0000}"/>
    <cellStyle name="Normal 57 2 2 2 2 2 2 2" xfId="14543" xr:uid="{00000000-0005-0000-0000-0000436C0000}"/>
    <cellStyle name="Normal 57 2 2 2 2 2 2 2 2" xfId="44874" xr:uid="{00000000-0005-0000-0000-0000446C0000}"/>
    <cellStyle name="Normal 57 2 2 2 2 2 2 2 3" xfId="29641" xr:uid="{00000000-0005-0000-0000-0000456C0000}"/>
    <cellStyle name="Normal 57 2 2 2 2 2 2 3" xfId="9523" xr:uid="{00000000-0005-0000-0000-0000466C0000}"/>
    <cellStyle name="Normal 57 2 2 2 2 2 2 3 2" xfId="39857" xr:uid="{00000000-0005-0000-0000-0000476C0000}"/>
    <cellStyle name="Normal 57 2 2 2 2 2 2 3 3" xfId="24624" xr:uid="{00000000-0005-0000-0000-0000486C0000}"/>
    <cellStyle name="Normal 57 2 2 2 2 2 2 4" xfId="34844" xr:uid="{00000000-0005-0000-0000-0000496C0000}"/>
    <cellStyle name="Normal 57 2 2 2 2 2 2 5" xfId="19611" xr:uid="{00000000-0005-0000-0000-00004A6C0000}"/>
    <cellStyle name="Normal 57 2 2 2 2 2 3" xfId="6162" xr:uid="{00000000-0005-0000-0000-00004B6C0000}"/>
    <cellStyle name="Normal 57 2 2 2 2 2 3 2" xfId="16214" xr:uid="{00000000-0005-0000-0000-00004C6C0000}"/>
    <cellStyle name="Normal 57 2 2 2 2 2 3 2 2" xfId="46545" xr:uid="{00000000-0005-0000-0000-00004D6C0000}"/>
    <cellStyle name="Normal 57 2 2 2 2 2 3 2 3" xfId="31312" xr:uid="{00000000-0005-0000-0000-00004E6C0000}"/>
    <cellStyle name="Normal 57 2 2 2 2 2 3 3" xfId="11194" xr:uid="{00000000-0005-0000-0000-00004F6C0000}"/>
    <cellStyle name="Normal 57 2 2 2 2 2 3 3 2" xfId="41528" xr:uid="{00000000-0005-0000-0000-0000506C0000}"/>
    <cellStyle name="Normal 57 2 2 2 2 2 3 3 3" xfId="26295" xr:uid="{00000000-0005-0000-0000-0000516C0000}"/>
    <cellStyle name="Normal 57 2 2 2 2 2 3 4" xfId="36515" xr:uid="{00000000-0005-0000-0000-0000526C0000}"/>
    <cellStyle name="Normal 57 2 2 2 2 2 3 5" xfId="21282" xr:uid="{00000000-0005-0000-0000-0000536C0000}"/>
    <cellStyle name="Normal 57 2 2 2 2 2 4" xfId="12872" xr:uid="{00000000-0005-0000-0000-0000546C0000}"/>
    <cellStyle name="Normal 57 2 2 2 2 2 4 2" xfId="43203" xr:uid="{00000000-0005-0000-0000-0000556C0000}"/>
    <cellStyle name="Normal 57 2 2 2 2 2 4 3" xfId="27970" xr:uid="{00000000-0005-0000-0000-0000566C0000}"/>
    <cellStyle name="Normal 57 2 2 2 2 2 5" xfId="7851" xr:uid="{00000000-0005-0000-0000-0000576C0000}"/>
    <cellStyle name="Normal 57 2 2 2 2 2 5 2" xfId="38186" xr:uid="{00000000-0005-0000-0000-0000586C0000}"/>
    <cellStyle name="Normal 57 2 2 2 2 2 5 3" xfId="22953" xr:uid="{00000000-0005-0000-0000-0000596C0000}"/>
    <cellStyle name="Normal 57 2 2 2 2 2 6" xfId="33174" xr:uid="{00000000-0005-0000-0000-00005A6C0000}"/>
    <cellStyle name="Normal 57 2 2 2 2 2 7" xfId="17940" xr:uid="{00000000-0005-0000-0000-00005B6C0000}"/>
    <cellStyle name="Normal 57 2 2 2 2 3" xfId="3633" xr:uid="{00000000-0005-0000-0000-00005C6C0000}"/>
    <cellStyle name="Normal 57 2 2 2 2 3 2" xfId="13707" xr:uid="{00000000-0005-0000-0000-00005D6C0000}"/>
    <cellStyle name="Normal 57 2 2 2 2 3 2 2" xfId="44038" xr:uid="{00000000-0005-0000-0000-00005E6C0000}"/>
    <cellStyle name="Normal 57 2 2 2 2 3 2 3" xfId="28805" xr:uid="{00000000-0005-0000-0000-00005F6C0000}"/>
    <cellStyle name="Normal 57 2 2 2 2 3 3" xfId="8687" xr:uid="{00000000-0005-0000-0000-0000606C0000}"/>
    <cellStyle name="Normal 57 2 2 2 2 3 3 2" xfId="39021" xr:uid="{00000000-0005-0000-0000-0000616C0000}"/>
    <cellStyle name="Normal 57 2 2 2 2 3 3 3" xfId="23788" xr:uid="{00000000-0005-0000-0000-0000626C0000}"/>
    <cellStyle name="Normal 57 2 2 2 2 3 4" xfId="34008" xr:uid="{00000000-0005-0000-0000-0000636C0000}"/>
    <cellStyle name="Normal 57 2 2 2 2 3 5" xfId="18775" xr:uid="{00000000-0005-0000-0000-0000646C0000}"/>
    <cellStyle name="Normal 57 2 2 2 2 4" xfId="5326" xr:uid="{00000000-0005-0000-0000-0000656C0000}"/>
    <cellStyle name="Normal 57 2 2 2 2 4 2" xfId="15378" xr:uid="{00000000-0005-0000-0000-0000666C0000}"/>
    <cellStyle name="Normal 57 2 2 2 2 4 2 2" xfId="45709" xr:uid="{00000000-0005-0000-0000-0000676C0000}"/>
    <cellStyle name="Normal 57 2 2 2 2 4 2 3" xfId="30476" xr:uid="{00000000-0005-0000-0000-0000686C0000}"/>
    <cellStyle name="Normal 57 2 2 2 2 4 3" xfId="10358" xr:uid="{00000000-0005-0000-0000-0000696C0000}"/>
    <cellStyle name="Normal 57 2 2 2 2 4 3 2" xfId="40692" xr:uid="{00000000-0005-0000-0000-00006A6C0000}"/>
    <cellStyle name="Normal 57 2 2 2 2 4 3 3" xfId="25459" xr:uid="{00000000-0005-0000-0000-00006B6C0000}"/>
    <cellStyle name="Normal 57 2 2 2 2 4 4" xfId="35679" xr:uid="{00000000-0005-0000-0000-00006C6C0000}"/>
    <cellStyle name="Normal 57 2 2 2 2 4 5" xfId="20446" xr:uid="{00000000-0005-0000-0000-00006D6C0000}"/>
    <cellStyle name="Normal 57 2 2 2 2 5" xfId="12036" xr:uid="{00000000-0005-0000-0000-00006E6C0000}"/>
    <cellStyle name="Normal 57 2 2 2 2 5 2" xfId="42367" xr:uid="{00000000-0005-0000-0000-00006F6C0000}"/>
    <cellStyle name="Normal 57 2 2 2 2 5 3" xfId="27134" xr:uid="{00000000-0005-0000-0000-0000706C0000}"/>
    <cellStyle name="Normal 57 2 2 2 2 6" xfId="7015" xr:uid="{00000000-0005-0000-0000-0000716C0000}"/>
    <cellStyle name="Normal 57 2 2 2 2 6 2" xfId="37350" xr:uid="{00000000-0005-0000-0000-0000726C0000}"/>
    <cellStyle name="Normal 57 2 2 2 2 6 3" xfId="22117" xr:uid="{00000000-0005-0000-0000-0000736C0000}"/>
    <cellStyle name="Normal 57 2 2 2 2 7" xfId="32338" xr:uid="{00000000-0005-0000-0000-0000746C0000}"/>
    <cellStyle name="Normal 57 2 2 2 2 8" xfId="17104" xr:uid="{00000000-0005-0000-0000-0000756C0000}"/>
    <cellStyle name="Normal 57 2 2 2 3" xfId="2362" xr:uid="{00000000-0005-0000-0000-0000766C0000}"/>
    <cellStyle name="Normal 57 2 2 2 3 2" xfId="4052" xr:uid="{00000000-0005-0000-0000-0000776C0000}"/>
    <cellStyle name="Normal 57 2 2 2 3 2 2" xfId="14125" xr:uid="{00000000-0005-0000-0000-0000786C0000}"/>
    <cellStyle name="Normal 57 2 2 2 3 2 2 2" xfId="44456" xr:uid="{00000000-0005-0000-0000-0000796C0000}"/>
    <cellStyle name="Normal 57 2 2 2 3 2 2 3" xfId="29223" xr:uid="{00000000-0005-0000-0000-00007A6C0000}"/>
    <cellStyle name="Normal 57 2 2 2 3 2 3" xfId="9105" xr:uid="{00000000-0005-0000-0000-00007B6C0000}"/>
    <cellStyle name="Normal 57 2 2 2 3 2 3 2" xfId="39439" xr:uid="{00000000-0005-0000-0000-00007C6C0000}"/>
    <cellStyle name="Normal 57 2 2 2 3 2 3 3" xfId="24206" xr:uid="{00000000-0005-0000-0000-00007D6C0000}"/>
    <cellStyle name="Normal 57 2 2 2 3 2 4" xfId="34426" xr:uid="{00000000-0005-0000-0000-00007E6C0000}"/>
    <cellStyle name="Normal 57 2 2 2 3 2 5" xfId="19193" xr:uid="{00000000-0005-0000-0000-00007F6C0000}"/>
    <cellStyle name="Normal 57 2 2 2 3 3" xfId="5744" xr:uid="{00000000-0005-0000-0000-0000806C0000}"/>
    <cellStyle name="Normal 57 2 2 2 3 3 2" xfId="15796" xr:uid="{00000000-0005-0000-0000-0000816C0000}"/>
    <cellStyle name="Normal 57 2 2 2 3 3 2 2" xfId="46127" xr:uid="{00000000-0005-0000-0000-0000826C0000}"/>
    <cellStyle name="Normal 57 2 2 2 3 3 2 3" xfId="30894" xr:uid="{00000000-0005-0000-0000-0000836C0000}"/>
    <cellStyle name="Normal 57 2 2 2 3 3 3" xfId="10776" xr:uid="{00000000-0005-0000-0000-0000846C0000}"/>
    <cellStyle name="Normal 57 2 2 2 3 3 3 2" xfId="41110" xr:uid="{00000000-0005-0000-0000-0000856C0000}"/>
    <cellStyle name="Normal 57 2 2 2 3 3 3 3" xfId="25877" xr:uid="{00000000-0005-0000-0000-0000866C0000}"/>
    <cellStyle name="Normal 57 2 2 2 3 3 4" xfId="36097" xr:uid="{00000000-0005-0000-0000-0000876C0000}"/>
    <cellStyle name="Normal 57 2 2 2 3 3 5" xfId="20864" xr:uid="{00000000-0005-0000-0000-0000886C0000}"/>
    <cellStyle name="Normal 57 2 2 2 3 4" xfId="12454" xr:uid="{00000000-0005-0000-0000-0000896C0000}"/>
    <cellStyle name="Normal 57 2 2 2 3 4 2" xfId="42785" xr:uid="{00000000-0005-0000-0000-00008A6C0000}"/>
    <cellStyle name="Normal 57 2 2 2 3 4 3" xfId="27552" xr:uid="{00000000-0005-0000-0000-00008B6C0000}"/>
    <cellStyle name="Normal 57 2 2 2 3 5" xfId="7433" xr:uid="{00000000-0005-0000-0000-00008C6C0000}"/>
    <cellStyle name="Normal 57 2 2 2 3 5 2" xfId="37768" xr:uid="{00000000-0005-0000-0000-00008D6C0000}"/>
    <cellStyle name="Normal 57 2 2 2 3 5 3" xfId="22535" xr:uid="{00000000-0005-0000-0000-00008E6C0000}"/>
    <cellStyle name="Normal 57 2 2 2 3 6" xfId="32756" xr:uid="{00000000-0005-0000-0000-00008F6C0000}"/>
    <cellStyle name="Normal 57 2 2 2 3 7" xfId="17522" xr:uid="{00000000-0005-0000-0000-0000906C0000}"/>
    <cellStyle name="Normal 57 2 2 2 4" xfId="3215" xr:uid="{00000000-0005-0000-0000-0000916C0000}"/>
    <cellStyle name="Normal 57 2 2 2 4 2" xfId="13289" xr:uid="{00000000-0005-0000-0000-0000926C0000}"/>
    <cellStyle name="Normal 57 2 2 2 4 2 2" xfId="43620" xr:uid="{00000000-0005-0000-0000-0000936C0000}"/>
    <cellStyle name="Normal 57 2 2 2 4 2 3" xfId="28387" xr:uid="{00000000-0005-0000-0000-0000946C0000}"/>
    <cellStyle name="Normal 57 2 2 2 4 3" xfId="8269" xr:uid="{00000000-0005-0000-0000-0000956C0000}"/>
    <cellStyle name="Normal 57 2 2 2 4 3 2" xfId="38603" xr:uid="{00000000-0005-0000-0000-0000966C0000}"/>
    <cellStyle name="Normal 57 2 2 2 4 3 3" xfId="23370" xr:uid="{00000000-0005-0000-0000-0000976C0000}"/>
    <cellStyle name="Normal 57 2 2 2 4 4" xfId="33590" xr:uid="{00000000-0005-0000-0000-0000986C0000}"/>
    <cellStyle name="Normal 57 2 2 2 4 5" xfId="18357" xr:uid="{00000000-0005-0000-0000-0000996C0000}"/>
    <cellStyle name="Normal 57 2 2 2 5" xfId="4908" xr:uid="{00000000-0005-0000-0000-00009A6C0000}"/>
    <cellStyle name="Normal 57 2 2 2 5 2" xfId="14960" xr:uid="{00000000-0005-0000-0000-00009B6C0000}"/>
    <cellStyle name="Normal 57 2 2 2 5 2 2" xfId="45291" xr:uid="{00000000-0005-0000-0000-00009C6C0000}"/>
    <cellStyle name="Normal 57 2 2 2 5 2 3" xfId="30058" xr:uid="{00000000-0005-0000-0000-00009D6C0000}"/>
    <cellStyle name="Normal 57 2 2 2 5 3" xfId="9940" xr:uid="{00000000-0005-0000-0000-00009E6C0000}"/>
    <cellStyle name="Normal 57 2 2 2 5 3 2" xfId="40274" xr:uid="{00000000-0005-0000-0000-00009F6C0000}"/>
    <cellStyle name="Normal 57 2 2 2 5 3 3" xfId="25041" xr:uid="{00000000-0005-0000-0000-0000A06C0000}"/>
    <cellStyle name="Normal 57 2 2 2 5 4" xfId="35261" xr:uid="{00000000-0005-0000-0000-0000A16C0000}"/>
    <cellStyle name="Normal 57 2 2 2 5 5" xfId="20028" xr:uid="{00000000-0005-0000-0000-0000A26C0000}"/>
    <cellStyle name="Normal 57 2 2 2 6" xfId="11618" xr:uid="{00000000-0005-0000-0000-0000A36C0000}"/>
    <cellStyle name="Normal 57 2 2 2 6 2" xfId="41949" xr:uid="{00000000-0005-0000-0000-0000A46C0000}"/>
    <cellStyle name="Normal 57 2 2 2 6 3" xfId="26716" xr:uid="{00000000-0005-0000-0000-0000A56C0000}"/>
    <cellStyle name="Normal 57 2 2 2 7" xfId="6597" xr:uid="{00000000-0005-0000-0000-0000A66C0000}"/>
    <cellStyle name="Normal 57 2 2 2 7 2" xfId="36932" xr:uid="{00000000-0005-0000-0000-0000A76C0000}"/>
    <cellStyle name="Normal 57 2 2 2 7 3" xfId="21699" xr:uid="{00000000-0005-0000-0000-0000A86C0000}"/>
    <cellStyle name="Normal 57 2 2 2 8" xfId="31920" xr:uid="{00000000-0005-0000-0000-0000A96C0000}"/>
    <cellStyle name="Normal 57 2 2 2 9" xfId="16686" xr:uid="{00000000-0005-0000-0000-0000AA6C0000}"/>
    <cellStyle name="Normal 57 2 2 3" xfId="1733" xr:uid="{00000000-0005-0000-0000-0000AB6C0000}"/>
    <cellStyle name="Normal 57 2 2 3 2" xfId="2572" xr:uid="{00000000-0005-0000-0000-0000AC6C0000}"/>
    <cellStyle name="Normal 57 2 2 3 2 2" xfId="4262" xr:uid="{00000000-0005-0000-0000-0000AD6C0000}"/>
    <cellStyle name="Normal 57 2 2 3 2 2 2" xfId="14335" xr:uid="{00000000-0005-0000-0000-0000AE6C0000}"/>
    <cellStyle name="Normal 57 2 2 3 2 2 2 2" xfId="44666" xr:uid="{00000000-0005-0000-0000-0000AF6C0000}"/>
    <cellStyle name="Normal 57 2 2 3 2 2 2 3" xfId="29433" xr:uid="{00000000-0005-0000-0000-0000B06C0000}"/>
    <cellStyle name="Normal 57 2 2 3 2 2 3" xfId="9315" xr:uid="{00000000-0005-0000-0000-0000B16C0000}"/>
    <cellStyle name="Normal 57 2 2 3 2 2 3 2" xfId="39649" xr:uid="{00000000-0005-0000-0000-0000B26C0000}"/>
    <cellStyle name="Normal 57 2 2 3 2 2 3 3" xfId="24416" xr:uid="{00000000-0005-0000-0000-0000B36C0000}"/>
    <cellStyle name="Normal 57 2 2 3 2 2 4" xfId="34636" xr:uid="{00000000-0005-0000-0000-0000B46C0000}"/>
    <cellStyle name="Normal 57 2 2 3 2 2 5" xfId="19403" xr:uid="{00000000-0005-0000-0000-0000B56C0000}"/>
    <cellStyle name="Normal 57 2 2 3 2 3" xfId="5954" xr:uid="{00000000-0005-0000-0000-0000B66C0000}"/>
    <cellStyle name="Normal 57 2 2 3 2 3 2" xfId="16006" xr:uid="{00000000-0005-0000-0000-0000B76C0000}"/>
    <cellStyle name="Normal 57 2 2 3 2 3 2 2" xfId="46337" xr:uid="{00000000-0005-0000-0000-0000B86C0000}"/>
    <cellStyle name="Normal 57 2 2 3 2 3 2 3" xfId="31104" xr:uid="{00000000-0005-0000-0000-0000B96C0000}"/>
    <cellStyle name="Normal 57 2 2 3 2 3 3" xfId="10986" xr:uid="{00000000-0005-0000-0000-0000BA6C0000}"/>
    <cellStyle name="Normal 57 2 2 3 2 3 3 2" xfId="41320" xr:uid="{00000000-0005-0000-0000-0000BB6C0000}"/>
    <cellStyle name="Normal 57 2 2 3 2 3 3 3" xfId="26087" xr:uid="{00000000-0005-0000-0000-0000BC6C0000}"/>
    <cellStyle name="Normal 57 2 2 3 2 3 4" xfId="36307" xr:uid="{00000000-0005-0000-0000-0000BD6C0000}"/>
    <cellStyle name="Normal 57 2 2 3 2 3 5" xfId="21074" xr:uid="{00000000-0005-0000-0000-0000BE6C0000}"/>
    <cellStyle name="Normal 57 2 2 3 2 4" xfId="12664" xr:uid="{00000000-0005-0000-0000-0000BF6C0000}"/>
    <cellStyle name="Normal 57 2 2 3 2 4 2" xfId="42995" xr:uid="{00000000-0005-0000-0000-0000C06C0000}"/>
    <cellStyle name="Normal 57 2 2 3 2 4 3" xfId="27762" xr:uid="{00000000-0005-0000-0000-0000C16C0000}"/>
    <cellStyle name="Normal 57 2 2 3 2 5" xfId="7643" xr:uid="{00000000-0005-0000-0000-0000C26C0000}"/>
    <cellStyle name="Normal 57 2 2 3 2 5 2" xfId="37978" xr:uid="{00000000-0005-0000-0000-0000C36C0000}"/>
    <cellStyle name="Normal 57 2 2 3 2 5 3" xfId="22745" xr:uid="{00000000-0005-0000-0000-0000C46C0000}"/>
    <cellStyle name="Normal 57 2 2 3 2 6" xfId="32966" xr:uid="{00000000-0005-0000-0000-0000C56C0000}"/>
    <cellStyle name="Normal 57 2 2 3 2 7" xfId="17732" xr:uid="{00000000-0005-0000-0000-0000C66C0000}"/>
    <cellStyle name="Normal 57 2 2 3 3" xfId="3425" xr:uid="{00000000-0005-0000-0000-0000C76C0000}"/>
    <cellStyle name="Normal 57 2 2 3 3 2" xfId="13499" xr:uid="{00000000-0005-0000-0000-0000C86C0000}"/>
    <cellStyle name="Normal 57 2 2 3 3 2 2" xfId="43830" xr:uid="{00000000-0005-0000-0000-0000C96C0000}"/>
    <cellStyle name="Normal 57 2 2 3 3 2 3" xfId="28597" xr:uid="{00000000-0005-0000-0000-0000CA6C0000}"/>
    <cellStyle name="Normal 57 2 2 3 3 3" xfId="8479" xr:uid="{00000000-0005-0000-0000-0000CB6C0000}"/>
    <cellStyle name="Normal 57 2 2 3 3 3 2" xfId="38813" xr:uid="{00000000-0005-0000-0000-0000CC6C0000}"/>
    <cellStyle name="Normal 57 2 2 3 3 3 3" xfId="23580" xr:uid="{00000000-0005-0000-0000-0000CD6C0000}"/>
    <cellStyle name="Normal 57 2 2 3 3 4" xfId="33800" xr:uid="{00000000-0005-0000-0000-0000CE6C0000}"/>
    <cellStyle name="Normal 57 2 2 3 3 5" xfId="18567" xr:uid="{00000000-0005-0000-0000-0000CF6C0000}"/>
    <cellStyle name="Normal 57 2 2 3 4" xfId="5118" xr:uid="{00000000-0005-0000-0000-0000D06C0000}"/>
    <cellStyle name="Normal 57 2 2 3 4 2" xfId="15170" xr:uid="{00000000-0005-0000-0000-0000D16C0000}"/>
    <cellStyle name="Normal 57 2 2 3 4 2 2" xfId="45501" xr:uid="{00000000-0005-0000-0000-0000D26C0000}"/>
    <cellStyle name="Normal 57 2 2 3 4 2 3" xfId="30268" xr:uid="{00000000-0005-0000-0000-0000D36C0000}"/>
    <cellStyle name="Normal 57 2 2 3 4 3" xfId="10150" xr:uid="{00000000-0005-0000-0000-0000D46C0000}"/>
    <cellStyle name="Normal 57 2 2 3 4 3 2" xfId="40484" xr:uid="{00000000-0005-0000-0000-0000D56C0000}"/>
    <cellStyle name="Normal 57 2 2 3 4 3 3" xfId="25251" xr:uid="{00000000-0005-0000-0000-0000D66C0000}"/>
    <cellStyle name="Normal 57 2 2 3 4 4" xfId="35471" xr:uid="{00000000-0005-0000-0000-0000D76C0000}"/>
    <cellStyle name="Normal 57 2 2 3 4 5" xfId="20238" xr:uid="{00000000-0005-0000-0000-0000D86C0000}"/>
    <cellStyle name="Normal 57 2 2 3 5" xfId="11828" xr:uid="{00000000-0005-0000-0000-0000D96C0000}"/>
    <cellStyle name="Normal 57 2 2 3 5 2" xfId="42159" xr:uid="{00000000-0005-0000-0000-0000DA6C0000}"/>
    <cellStyle name="Normal 57 2 2 3 5 3" xfId="26926" xr:uid="{00000000-0005-0000-0000-0000DB6C0000}"/>
    <cellStyle name="Normal 57 2 2 3 6" xfId="6807" xr:uid="{00000000-0005-0000-0000-0000DC6C0000}"/>
    <cellStyle name="Normal 57 2 2 3 6 2" xfId="37142" xr:uid="{00000000-0005-0000-0000-0000DD6C0000}"/>
    <cellStyle name="Normal 57 2 2 3 6 3" xfId="21909" xr:uid="{00000000-0005-0000-0000-0000DE6C0000}"/>
    <cellStyle name="Normal 57 2 2 3 7" xfId="32130" xr:uid="{00000000-0005-0000-0000-0000DF6C0000}"/>
    <cellStyle name="Normal 57 2 2 3 8" xfId="16896" xr:uid="{00000000-0005-0000-0000-0000E06C0000}"/>
    <cellStyle name="Normal 57 2 2 4" xfId="2154" xr:uid="{00000000-0005-0000-0000-0000E16C0000}"/>
    <cellStyle name="Normal 57 2 2 4 2" xfId="3844" xr:uid="{00000000-0005-0000-0000-0000E26C0000}"/>
    <cellStyle name="Normal 57 2 2 4 2 2" xfId="13917" xr:uid="{00000000-0005-0000-0000-0000E36C0000}"/>
    <cellStyle name="Normal 57 2 2 4 2 2 2" xfId="44248" xr:uid="{00000000-0005-0000-0000-0000E46C0000}"/>
    <cellStyle name="Normal 57 2 2 4 2 2 3" xfId="29015" xr:uid="{00000000-0005-0000-0000-0000E56C0000}"/>
    <cellStyle name="Normal 57 2 2 4 2 3" xfId="8897" xr:uid="{00000000-0005-0000-0000-0000E66C0000}"/>
    <cellStyle name="Normal 57 2 2 4 2 3 2" xfId="39231" xr:uid="{00000000-0005-0000-0000-0000E76C0000}"/>
    <cellStyle name="Normal 57 2 2 4 2 3 3" xfId="23998" xr:uid="{00000000-0005-0000-0000-0000E86C0000}"/>
    <cellStyle name="Normal 57 2 2 4 2 4" xfId="34218" xr:uid="{00000000-0005-0000-0000-0000E96C0000}"/>
    <cellStyle name="Normal 57 2 2 4 2 5" xfId="18985" xr:uid="{00000000-0005-0000-0000-0000EA6C0000}"/>
    <cellStyle name="Normal 57 2 2 4 3" xfId="5536" xr:uid="{00000000-0005-0000-0000-0000EB6C0000}"/>
    <cellStyle name="Normal 57 2 2 4 3 2" xfId="15588" xr:uid="{00000000-0005-0000-0000-0000EC6C0000}"/>
    <cellStyle name="Normal 57 2 2 4 3 2 2" xfId="45919" xr:uid="{00000000-0005-0000-0000-0000ED6C0000}"/>
    <cellStyle name="Normal 57 2 2 4 3 2 3" xfId="30686" xr:uid="{00000000-0005-0000-0000-0000EE6C0000}"/>
    <cellStyle name="Normal 57 2 2 4 3 3" xfId="10568" xr:uid="{00000000-0005-0000-0000-0000EF6C0000}"/>
    <cellStyle name="Normal 57 2 2 4 3 3 2" xfId="40902" xr:uid="{00000000-0005-0000-0000-0000F06C0000}"/>
    <cellStyle name="Normal 57 2 2 4 3 3 3" xfId="25669" xr:uid="{00000000-0005-0000-0000-0000F16C0000}"/>
    <cellStyle name="Normal 57 2 2 4 3 4" xfId="35889" xr:uid="{00000000-0005-0000-0000-0000F26C0000}"/>
    <cellStyle name="Normal 57 2 2 4 3 5" xfId="20656" xr:uid="{00000000-0005-0000-0000-0000F36C0000}"/>
    <cellStyle name="Normal 57 2 2 4 4" xfId="12246" xr:uid="{00000000-0005-0000-0000-0000F46C0000}"/>
    <cellStyle name="Normal 57 2 2 4 4 2" xfId="42577" xr:uid="{00000000-0005-0000-0000-0000F56C0000}"/>
    <cellStyle name="Normal 57 2 2 4 4 3" xfId="27344" xr:uid="{00000000-0005-0000-0000-0000F66C0000}"/>
    <cellStyle name="Normal 57 2 2 4 5" xfId="7225" xr:uid="{00000000-0005-0000-0000-0000F76C0000}"/>
    <cellStyle name="Normal 57 2 2 4 5 2" xfId="37560" xr:uid="{00000000-0005-0000-0000-0000F86C0000}"/>
    <cellStyle name="Normal 57 2 2 4 5 3" xfId="22327" xr:uid="{00000000-0005-0000-0000-0000F96C0000}"/>
    <cellStyle name="Normal 57 2 2 4 6" xfId="32548" xr:uid="{00000000-0005-0000-0000-0000FA6C0000}"/>
    <cellStyle name="Normal 57 2 2 4 7" xfId="17314" xr:uid="{00000000-0005-0000-0000-0000FB6C0000}"/>
    <cellStyle name="Normal 57 2 2 5" xfId="3007" xr:uid="{00000000-0005-0000-0000-0000FC6C0000}"/>
    <cellStyle name="Normal 57 2 2 5 2" xfId="13081" xr:uid="{00000000-0005-0000-0000-0000FD6C0000}"/>
    <cellStyle name="Normal 57 2 2 5 2 2" xfId="43412" xr:uid="{00000000-0005-0000-0000-0000FE6C0000}"/>
    <cellStyle name="Normal 57 2 2 5 2 3" xfId="28179" xr:uid="{00000000-0005-0000-0000-0000FF6C0000}"/>
    <cellStyle name="Normal 57 2 2 5 3" xfId="8061" xr:uid="{00000000-0005-0000-0000-0000006D0000}"/>
    <cellStyle name="Normal 57 2 2 5 3 2" xfId="38395" xr:uid="{00000000-0005-0000-0000-0000016D0000}"/>
    <cellStyle name="Normal 57 2 2 5 3 3" xfId="23162" xr:uid="{00000000-0005-0000-0000-0000026D0000}"/>
    <cellStyle name="Normal 57 2 2 5 4" xfId="33382" xr:uid="{00000000-0005-0000-0000-0000036D0000}"/>
    <cellStyle name="Normal 57 2 2 5 5" xfId="18149" xr:uid="{00000000-0005-0000-0000-0000046D0000}"/>
    <cellStyle name="Normal 57 2 2 6" xfId="4700" xr:uid="{00000000-0005-0000-0000-0000056D0000}"/>
    <cellStyle name="Normal 57 2 2 6 2" xfId="14752" xr:uid="{00000000-0005-0000-0000-0000066D0000}"/>
    <cellStyle name="Normal 57 2 2 6 2 2" xfId="45083" xr:uid="{00000000-0005-0000-0000-0000076D0000}"/>
    <cellStyle name="Normal 57 2 2 6 2 3" xfId="29850" xr:uid="{00000000-0005-0000-0000-0000086D0000}"/>
    <cellStyle name="Normal 57 2 2 6 3" xfId="9732" xr:uid="{00000000-0005-0000-0000-0000096D0000}"/>
    <cellStyle name="Normal 57 2 2 6 3 2" xfId="40066" xr:uid="{00000000-0005-0000-0000-00000A6D0000}"/>
    <cellStyle name="Normal 57 2 2 6 3 3" xfId="24833" xr:uid="{00000000-0005-0000-0000-00000B6D0000}"/>
    <cellStyle name="Normal 57 2 2 6 4" xfId="35053" xr:uid="{00000000-0005-0000-0000-00000C6D0000}"/>
    <cellStyle name="Normal 57 2 2 6 5" xfId="19820" xr:uid="{00000000-0005-0000-0000-00000D6D0000}"/>
    <cellStyle name="Normal 57 2 2 7" xfId="11410" xr:uid="{00000000-0005-0000-0000-00000E6D0000}"/>
    <cellStyle name="Normal 57 2 2 7 2" xfId="41741" xr:uid="{00000000-0005-0000-0000-00000F6D0000}"/>
    <cellStyle name="Normal 57 2 2 7 3" xfId="26508" xr:uid="{00000000-0005-0000-0000-0000106D0000}"/>
    <cellStyle name="Normal 57 2 2 8" xfId="6389" xr:uid="{00000000-0005-0000-0000-0000116D0000}"/>
    <cellStyle name="Normal 57 2 2 8 2" xfId="36724" xr:uid="{00000000-0005-0000-0000-0000126D0000}"/>
    <cellStyle name="Normal 57 2 2 8 3" xfId="21491" xr:uid="{00000000-0005-0000-0000-0000136D0000}"/>
    <cellStyle name="Normal 57 2 2 9" xfId="31712" xr:uid="{00000000-0005-0000-0000-0000146D0000}"/>
    <cellStyle name="Normal 57 2 3" xfId="1416" xr:uid="{00000000-0005-0000-0000-0000156D0000}"/>
    <cellStyle name="Normal 57 2 3 2" xfId="1837" xr:uid="{00000000-0005-0000-0000-0000166D0000}"/>
    <cellStyle name="Normal 57 2 3 2 2" xfId="2676" xr:uid="{00000000-0005-0000-0000-0000176D0000}"/>
    <cellStyle name="Normal 57 2 3 2 2 2" xfId="4366" xr:uid="{00000000-0005-0000-0000-0000186D0000}"/>
    <cellStyle name="Normal 57 2 3 2 2 2 2" xfId="14439" xr:uid="{00000000-0005-0000-0000-0000196D0000}"/>
    <cellStyle name="Normal 57 2 3 2 2 2 2 2" xfId="44770" xr:uid="{00000000-0005-0000-0000-00001A6D0000}"/>
    <cellStyle name="Normal 57 2 3 2 2 2 2 3" xfId="29537" xr:uid="{00000000-0005-0000-0000-00001B6D0000}"/>
    <cellStyle name="Normal 57 2 3 2 2 2 3" xfId="9419" xr:uid="{00000000-0005-0000-0000-00001C6D0000}"/>
    <cellStyle name="Normal 57 2 3 2 2 2 3 2" xfId="39753" xr:uid="{00000000-0005-0000-0000-00001D6D0000}"/>
    <cellStyle name="Normal 57 2 3 2 2 2 3 3" xfId="24520" xr:uid="{00000000-0005-0000-0000-00001E6D0000}"/>
    <cellStyle name="Normal 57 2 3 2 2 2 4" xfId="34740" xr:uid="{00000000-0005-0000-0000-00001F6D0000}"/>
    <cellStyle name="Normal 57 2 3 2 2 2 5" xfId="19507" xr:uid="{00000000-0005-0000-0000-0000206D0000}"/>
    <cellStyle name="Normal 57 2 3 2 2 3" xfId="6058" xr:uid="{00000000-0005-0000-0000-0000216D0000}"/>
    <cellStyle name="Normal 57 2 3 2 2 3 2" xfId="16110" xr:uid="{00000000-0005-0000-0000-0000226D0000}"/>
    <cellStyle name="Normal 57 2 3 2 2 3 2 2" xfId="46441" xr:uid="{00000000-0005-0000-0000-0000236D0000}"/>
    <cellStyle name="Normal 57 2 3 2 2 3 2 3" xfId="31208" xr:uid="{00000000-0005-0000-0000-0000246D0000}"/>
    <cellStyle name="Normal 57 2 3 2 2 3 3" xfId="11090" xr:uid="{00000000-0005-0000-0000-0000256D0000}"/>
    <cellStyle name="Normal 57 2 3 2 2 3 3 2" xfId="41424" xr:uid="{00000000-0005-0000-0000-0000266D0000}"/>
    <cellStyle name="Normal 57 2 3 2 2 3 3 3" xfId="26191" xr:uid="{00000000-0005-0000-0000-0000276D0000}"/>
    <cellStyle name="Normal 57 2 3 2 2 3 4" xfId="36411" xr:uid="{00000000-0005-0000-0000-0000286D0000}"/>
    <cellStyle name="Normal 57 2 3 2 2 3 5" xfId="21178" xr:uid="{00000000-0005-0000-0000-0000296D0000}"/>
    <cellStyle name="Normal 57 2 3 2 2 4" xfId="12768" xr:uid="{00000000-0005-0000-0000-00002A6D0000}"/>
    <cellStyle name="Normal 57 2 3 2 2 4 2" xfId="43099" xr:uid="{00000000-0005-0000-0000-00002B6D0000}"/>
    <cellStyle name="Normal 57 2 3 2 2 4 3" xfId="27866" xr:uid="{00000000-0005-0000-0000-00002C6D0000}"/>
    <cellStyle name="Normal 57 2 3 2 2 5" xfId="7747" xr:uid="{00000000-0005-0000-0000-00002D6D0000}"/>
    <cellStyle name="Normal 57 2 3 2 2 5 2" xfId="38082" xr:uid="{00000000-0005-0000-0000-00002E6D0000}"/>
    <cellStyle name="Normal 57 2 3 2 2 5 3" xfId="22849" xr:uid="{00000000-0005-0000-0000-00002F6D0000}"/>
    <cellStyle name="Normal 57 2 3 2 2 6" xfId="33070" xr:uid="{00000000-0005-0000-0000-0000306D0000}"/>
    <cellStyle name="Normal 57 2 3 2 2 7" xfId="17836" xr:uid="{00000000-0005-0000-0000-0000316D0000}"/>
    <cellStyle name="Normal 57 2 3 2 3" xfId="3529" xr:uid="{00000000-0005-0000-0000-0000326D0000}"/>
    <cellStyle name="Normal 57 2 3 2 3 2" xfId="13603" xr:uid="{00000000-0005-0000-0000-0000336D0000}"/>
    <cellStyle name="Normal 57 2 3 2 3 2 2" xfId="43934" xr:uid="{00000000-0005-0000-0000-0000346D0000}"/>
    <cellStyle name="Normal 57 2 3 2 3 2 3" xfId="28701" xr:uid="{00000000-0005-0000-0000-0000356D0000}"/>
    <cellStyle name="Normal 57 2 3 2 3 3" xfId="8583" xr:uid="{00000000-0005-0000-0000-0000366D0000}"/>
    <cellStyle name="Normal 57 2 3 2 3 3 2" xfId="38917" xr:uid="{00000000-0005-0000-0000-0000376D0000}"/>
    <cellStyle name="Normal 57 2 3 2 3 3 3" xfId="23684" xr:uid="{00000000-0005-0000-0000-0000386D0000}"/>
    <cellStyle name="Normal 57 2 3 2 3 4" xfId="33904" xr:uid="{00000000-0005-0000-0000-0000396D0000}"/>
    <cellStyle name="Normal 57 2 3 2 3 5" xfId="18671" xr:uid="{00000000-0005-0000-0000-00003A6D0000}"/>
    <cellStyle name="Normal 57 2 3 2 4" xfId="5222" xr:uid="{00000000-0005-0000-0000-00003B6D0000}"/>
    <cellStyle name="Normal 57 2 3 2 4 2" xfId="15274" xr:uid="{00000000-0005-0000-0000-00003C6D0000}"/>
    <cellStyle name="Normal 57 2 3 2 4 2 2" xfId="45605" xr:uid="{00000000-0005-0000-0000-00003D6D0000}"/>
    <cellStyle name="Normal 57 2 3 2 4 2 3" xfId="30372" xr:uid="{00000000-0005-0000-0000-00003E6D0000}"/>
    <cellStyle name="Normal 57 2 3 2 4 3" xfId="10254" xr:uid="{00000000-0005-0000-0000-00003F6D0000}"/>
    <cellStyle name="Normal 57 2 3 2 4 3 2" xfId="40588" xr:uid="{00000000-0005-0000-0000-0000406D0000}"/>
    <cellStyle name="Normal 57 2 3 2 4 3 3" xfId="25355" xr:uid="{00000000-0005-0000-0000-0000416D0000}"/>
    <cellStyle name="Normal 57 2 3 2 4 4" xfId="35575" xr:uid="{00000000-0005-0000-0000-0000426D0000}"/>
    <cellStyle name="Normal 57 2 3 2 4 5" xfId="20342" xr:uid="{00000000-0005-0000-0000-0000436D0000}"/>
    <cellStyle name="Normal 57 2 3 2 5" xfId="11932" xr:uid="{00000000-0005-0000-0000-0000446D0000}"/>
    <cellStyle name="Normal 57 2 3 2 5 2" xfId="42263" xr:uid="{00000000-0005-0000-0000-0000456D0000}"/>
    <cellStyle name="Normal 57 2 3 2 5 3" xfId="27030" xr:uid="{00000000-0005-0000-0000-0000466D0000}"/>
    <cellStyle name="Normal 57 2 3 2 6" xfId="6911" xr:uid="{00000000-0005-0000-0000-0000476D0000}"/>
    <cellStyle name="Normal 57 2 3 2 6 2" xfId="37246" xr:uid="{00000000-0005-0000-0000-0000486D0000}"/>
    <cellStyle name="Normal 57 2 3 2 6 3" xfId="22013" xr:uid="{00000000-0005-0000-0000-0000496D0000}"/>
    <cellStyle name="Normal 57 2 3 2 7" xfId="32234" xr:uid="{00000000-0005-0000-0000-00004A6D0000}"/>
    <cellStyle name="Normal 57 2 3 2 8" xfId="17000" xr:uid="{00000000-0005-0000-0000-00004B6D0000}"/>
    <cellStyle name="Normal 57 2 3 3" xfId="2258" xr:uid="{00000000-0005-0000-0000-00004C6D0000}"/>
    <cellStyle name="Normal 57 2 3 3 2" xfId="3948" xr:uid="{00000000-0005-0000-0000-00004D6D0000}"/>
    <cellStyle name="Normal 57 2 3 3 2 2" xfId="14021" xr:uid="{00000000-0005-0000-0000-00004E6D0000}"/>
    <cellStyle name="Normal 57 2 3 3 2 2 2" xfId="44352" xr:uid="{00000000-0005-0000-0000-00004F6D0000}"/>
    <cellStyle name="Normal 57 2 3 3 2 2 3" xfId="29119" xr:uid="{00000000-0005-0000-0000-0000506D0000}"/>
    <cellStyle name="Normal 57 2 3 3 2 3" xfId="9001" xr:uid="{00000000-0005-0000-0000-0000516D0000}"/>
    <cellStyle name="Normal 57 2 3 3 2 3 2" xfId="39335" xr:uid="{00000000-0005-0000-0000-0000526D0000}"/>
    <cellStyle name="Normal 57 2 3 3 2 3 3" xfId="24102" xr:uid="{00000000-0005-0000-0000-0000536D0000}"/>
    <cellStyle name="Normal 57 2 3 3 2 4" xfId="34322" xr:uid="{00000000-0005-0000-0000-0000546D0000}"/>
    <cellStyle name="Normal 57 2 3 3 2 5" xfId="19089" xr:uid="{00000000-0005-0000-0000-0000556D0000}"/>
    <cellStyle name="Normal 57 2 3 3 3" xfId="5640" xr:uid="{00000000-0005-0000-0000-0000566D0000}"/>
    <cellStyle name="Normal 57 2 3 3 3 2" xfId="15692" xr:uid="{00000000-0005-0000-0000-0000576D0000}"/>
    <cellStyle name="Normal 57 2 3 3 3 2 2" xfId="46023" xr:uid="{00000000-0005-0000-0000-0000586D0000}"/>
    <cellStyle name="Normal 57 2 3 3 3 2 3" xfId="30790" xr:uid="{00000000-0005-0000-0000-0000596D0000}"/>
    <cellStyle name="Normal 57 2 3 3 3 3" xfId="10672" xr:uid="{00000000-0005-0000-0000-00005A6D0000}"/>
    <cellStyle name="Normal 57 2 3 3 3 3 2" xfId="41006" xr:uid="{00000000-0005-0000-0000-00005B6D0000}"/>
    <cellStyle name="Normal 57 2 3 3 3 3 3" xfId="25773" xr:uid="{00000000-0005-0000-0000-00005C6D0000}"/>
    <cellStyle name="Normal 57 2 3 3 3 4" xfId="35993" xr:uid="{00000000-0005-0000-0000-00005D6D0000}"/>
    <cellStyle name="Normal 57 2 3 3 3 5" xfId="20760" xr:uid="{00000000-0005-0000-0000-00005E6D0000}"/>
    <cellStyle name="Normal 57 2 3 3 4" xfId="12350" xr:uid="{00000000-0005-0000-0000-00005F6D0000}"/>
    <cellStyle name="Normal 57 2 3 3 4 2" xfId="42681" xr:uid="{00000000-0005-0000-0000-0000606D0000}"/>
    <cellStyle name="Normal 57 2 3 3 4 3" xfId="27448" xr:uid="{00000000-0005-0000-0000-0000616D0000}"/>
    <cellStyle name="Normal 57 2 3 3 5" xfId="7329" xr:uid="{00000000-0005-0000-0000-0000626D0000}"/>
    <cellStyle name="Normal 57 2 3 3 5 2" xfId="37664" xr:uid="{00000000-0005-0000-0000-0000636D0000}"/>
    <cellStyle name="Normal 57 2 3 3 5 3" xfId="22431" xr:uid="{00000000-0005-0000-0000-0000646D0000}"/>
    <cellStyle name="Normal 57 2 3 3 6" xfId="32652" xr:uid="{00000000-0005-0000-0000-0000656D0000}"/>
    <cellStyle name="Normal 57 2 3 3 7" xfId="17418" xr:uid="{00000000-0005-0000-0000-0000666D0000}"/>
    <cellStyle name="Normal 57 2 3 4" xfId="3111" xr:uid="{00000000-0005-0000-0000-0000676D0000}"/>
    <cellStyle name="Normal 57 2 3 4 2" xfId="13185" xr:uid="{00000000-0005-0000-0000-0000686D0000}"/>
    <cellStyle name="Normal 57 2 3 4 2 2" xfId="43516" xr:uid="{00000000-0005-0000-0000-0000696D0000}"/>
    <cellStyle name="Normal 57 2 3 4 2 3" xfId="28283" xr:uid="{00000000-0005-0000-0000-00006A6D0000}"/>
    <cellStyle name="Normal 57 2 3 4 3" xfId="8165" xr:uid="{00000000-0005-0000-0000-00006B6D0000}"/>
    <cellStyle name="Normal 57 2 3 4 3 2" xfId="38499" xr:uid="{00000000-0005-0000-0000-00006C6D0000}"/>
    <cellStyle name="Normal 57 2 3 4 3 3" xfId="23266" xr:uid="{00000000-0005-0000-0000-00006D6D0000}"/>
    <cellStyle name="Normal 57 2 3 4 4" xfId="33486" xr:uid="{00000000-0005-0000-0000-00006E6D0000}"/>
    <cellStyle name="Normal 57 2 3 4 5" xfId="18253" xr:uid="{00000000-0005-0000-0000-00006F6D0000}"/>
    <cellStyle name="Normal 57 2 3 5" xfId="4804" xr:uid="{00000000-0005-0000-0000-0000706D0000}"/>
    <cellStyle name="Normal 57 2 3 5 2" xfId="14856" xr:uid="{00000000-0005-0000-0000-0000716D0000}"/>
    <cellStyle name="Normal 57 2 3 5 2 2" xfId="45187" xr:uid="{00000000-0005-0000-0000-0000726D0000}"/>
    <cellStyle name="Normal 57 2 3 5 2 3" xfId="29954" xr:uid="{00000000-0005-0000-0000-0000736D0000}"/>
    <cellStyle name="Normal 57 2 3 5 3" xfId="9836" xr:uid="{00000000-0005-0000-0000-0000746D0000}"/>
    <cellStyle name="Normal 57 2 3 5 3 2" xfId="40170" xr:uid="{00000000-0005-0000-0000-0000756D0000}"/>
    <cellStyle name="Normal 57 2 3 5 3 3" xfId="24937" xr:uid="{00000000-0005-0000-0000-0000766D0000}"/>
    <cellStyle name="Normal 57 2 3 5 4" xfId="35157" xr:uid="{00000000-0005-0000-0000-0000776D0000}"/>
    <cellStyle name="Normal 57 2 3 5 5" xfId="19924" xr:uid="{00000000-0005-0000-0000-0000786D0000}"/>
    <cellStyle name="Normal 57 2 3 6" xfId="11514" xr:uid="{00000000-0005-0000-0000-0000796D0000}"/>
    <cellStyle name="Normal 57 2 3 6 2" xfId="41845" xr:uid="{00000000-0005-0000-0000-00007A6D0000}"/>
    <cellStyle name="Normal 57 2 3 6 3" xfId="26612" xr:uid="{00000000-0005-0000-0000-00007B6D0000}"/>
    <cellStyle name="Normal 57 2 3 7" xfId="6493" xr:uid="{00000000-0005-0000-0000-00007C6D0000}"/>
    <cellStyle name="Normal 57 2 3 7 2" xfId="36828" xr:uid="{00000000-0005-0000-0000-00007D6D0000}"/>
    <cellStyle name="Normal 57 2 3 7 3" xfId="21595" xr:uid="{00000000-0005-0000-0000-00007E6D0000}"/>
    <cellStyle name="Normal 57 2 3 8" xfId="31816" xr:uid="{00000000-0005-0000-0000-00007F6D0000}"/>
    <cellStyle name="Normal 57 2 3 9" xfId="16582" xr:uid="{00000000-0005-0000-0000-0000806D0000}"/>
    <cellStyle name="Normal 57 2 4" xfId="1629" xr:uid="{00000000-0005-0000-0000-0000816D0000}"/>
    <cellStyle name="Normal 57 2 4 2" xfId="2468" xr:uid="{00000000-0005-0000-0000-0000826D0000}"/>
    <cellStyle name="Normal 57 2 4 2 2" xfId="4158" xr:uid="{00000000-0005-0000-0000-0000836D0000}"/>
    <cellStyle name="Normal 57 2 4 2 2 2" xfId="14231" xr:uid="{00000000-0005-0000-0000-0000846D0000}"/>
    <cellStyle name="Normal 57 2 4 2 2 2 2" xfId="44562" xr:uid="{00000000-0005-0000-0000-0000856D0000}"/>
    <cellStyle name="Normal 57 2 4 2 2 2 3" xfId="29329" xr:uid="{00000000-0005-0000-0000-0000866D0000}"/>
    <cellStyle name="Normal 57 2 4 2 2 3" xfId="9211" xr:uid="{00000000-0005-0000-0000-0000876D0000}"/>
    <cellStyle name="Normal 57 2 4 2 2 3 2" xfId="39545" xr:uid="{00000000-0005-0000-0000-0000886D0000}"/>
    <cellStyle name="Normal 57 2 4 2 2 3 3" xfId="24312" xr:uid="{00000000-0005-0000-0000-0000896D0000}"/>
    <cellStyle name="Normal 57 2 4 2 2 4" xfId="34532" xr:uid="{00000000-0005-0000-0000-00008A6D0000}"/>
    <cellStyle name="Normal 57 2 4 2 2 5" xfId="19299" xr:uid="{00000000-0005-0000-0000-00008B6D0000}"/>
    <cellStyle name="Normal 57 2 4 2 3" xfId="5850" xr:uid="{00000000-0005-0000-0000-00008C6D0000}"/>
    <cellStyle name="Normal 57 2 4 2 3 2" xfId="15902" xr:uid="{00000000-0005-0000-0000-00008D6D0000}"/>
    <cellStyle name="Normal 57 2 4 2 3 2 2" xfId="46233" xr:uid="{00000000-0005-0000-0000-00008E6D0000}"/>
    <cellStyle name="Normal 57 2 4 2 3 2 3" xfId="31000" xr:uid="{00000000-0005-0000-0000-00008F6D0000}"/>
    <cellStyle name="Normal 57 2 4 2 3 3" xfId="10882" xr:uid="{00000000-0005-0000-0000-0000906D0000}"/>
    <cellStyle name="Normal 57 2 4 2 3 3 2" xfId="41216" xr:uid="{00000000-0005-0000-0000-0000916D0000}"/>
    <cellStyle name="Normal 57 2 4 2 3 3 3" xfId="25983" xr:uid="{00000000-0005-0000-0000-0000926D0000}"/>
    <cellStyle name="Normal 57 2 4 2 3 4" xfId="36203" xr:uid="{00000000-0005-0000-0000-0000936D0000}"/>
    <cellStyle name="Normal 57 2 4 2 3 5" xfId="20970" xr:uid="{00000000-0005-0000-0000-0000946D0000}"/>
    <cellStyle name="Normal 57 2 4 2 4" xfId="12560" xr:uid="{00000000-0005-0000-0000-0000956D0000}"/>
    <cellStyle name="Normal 57 2 4 2 4 2" xfId="42891" xr:uid="{00000000-0005-0000-0000-0000966D0000}"/>
    <cellStyle name="Normal 57 2 4 2 4 3" xfId="27658" xr:uid="{00000000-0005-0000-0000-0000976D0000}"/>
    <cellStyle name="Normal 57 2 4 2 5" xfId="7539" xr:uid="{00000000-0005-0000-0000-0000986D0000}"/>
    <cellStyle name="Normal 57 2 4 2 5 2" xfId="37874" xr:uid="{00000000-0005-0000-0000-0000996D0000}"/>
    <cellStyle name="Normal 57 2 4 2 5 3" xfId="22641" xr:uid="{00000000-0005-0000-0000-00009A6D0000}"/>
    <cellStyle name="Normal 57 2 4 2 6" xfId="32862" xr:uid="{00000000-0005-0000-0000-00009B6D0000}"/>
    <cellStyle name="Normal 57 2 4 2 7" xfId="17628" xr:uid="{00000000-0005-0000-0000-00009C6D0000}"/>
    <cellStyle name="Normal 57 2 4 3" xfId="3321" xr:uid="{00000000-0005-0000-0000-00009D6D0000}"/>
    <cellStyle name="Normal 57 2 4 3 2" xfId="13395" xr:uid="{00000000-0005-0000-0000-00009E6D0000}"/>
    <cellStyle name="Normal 57 2 4 3 2 2" xfId="43726" xr:uid="{00000000-0005-0000-0000-00009F6D0000}"/>
    <cellStyle name="Normal 57 2 4 3 2 3" xfId="28493" xr:uid="{00000000-0005-0000-0000-0000A06D0000}"/>
    <cellStyle name="Normal 57 2 4 3 3" xfId="8375" xr:uid="{00000000-0005-0000-0000-0000A16D0000}"/>
    <cellStyle name="Normal 57 2 4 3 3 2" xfId="38709" xr:uid="{00000000-0005-0000-0000-0000A26D0000}"/>
    <cellStyle name="Normal 57 2 4 3 3 3" xfId="23476" xr:uid="{00000000-0005-0000-0000-0000A36D0000}"/>
    <cellStyle name="Normal 57 2 4 3 4" xfId="33696" xr:uid="{00000000-0005-0000-0000-0000A46D0000}"/>
    <cellStyle name="Normal 57 2 4 3 5" xfId="18463" xr:uid="{00000000-0005-0000-0000-0000A56D0000}"/>
    <cellStyle name="Normal 57 2 4 4" xfId="5014" xr:uid="{00000000-0005-0000-0000-0000A66D0000}"/>
    <cellStyle name="Normal 57 2 4 4 2" xfId="15066" xr:uid="{00000000-0005-0000-0000-0000A76D0000}"/>
    <cellStyle name="Normal 57 2 4 4 2 2" xfId="45397" xr:uid="{00000000-0005-0000-0000-0000A86D0000}"/>
    <cellStyle name="Normal 57 2 4 4 2 3" xfId="30164" xr:uid="{00000000-0005-0000-0000-0000A96D0000}"/>
    <cellStyle name="Normal 57 2 4 4 3" xfId="10046" xr:uid="{00000000-0005-0000-0000-0000AA6D0000}"/>
    <cellStyle name="Normal 57 2 4 4 3 2" xfId="40380" xr:uid="{00000000-0005-0000-0000-0000AB6D0000}"/>
    <cellStyle name="Normal 57 2 4 4 3 3" xfId="25147" xr:uid="{00000000-0005-0000-0000-0000AC6D0000}"/>
    <cellStyle name="Normal 57 2 4 4 4" xfId="35367" xr:uid="{00000000-0005-0000-0000-0000AD6D0000}"/>
    <cellStyle name="Normal 57 2 4 4 5" xfId="20134" xr:uid="{00000000-0005-0000-0000-0000AE6D0000}"/>
    <cellStyle name="Normal 57 2 4 5" xfId="11724" xr:uid="{00000000-0005-0000-0000-0000AF6D0000}"/>
    <cellStyle name="Normal 57 2 4 5 2" xfId="42055" xr:uid="{00000000-0005-0000-0000-0000B06D0000}"/>
    <cellStyle name="Normal 57 2 4 5 3" xfId="26822" xr:uid="{00000000-0005-0000-0000-0000B16D0000}"/>
    <cellStyle name="Normal 57 2 4 6" xfId="6703" xr:uid="{00000000-0005-0000-0000-0000B26D0000}"/>
    <cellStyle name="Normal 57 2 4 6 2" xfId="37038" xr:uid="{00000000-0005-0000-0000-0000B36D0000}"/>
    <cellStyle name="Normal 57 2 4 6 3" xfId="21805" xr:uid="{00000000-0005-0000-0000-0000B46D0000}"/>
    <cellStyle name="Normal 57 2 4 7" xfId="32026" xr:uid="{00000000-0005-0000-0000-0000B56D0000}"/>
    <cellStyle name="Normal 57 2 4 8" xfId="16792" xr:uid="{00000000-0005-0000-0000-0000B66D0000}"/>
    <cellStyle name="Normal 57 2 5" xfId="2050" xr:uid="{00000000-0005-0000-0000-0000B76D0000}"/>
    <cellStyle name="Normal 57 2 5 2" xfId="3740" xr:uid="{00000000-0005-0000-0000-0000B86D0000}"/>
    <cellStyle name="Normal 57 2 5 2 2" xfId="13813" xr:uid="{00000000-0005-0000-0000-0000B96D0000}"/>
    <cellStyle name="Normal 57 2 5 2 2 2" xfId="44144" xr:uid="{00000000-0005-0000-0000-0000BA6D0000}"/>
    <cellStyle name="Normal 57 2 5 2 2 3" xfId="28911" xr:uid="{00000000-0005-0000-0000-0000BB6D0000}"/>
    <cellStyle name="Normal 57 2 5 2 3" xfId="8793" xr:uid="{00000000-0005-0000-0000-0000BC6D0000}"/>
    <cellStyle name="Normal 57 2 5 2 3 2" xfId="39127" xr:uid="{00000000-0005-0000-0000-0000BD6D0000}"/>
    <cellStyle name="Normal 57 2 5 2 3 3" xfId="23894" xr:uid="{00000000-0005-0000-0000-0000BE6D0000}"/>
    <cellStyle name="Normal 57 2 5 2 4" xfId="34114" xr:uid="{00000000-0005-0000-0000-0000BF6D0000}"/>
    <cellStyle name="Normal 57 2 5 2 5" xfId="18881" xr:uid="{00000000-0005-0000-0000-0000C06D0000}"/>
    <cellStyle name="Normal 57 2 5 3" xfId="5432" xr:uid="{00000000-0005-0000-0000-0000C16D0000}"/>
    <cellStyle name="Normal 57 2 5 3 2" xfId="15484" xr:uid="{00000000-0005-0000-0000-0000C26D0000}"/>
    <cellStyle name="Normal 57 2 5 3 2 2" xfId="45815" xr:uid="{00000000-0005-0000-0000-0000C36D0000}"/>
    <cellStyle name="Normal 57 2 5 3 2 3" xfId="30582" xr:uid="{00000000-0005-0000-0000-0000C46D0000}"/>
    <cellStyle name="Normal 57 2 5 3 3" xfId="10464" xr:uid="{00000000-0005-0000-0000-0000C56D0000}"/>
    <cellStyle name="Normal 57 2 5 3 3 2" xfId="40798" xr:uid="{00000000-0005-0000-0000-0000C66D0000}"/>
    <cellStyle name="Normal 57 2 5 3 3 3" xfId="25565" xr:uid="{00000000-0005-0000-0000-0000C76D0000}"/>
    <cellStyle name="Normal 57 2 5 3 4" xfId="35785" xr:uid="{00000000-0005-0000-0000-0000C86D0000}"/>
    <cellStyle name="Normal 57 2 5 3 5" xfId="20552" xr:uid="{00000000-0005-0000-0000-0000C96D0000}"/>
    <cellStyle name="Normal 57 2 5 4" xfId="12142" xr:uid="{00000000-0005-0000-0000-0000CA6D0000}"/>
    <cellStyle name="Normal 57 2 5 4 2" xfId="42473" xr:uid="{00000000-0005-0000-0000-0000CB6D0000}"/>
    <cellStyle name="Normal 57 2 5 4 3" xfId="27240" xr:uid="{00000000-0005-0000-0000-0000CC6D0000}"/>
    <cellStyle name="Normal 57 2 5 5" xfId="7121" xr:uid="{00000000-0005-0000-0000-0000CD6D0000}"/>
    <cellStyle name="Normal 57 2 5 5 2" xfId="37456" xr:uid="{00000000-0005-0000-0000-0000CE6D0000}"/>
    <cellStyle name="Normal 57 2 5 5 3" xfId="22223" xr:uid="{00000000-0005-0000-0000-0000CF6D0000}"/>
    <cellStyle name="Normal 57 2 5 6" xfId="32444" xr:uid="{00000000-0005-0000-0000-0000D06D0000}"/>
    <cellStyle name="Normal 57 2 5 7" xfId="17210" xr:uid="{00000000-0005-0000-0000-0000D16D0000}"/>
    <cellStyle name="Normal 57 2 6" xfId="2903" xr:uid="{00000000-0005-0000-0000-0000D26D0000}"/>
    <cellStyle name="Normal 57 2 6 2" xfId="12977" xr:uid="{00000000-0005-0000-0000-0000D36D0000}"/>
    <cellStyle name="Normal 57 2 6 2 2" xfId="43308" xr:uid="{00000000-0005-0000-0000-0000D46D0000}"/>
    <cellStyle name="Normal 57 2 6 2 3" xfId="28075" xr:uid="{00000000-0005-0000-0000-0000D56D0000}"/>
    <cellStyle name="Normal 57 2 6 3" xfId="7957" xr:uid="{00000000-0005-0000-0000-0000D66D0000}"/>
    <cellStyle name="Normal 57 2 6 3 2" xfId="38291" xr:uid="{00000000-0005-0000-0000-0000D76D0000}"/>
    <cellStyle name="Normal 57 2 6 3 3" xfId="23058" xr:uid="{00000000-0005-0000-0000-0000D86D0000}"/>
    <cellStyle name="Normal 57 2 6 4" xfId="33278" xr:uid="{00000000-0005-0000-0000-0000D96D0000}"/>
    <cellStyle name="Normal 57 2 6 5" xfId="18045" xr:uid="{00000000-0005-0000-0000-0000DA6D0000}"/>
    <cellStyle name="Normal 57 2 7" xfId="4596" xr:uid="{00000000-0005-0000-0000-0000DB6D0000}"/>
    <cellStyle name="Normal 57 2 7 2" xfId="14648" xr:uid="{00000000-0005-0000-0000-0000DC6D0000}"/>
    <cellStyle name="Normal 57 2 7 2 2" xfId="44979" xr:uid="{00000000-0005-0000-0000-0000DD6D0000}"/>
    <cellStyle name="Normal 57 2 7 2 3" xfId="29746" xr:uid="{00000000-0005-0000-0000-0000DE6D0000}"/>
    <cellStyle name="Normal 57 2 7 3" xfId="9628" xr:uid="{00000000-0005-0000-0000-0000DF6D0000}"/>
    <cellStyle name="Normal 57 2 7 3 2" xfId="39962" xr:uid="{00000000-0005-0000-0000-0000E06D0000}"/>
    <cellStyle name="Normal 57 2 7 3 3" xfId="24729" xr:uid="{00000000-0005-0000-0000-0000E16D0000}"/>
    <cellStyle name="Normal 57 2 7 4" xfId="34949" xr:uid="{00000000-0005-0000-0000-0000E26D0000}"/>
    <cellStyle name="Normal 57 2 7 5" xfId="19716" xr:uid="{00000000-0005-0000-0000-0000E36D0000}"/>
    <cellStyle name="Normal 57 2 8" xfId="11306" xr:uid="{00000000-0005-0000-0000-0000E46D0000}"/>
    <cellStyle name="Normal 57 2 8 2" xfId="41637" xr:uid="{00000000-0005-0000-0000-0000E56D0000}"/>
    <cellStyle name="Normal 57 2 8 3" xfId="26404" xr:uid="{00000000-0005-0000-0000-0000E66D0000}"/>
    <cellStyle name="Normal 57 2 9" xfId="6285" xr:uid="{00000000-0005-0000-0000-0000E76D0000}"/>
    <cellStyle name="Normal 57 2 9 2" xfId="36620" xr:uid="{00000000-0005-0000-0000-0000E86D0000}"/>
    <cellStyle name="Normal 57 2 9 3" xfId="21387" xr:uid="{00000000-0005-0000-0000-0000E96D0000}"/>
    <cellStyle name="Normal 57 3" xfId="1249" xr:uid="{00000000-0005-0000-0000-0000EA6D0000}"/>
    <cellStyle name="Normal 57 3 10" xfId="16426" xr:uid="{00000000-0005-0000-0000-0000EB6D0000}"/>
    <cellStyle name="Normal 57 3 2" xfId="1468" xr:uid="{00000000-0005-0000-0000-0000EC6D0000}"/>
    <cellStyle name="Normal 57 3 2 2" xfId="1889" xr:uid="{00000000-0005-0000-0000-0000ED6D0000}"/>
    <cellStyle name="Normal 57 3 2 2 2" xfId="2728" xr:uid="{00000000-0005-0000-0000-0000EE6D0000}"/>
    <cellStyle name="Normal 57 3 2 2 2 2" xfId="4418" xr:uid="{00000000-0005-0000-0000-0000EF6D0000}"/>
    <cellStyle name="Normal 57 3 2 2 2 2 2" xfId="14491" xr:uid="{00000000-0005-0000-0000-0000F06D0000}"/>
    <cellStyle name="Normal 57 3 2 2 2 2 2 2" xfId="44822" xr:uid="{00000000-0005-0000-0000-0000F16D0000}"/>
    <cellStyle name="Normal 57 3 2 2 2 2 2 3" xfId="29589" xr:uid="{00000000-0005-0000-0000-0000F26D0000}"/>
    <cellStyle name="Normal 57 3 2 2 2 2 3" xfId="9471" xr:uid="{00000000-0005-0000-0000-0000F36D0000}"/>
    <cellStyle name="Normal 57 3 2 2 2 2 3 2" xfId="39805" xr:uid="{00000000-0005-0000-0000-0000F46D0000}"/>
    <cellStyle name="Normal 57 3 2 2 2 2 3 3" xfId="24572" xr:uid="{00000000-0005-0000-0000-0000F56D0000}"/>
    <cellStyle name="Normal 57 3 2 2 2 2 4" xfId="34792" xr:uid="{00000000-0005-0000-0000-0000F66D0000}"/>
    <cellStyle name="Normal 57 3 2 2 2 2 5" xfId="19559" xr:uid="{00000000-0005-0000-0000-0000F76D0000}"/>
    <cellStyle name="Normal 57 3 2 2 2 3" xfId="6110" xr:uid="{00000000-0005-0000-0000-0000F86D0000}"/>
    <cellStyle name="Normal 57 3 2 2 2 3 2" xfId="16162" xr:uid="{00000000-0005-0000-0000-0000F96D0000}"/>
    <cellStyle name="Normal 57 3 2 2 2 3 2 2" xfId="46493" xr:uid="{00000000-0005-0000-0000-0000FA6D0000}"/>
    <cellStyle name="Normal 57 3 2 2 2 3 2 3" xfId="31260" xr:uid="{00000000-0005-0000-0000-0000FB6D0000}"/>
    <cellStyle name="Normal 57 3 2 2 2 3 3" xfId="11142" xr:uid="{00000000-0005-0000-0000-0000FC6D0000}"/>
    <cellStyle name="Normal 57 3 2 2 2 3 3 2" xfId="41476" xr:uid="{00000000-0005-0000-0000-0000FD6D0000}"/>
    <cellStyle name="Normal 57 3 2 2 2 3 3 3" xfId="26243" xr:uid="{00000000-0005-0000-0000-0000FE6D0000}"/>
    <cellStyle name="Normal 57 3 2 2 2 3 4" xfId="36463" xr:uid="{00000000-0005-0000-0000-0000FF6D0000}"/>
    <cellStyle name="Normal 57 3 2 2 2 3 5" xfId="21230" xr:uid="{00000000-0005-0000-0000-0000006E0000}"/>
    <cellStyle name="Normal 57 3 2 2 2 4" xfId="12820" xr:uid="{00000000-0005-0000-0000-0000016E0000}"/>
    <cellStyle name="Normal 57 3 2 2 2 4 2" xfId="43151" xr:uid="{00000000-0005-0000-0000-0000026E0000}"/>
    <cellStyle name="Normal 57 3 2 2 2 4 3" xfId="27918" xr:uid="{00000000-0005-0000-0000-0000036E0000}"/>
    <cellStyle name="Normal 57 3 2 2 2 5" xfId="7799" xr:uid="{00000000-0005-0000-0000-0000046E0000}"/>
    <cellStyle name="Normal 57 3 2 2 2 5 2" xfId="38134" xr:uid="{00000000-0005-0000-0000-0000056E0000}"/>
    <cellStyle name="Normal 57 3 2 2 2 5 3" xfId="22901" xr:uid="{00000000-0005-0000-0000-0000066E0000}"/>
    <cellStyle name="Normal 57 3 2 2 2 6" xfId="33122" xr:uid="{00000000-0005-0000-0000-0000076E0000}"/>
    <cellStyle name="Normal 57 3 2 2 2 7" xfId="17888" xr:uid="{00000000-0005-0000-0000-0000086E0000}"/>
    <cellStyle name="Normal 57 3 2 2 3" xfId="3581" xr:uid="{00000000-0005-0000-0000-0000096E0000}"/>
    <cellStyle name="Normal 57 3 2 2 3 2" xfId="13655" xr:uid="{00000000-0005-0000-0000-00000A6E0000}"/>
    <cellStyle name="Normal 57 3 2 2 3 2 2" xfId="43986" xr:uid="{00000000-0005-0000-0000-00000B6E0000}"/>
    <cellStyle name="Normal 57 3 2 2 3 2 3" xfId="28753" xr:uid="{00000000-0005-0000-0000-00000C6E0000}"/>
    <cellStyle name="Normal 57 3 2 2 3 3" xfId="8635" xr:uid="{00000000-0005-0000-0000-00000D6E0000}"/>
    <cellStyle name="Normal 57 3 2 2 3 3 2" xfId="38969" xr:uid="{00000000-0005-0000-0000-00000E6E0000}"/>
    <cellStyle name="Normal 57 3 2 2 3 3 3" xfId="23736" xr:uid="{00000000-0005-0000-0000-00000F6E0000}"/>
    <cellStyle name="Normal 57 3 2 2 3 4" xfId="33956" xr:uid="{00000000-0005-0000-0000-0000106E0000}"/>
    <cellStyle name="Normal 57 3 2 2 3 5" xfId="18723" xr:uid="{00000000-0005-0000-0000-0000116E0000}"/>
    <cellStyle name="Normal 57 3 2 2 4" xfId="5274" xr:uid="{00000000-0005-0000-0000-0000126E0000}"/>
    <cellStyle name="Normal 57 3 2 2 4 2" xfId="15326" xr:uid="{00000000-0005-0000-0000-0000136E0000}"/>
    <cellStyle name="Normal 57 3 2 2 4 2 2" xfId="45657" xr:uid="{00000000-0005-0000-0000-0000146E0000}"/>
    <cellStyle name="Normal 57 3 2 2 4 2 3" xfId="30424" xr:uid="{00000000-0005-0000-0000-0000156E0000}"/>
    <cellStyle name="Normal 57 3 2 2 4 3" xfId="10306" xr:uid="{00000000-0005-0000-0000-0000166E0000}"/>
    <cellStyle name="Normal 57 3 2 2 4 3 2" xfId="40640" xr:uid="{00000000-0005-0000-0000-0000176E0000}"/>
    <cellStyle name="Normal 57 3 2 2 4 3 3" xfId="25407" xr:uid="{00000000-0005-0000-0000-0000186E0000}"/>
    <cellStyle name="Normal 57 3 2 2 4 4" xfId="35627" xr:uid="{00000000-0005-0000-0000-0000196E0000}"/>
    <cellStyle name="Normal 57 3 2 2 4 5" xfId="20394" xr:uid="{00000000-0005-0000-0000-00001A6E0000}"/>
    <cellStyle name="Normal 57 3 2 2 5" xfId="11984" xr:uid="{00000000-0005-0000-0000-00001B6E0000}"/>
    <cellStyle name="Normal 57 3 2 2 5 2" xfId="42315" xr:uid="{00000000-0005-0000-0000-00001C6E0000}"/>
    <cellStyle name="Normal 57 3 2 2 5 3" xfId="27082" xr:uid="{00000000-0005-0000-0000-00001D6E0000}"/>
    <cellStyle name="Normal 57 3 2 2 6" xfId="6963" xr:uid="{00000000-0005-0000-0000-00001E6E0000}"/>
    <cellStyle name="Normal 57 3 2 2 6 2" xfId="37298" xr:uid="{00000000-0005-0000-0000-00001F6E0000}"/>
    <cellStyle name="Normal 57 3 2 2 6 3" xfId="22065" xr:uid="{00000000-0005-0000-0000-0000206E0000}"/>
    <cellStyle name="Normal 57 3 2 2 7" xfId="32286" xr:uid="{00000000-0005-0000-0000-0000216E0000}"/>
    <cellStyle name="Normal 57 3 2 2 8" xfId="17052" xr:uid="{00000000-0005-0000-0000-0000226E0000}"/>
    <cellStyle name="Normal 57 3 2 3" xfId="2310" xr:uid="{00000000-0005-0000-0000-0000236E0000}"/>
    <cellStyle name="Normal 57 3 2 3 2" xfId="4000" xr:uid="{00000000-0005-0000-0000-0000246E0000}"/>
    <cellStyle name="Normal 57 3 2 3 2 2" xfId="14073" xr:uid="{00000000-0005-0000-0000-0000256E0000}"/>
    <cellStyle name="Normal 57 3 2 3 2 2 2" xfId="44404" xr:uid="{00000000-0005-0000-0000-0000266E0000}"/>
    <cellStyle name="Normal 57 3 2 3 2 2 3" xfId="29171" xr:uid="{00000000-0005-0000-0000-0000276E0000}"/>
    <cellStyle name="Normal 57 3 2 3 2 3" xfId="9053" xr:uid="{00000000-0005-0000-0000-0000286E0000}"/>
    <cellStyle name="Normal 57 3 2 3 2 3 2" xfId="39387" xr:uid="{00000000-0005-0000-0000-0000296E0000}"/>
    <cellStyle name="Normal 57 3 2 3 2 3 3" xfId="24154" xr:uid="{00000000-0005-0000-0000-00002A6E0000}"/>
    <cellStyle name="Normal 57 3 2 3 2 4" xfId="34374" xr:uid="{00000000-0005-0000-0000-00002B6E0000}"/>
    <cellStyle name="Normal 57 3 2 3 2 5" xfId="19141" xr:uid="{00000000-0005-0000-0000-00002C6E0000}"/>
    <cellStyle name="Normal 57 3 2 3 3" xfId="5692" xr:uid="{00000000-0005-0000-0000-00002D6E0000}"/>
    <cellStyle name="Normal 57 3 2 3 3 2" xfId="15744" xr:uid="{00000000-0005-0000-0000-00002E6E0000}"/>
    <cellStyle name="Normal 57 3 2 3 3 2 2" xfId="46075" xr:uid="{00000000-0005-0000-0000-00002F6E0000}"/>
    <cellStyle name="Normal 57 3 2 3 3 2 3" xfId="30842" xr:uid="{00000000-0005-0000-0000-0000306E0000}"/>
    <cellStyle name="Normal 57 3 2 3 3 3" xfId="10724" xr:uid="{00000000-0005-0000-0000-0000316E0000}"/>
    <cellStyle name="Normal 57 3 2 3 3 3 2" xfId="41058" xr:uid="{00000000-0005-0000-0000-0000326E0000}"/>
    <cellStyle name="Normal 57 3 2 3 3 3 3" xfId="25825" xr:uid="{00000000-0005-0000-0000-0000336E0000}"/>
    <cellStyle name="Normal 57 3 2 3 3 4" xfId="36045" xr:uid="{00000000-0005-0000-0000-0000346E0000}"/>
    <cellStyle name="Normal 57 3 2 3 3 5" xfId="20812" xr:uid="{00000000-0005-0000-0000-0000356E0000}"/>
    <cellStyle name="Normal 57 3 2 3 4" xfId="12402" xr:uid="{00000000-0005-0000-0000-0000366E0000}"/>
    <cellStyle name="Normal 57 3 2 3 4 2" xfId="42733" xr:uid="{00000000-0005-0000-0000-0000376E0000}"/>
    <cellStyle name="Normal 57 3 2 3 4 3" xfId="27500" xr:uid="{00000000-0005-0000-0000-0000386E0000}"/>
    <cellStyle name="Normal 57 3 2 3 5" xfId="7381" xr:uid="{00000000-0005-0000-0000-0000396E0000}"/>
    <cellStyle name="Normal 57 3 2 3 5 2" xfId="37716" xr:uid="{00000000-0005-0000-0000-00003A6E0000}"/>
    <cellStyle name="Normal 57 3 2 3 5 3" xfId="22483" xr:uid="{00000000-0005-0000-0000-00003B6E0000}"/>
    <cellStyle name="Normal 57 3 2 3 6" xfId="32704" xr:uid="{00000000-0005-0000-0000-00003C6E0000}"/>
    <cellStyle name="Normal 57 3 2 3 7" xfId="17470" xr:uid="{00000000-0005-0000-0000-00003D6E0000}"/>
    <cellStyle name="Normal 57 3 2 4" xfId="3163" xr:uid="{00000000-0005-0000-0000-00003E6E0000}"/>
    <cellStyle name="Normal 57 3 2 4 2" xfId="13237" xr:uid="{00000000-0005-0000-0000-00003F6E0000}"/>
    <cellStyle name="Normal 57 3 2 4 2 2" xfId="43568" xr:uid="{00000000-0005-0000-0000-0000406E0000}"/>
    <cellStyle name="Normal 57 3 2 4 2 3" xfId="28335" xr:uid="{00000000-0005-0000-0000-0000416E0000}"/>
    <cellStyle name="Normal 57 3 2 4 3" xfId="8217" xr:uid="{00000000-0005-0000-0000-0000426E0000}"/>
    <cellStyle name="Normal 57 3 2 4 3 2" xfId="38551" xr:uid="{00000000-0005-0000-0000-0000436E0000}"/>
    <cellStyle name="Normal 57 3 2 4 3 3" xfId="23318" xr:uid="{00000000-0005-0000-0000-0000446E0000}"/>
    <cellStyle name="Normal 57 3 2 4 4" xfId="33538" xr:uid="{00000000-0005-0000-0000-0000456E0000}"/>
    <cellStyle name="Normal 57 3 2 4 5" xfId="18305" xr:uid="{00000000-0005-0000-0000-0000466E0000}"/>
    <cellStyle name="Normal 57 3 2 5" xfId="4856" xr:uid="{00000000-0005-0000-0000-0000476E0000}"/>
    <cellStyle name="Normal 57 3 2 5 2" xfId="14908" xr:uid="{00000000-0005-0000-0000-0000486E0000}"/>
    <cellStyle name="Normal 57 3 2 5 2 2" xfId="45239" xr:uid="{00000000-0005-0000-0000-0000496E0000}"/>
    <cellStyle name="Normal 57 3 2 5 2 3" xfId="30006" xr:uid="{00000000-0005-0000-0000-00004A6E0000}"/>
    <cellStyle name="Normal 57 3 2 5 3" xfId="9888" xr:uid="{00000000-0005-0000-0000-00004B6E0000}"/>
    <cellStyle name="Normal 57 3 2 5 3 2" xfId="40222" xr:uid="{00000000-0005-0000-0000-00004C6E0000}"/>
    <cellStyle name="Normal 57 3 2 5 3 3" xfId="24989" xr:uid="{00000000-0005-0000-0000-00004D6E0000}"/>
    <cellStyle name="Normal 57 3 2 5 4" xfId="35209" xr:uid="{00000000-0005-0000-0000-00004E6E0000}"/>
    <cellStyle name="Normal 57 3 2 5 5" xfId="19976" xr:uid="{00000000-0005-0000-0000-00004F6E0000}"/>
    <cellStyle name="Normal 57 3 2 6" xfId="11566" xr:uid="{00000000-0005-0000-0000-0000506E0000}"/>
    <cellStyle name="Normal 57 3 2 6 2" xfId="41897" xr:uid="{00000000-0005-0000-0000-0000516E0000}"/>
    <cellStyle name="Normal 57 3 2 6 3" xfId="26664" xr:uid="{00000000-0005-0000-0000-0000526E0000}"/>
    <cellStyle name="Normal 57 3 2 7" xfId="6545" xr:uid="{00000000-0005-0000-0000-0000536E0000}"/>
    <cellStyle name="Normal 57 3 2 7 2" xfId="36880" xr:uid="{00000000-0005-0000-0000-0000546E0000}"/>
    <cellStyle name="Normal 57 3 2 7 3" xfId="21647" xr:uid="{00000000-0005-0000-0000-0000556E0000}"/>
    <cellStyle name="Normal 57 3 2 8" xfId="31868" xr:uid="{00000000-0005-0000-0000-0000566E0000}"/>
    <cellStyle name="Normal 57 3 2 9" xfId="16634" xr:uid="{00000000-0005-0000-0000-0000576E0000}"/>
    <cellStyle name="Normal 57 3 3" xfId="1681" xr:uid="{00000000-0005-0000-0000-0000586E0000}"/>
    <cellStyle name="Normal 57 3 3 2" xfId="2520" xr:uid="{00000000-0005-0000-0000-0000596E0000}"/>
    <cellStyle name="Normal 57 3 3 2 2" xfId="4210" xr:uid="{00000000-0005-0000-0000-00005A6E0000}"/>
    <cellStyle name="Normal 57 3 3 2 2 2" xfId="14283" xr:uid="{00000000-0005-0000-0000-00005B6E0000}"/>
    <cellStyle name="Normal 57 3 3 2 2 2 2" xfId="44614" xr:uid="{00000000-0005-0000-0000-00005C6E0000}"/>
    <cellStyle name="Normal 57 3 3 2 2 2 3" xfId="29381" xr:uid="{00000000-0005-0000-0000-00005D6E0000}"/>
    <cellStyle name="Normal 57 3 3 2 2 3" xfId="9263" xr:uid="{00000000-0005-0000-0000-00005E6E0000}"/>
    <cellStyle name="Normal 57 3 3 2 2 3 2" xfId="39597" xr:uid="{00000000-0005-0000-0000-00005F6E0000}"/>
    <cellStyle name="Normal 57 3 3 2 2 3 3" xfId="24364" xr:uid="{00000000-0005-0000-0000-0000606E0000}"/>
    <cellStyle name="Normal 57 3 3 2 2 4" xfId="34584" xr:uid="{00000000-0005-0000-0000-0000616E0000}"/>
    <cellStyle name="Normal 57 3 3 2 2 5" xfId="19351" xr:uid="{00000000-0005-0000-0000-0000626E0000}"/>
    <cellStyle name="Normal 57 3 3 2 3" xfId="5902" xr:uid="{00000000-0005-0000-0000-0000636E0000}"/>
    <cellStyle name="Normal 57 3 3 2 3 2" xfId="15954" xr:uid="{00000000-0005-0000-0000-0000646E0000}"/>
    <cellStyle name="Normal 57 3 3 2 3 2 2" xfId="46285" xr:uid="{00000000-0005-0000-0000-0000656E0000}"/>
    <cellStyle name="Normal 57 3 3 2 3 2 3" xfId="31052" xr:uid="{00000000-0005-0000-0000-0000666E0000}"/>
    <cellStyle name="Normal 57 3 3 2 3 3" xfId="10934" xr:uid="{00000000-0005-0000-0000-0000676E0000}"/>
    <cellStyle name="Normal 57 3 3 2 3 3 2" xfId="41268" xr:uid="{00000000-0005-0000-0000-0000686E0000}"/>
    <cellStyle name="Normal 57 3 3 2 3 3 3" xfId="26035" xr:uid="{00000000-0005-0000-0000-0000696E0000}"/>
    <cellStyle name="Normal 57 3 3 2 3 4" xfId="36255" xr:uid="{00000000-0005-0000-0000-00006A6E0000}"/>
    <cellStyle name="Normal 57 3 3 2 3 5" xfId="21022" xr:uid="{00000000-0005-0000-0000-00006B6E0000}"/>
    <cellStyle name="Normal 57 3 3 2 4" xfId="12612" xr:uid="{00000000-0005-0000-0000-00006C6E0000}"/>
    <cellStyle name="Normal 57 3 3 2 4 2" xfId="42943" xr:uid="{00000000-0005-0000-0000-00006D6E0000}"/>
    <cellStyle name="Normal 57 3 3 2 4 3" xfId="27710" xr:uid="{00000000-0005-0000-0000-00006E6E0000}"/>
    <cellStyle name="Normal 57 3 3 2 5" xfId="7591" xr:uid="{00000000-0005-0000-0000-00006F6E0000}"/>
    <cellStyle name="Normal 57 3 3 2 5 2" xfId="37926" xr:uid="{00000000-0005-0000-0000-0000706E0000}"/>
    <cellStyle name="Normal 57 3 3 2 5 3" xfId="22693" xr:uid="{00000000-0005-0000-0000-0000716E0000}"/>
    <cellStyle name="Normal 57 3 3 2 6" xfId="32914" xr:uid="{00000000-0005-0000-0000-0000726E0000}"/>
    <cellStyle name="Normal 57 3 3 2 7" xfId="17680" xr:uid="{00000000-0005-0000-0000-0000736E0000}"/>
    <cellStyle name="Normal 57 3 3 3" xfId="3373" xr:uid="{00000000-0005-0000-0000-0000746E0000}"/>
    <cellStyle name="Normal 57 3 3 3 2" xfId="13447" xr:uid="{00000000-0005-0000-0000-0000756E0000}"/>
    <cellStyle name="Normal 57 3 3 3 2 2" xfId="43778" xr:uid="{00000000-0005-0000-0000-0000766E0000}"/>
    <cellStyle name="Normal 57 3 3 3 2 3" xfId="28545" xr:uid="{00000000-0005-0000-0000-0000776E0000}"/>
    <cellStyle name="Normal 57 3 3 3 3" xfId="8427" xr:uid="{00000000-0005-0000-0000-0000786E0000}"/>
    <cellStyle name="Normal 57 3 3 3 3 2" xfId="38761" xr:uid="{00000000-0005-0000-0000-0000796E0000}"/>
    <cellStyle name="Normal 57 3 3 3 3 3" xfId="23528" xr:uid="{00000000-0005-0000-0000-00007A6E0000}"/>
    <cellStyle name="Normal 57 3 3 3 4" xfId="33748" xr:uid="{00000000-0005-0000-0000-00007B6E0000}"/>
    <cellStyle name="Normal 57 3 3 3 5" xfId="18515" xr:uid="{00000000-0005-0000-0000-00007C6E0000}"/>
    <cellStyle name="Normal 57 3 3 4" xfId="5066" xr:uid="{00000000-0005-0000-0000-00007D6E0000}"/>
    <cellStyle name="Normal 57 3 3 4 2" xfId="15118" xr:uid="{00000000-0005-0000-0000-00007E6E0000}"/>
    <cellStyle name="Normal 57 3 3 4 2 2" xfId="45449" xr:uid="{00000000-0005-0000-0000-00007F6E0000}"/>
    <cellStyle name="Normal 57 3 3 4 2 3" xfId="30216" xr:uid="{00000000-0005-0000-0000-0000806E0000}"/>
    <cellStyle name="Normal 57 3 3 4 3" xfId="10098" xr:uid="{00000000-0005-0000-0000-0000816E0000}"/>
    <cellStyle name="Normal 57 3 3 4 3 2" xfId="40432" xr:uid="{00000000-0005-0000-0000-0000826E0000}"/>
    <cellStyle name="Normal 57 3 3 4 3 3" xfId="25199" xr:uid="{00000000-0005-0000-0000-0000836E0000}"/>
    <cellStyle name="Normal 57 3 3 4 4" xfId="35419" xr:uid="{00000000-0005-0000-0000-0000846E0000}"/>
    <cellStyle name="Normal 57 3 3 4 5" xfId="20186" xr:uid="{00000000-0005-0000-0000-0000856E0000}"/>
    <cellStyle name="Normal 57 3 3 5" xfId="11776" xr:uid="{00000000-0005-0000-0000-0000866E0000}"/>
    <cellStyle name="Normal 57 3 3 5 2" xfId="42107" xr:uid="{00000000-0005-0000-0000-0000876E0000}"/>
    <cellStyle name="Normal 57 3 3 5 3" xfId="26874" xr:uid="{00000000-0005-0000-0000-0000886E0000}"/>
    <cellStyle name="Normal 57 3 3 6" xfId="6755" xr:uid="{00000000-0005-0000-0000-0000896E0000}"/>
    <cellStyle name="Normal 57 3 3 6 2" xfId="37090" xr:uid="{00000000-0005-0000-0000-00008A6E0000}"/>
    <cellStyle name="Normal 57 3 3 6 3" xfId="21857" xr:uid="{00000000-0005-0000-0000-00008B6E0000}"/>
    <cellStyle name="Normal 57 3 3 7" xfId="32078" xr:uid="{00000000-0005-0000-0000-00008C6E0000}"/>
    <cellStyle name="Normal 57 3 3 8" xfId="16844" xr:uid="{00000000-0005-0000-0000-00008D6E0000}"/>
    <cellStyle name="Normal 57 3 4" xfId="2102" xr:uid="{00000000-0005-0000-0000-00008E6E0000}"/>
    <cellStyle name="Normal 57 3 4 2" xfId="3792" xr:uid="{00000000-0005-0000-0000-00008F6E0000}"/>
    <cellStyle name="Normal 57 3 4 2 2" xfId="13865" xr:uid="{00000000-0005-0000-0000-0000906E0000}"/>
    <cellStyle name="Normal 57 3 4 2 2 2" xfId="44196" xr:uid="{00000000-0005-0000-0000-0000916E0000}"/>
    <cellStyle name="Normal 57 3 4 2 2 3" xfId="28963" xr:uid="{00000000-0005-0000-0000-0000926E0000}"/>
    <cellStyle name="Normal 57 3 4 2 3" xfId="8845" xr:uid="{00000000-0005-0000-0000-0000936E0000}"/>
    <cellStyle name="Normal 57 3 4 2 3 2" xfId="39179" xr:uid="{00000000-0005-0000-0000-0000946E0000}"/>
    <cellStyle name="Normal 57 3 4 2 3 3" xfId="23946" xr:uid="{00000000-0005-0000-0000-0000956E0000}"/>
    <cellStyle name="Normal 57 3 4 2 4" xfId="34166" xr:uid="{00000000-0005-0000-0000-0000966E0000}"/>
    <cellStyle name="Normal 57 3 4 2 5" xfId="18933" xr:uid="{00000000-0005-0000-0000-0000976E0000}"/>
    <cellStyle name="Normal 57 3 4 3" xfId="5484" xr:uid="{00000000-0005-0000-0000-0000986E0000}"/>
    <cellStyle name="Normal 57 3 4 3 2" xfId="15536" xr:uid="{00000000-0005-0000-0000-0000996E0000}"/>
    <cellStyle name="Normal 57 3 4 3 2 2" xfId="45867" xr:uid="{00000000-0005-0000-0000-00009A6E0000}"/>
    <cellStyle name="Normal 57 3 4 3 2 3" xfId="30634" xr:uid="{00000000-0005-0000-0000-00009B6E0000}"/>
    <cellStyle name="Normal 57 3 4 3 3" xfId="10516" xr:uid="{00000000-0005-0000-0000-00009C6E0000}"/>
    <cellStyle name="Normal 57 3 4 3 3 2" xfId="40850" xr:uid="{00000000-0005-0000-0000-00009D6E0000}"/>
    <cellStyle name="Normal 57 3 4 3 3 3" xfId="25617" xr:uid="{00000000-0005-0000-0000-00009E6E0000}"/>
    <cellStyle name="Normal 57 3 4 3 4" xfId="35837" xr:uid="{00000000-0005-0000-0000-00009F6E0000}"/>
    <cellStyle name="Normal 57 3 4 3 5" xfId="20604" xr:uid="{00000000-0005-0000-0000-0000A06E0000}"/>
    <cellStyle name="Normal 57 3 4 4" xfId="12194" xr:uid="{00000000-0005-0000-0000-0000A16E0000}"/>
    <cellStyle name="Normal 57 3 4 4 2" xfId="42525" xr:uid="{00000000-0005-0000-0000-0000A26E0000}"/>
    <cellStyle name="Normal 57 3 4 4 3" xfId="27292" xr:uid="{00000000-0005-0000-0000-0000A36E0000}"/>
    <cellStyle name="Normal 57 3 4 5" xfId="7173" xr:uid="{00000000-0005-0000-0000-0000A46E0000}"/>
    <cellStyle name="Normal 57 3 4 5 2" xfId="37508" xr:uid="{00000000-0005-0000-0000-0000A56E0000}"/>
    <cellStyle name="Normal 57 3 4 5 3" xfId="22275" xr:uid="{00000000-0005-0000-0000-0000A66E0000}"/>
    <cellStyle name="Normal 57 3 4 6" xfId="32496" xr:uid="{00000000-0005-0000-0000-0000A76E0000}"/>
    <cellStyle name="Normal 57 3 4 7" xfId="17262" xr:uid="{00000000-0005-0000-0000-0000A86E0000}"/>
    <cellStyle name="Normal 57 3 5" xfId="2955" xr:uid="{00000000-0005-0000-0000-0000A96E0000}"/>
    <cellStyle name="Normal 57 3 5 2" xfId="13029" xr:uid="{00000000-0005-0000-0000-0000AA6E0000}"/>
    <cellStyle name="Normal 57 3 5 2 2" xfId="43360" xr:uid="{00000000-0005-0000-0000-0000AB6E0000}"/>
    <cellStyle name="Normal 57 3 5 2 3" xfId="28127" xr:uid="{00000000-0005-0000-0000-0000AC6E0000}"/>
    <cellStyle name="Normal 57 3 5 3" xfId="8009" xr:uid="{00000000-0005-0000-0000-0000AD6E0000}"/>
    <cellStyle name="Normal 57 3 5 3 2" xfId="38343" xr:uid="{00000000-0005-0000-0000-0000AE6E0000}"/>
    <cellStyle name="Normal 57 3 5 3 3" xfId="23110" xr:uid="{00000000-0005-0000-0000-0000AF6E0000}"/>
    <cellStyle name="Normal 57 3 5 4" xfId="33330" xr:uid="{00000000-0005-0000-0000-0000B06E0000}"/>
    <cellStyle name="Normal 57 3 5 5" xfId="18097" xr:uid="{00000000-0005-0000-0000-0000B16E0000}"/>
    <cellStyle name="Normal 57 3 6" xfId="4648" xr:uid="{00000000-0005-0000-0000-0000B26E0000}"/>
    <cellStyle name="Normal 57 3 6 2" xfId="14700" xr:uid="{00000000-0005-0000-0000-0000B36E0000}"/>
    <cellStyle name="Normal 57 3 6 2 2" xfId="45031" xr:uid="{00000000-0005-0000-0000-0000B46E0000}"/>
    <cellStyle name="Normal 57 3 6 2 3" xfId="29798" xr:uid="{00000000-0005-0000-0000-0000B56E0000}"/>
    <cellStyle name="Normal 57 3 6 3" xfId="9680" xr:uid="{00000000-0005-0000-0000-0000B66E0000}"/>
    <cellStyle name="Normal 57 3 6 3 2" xfId="40014" xr:uid="{00000000-0005-0000-0000-0000B76E0000}"/>
    <cellStyle name="Normal 57 3 6 3 3" xfId="24781" xr:uid="{00000000-0005-0000-0000-0000B86E0000}"/>
    <cellStyle name="Normal 57 3 6 4" xfId="35001" xr:uid="{00000000-0005-0000-0000-0000B96E0000}"/>
    <cellStyle name="Normal 57 3 6 5" xfId="19768" xr:uid="{00000000-0005-0000-0000-0000BA6E0000}"/>
    <cellStyle name="Normal 57 3 7" xfId="11358" xr:uid="{00000000-0005-0000-0000-0000BB6E0000}"/>
    <cellStyle name="Normal 57 3 7 2" xfId="41689" xr:uid="{00000000-0005-0000-0000-0000BC6E0000}"/>
    <cellStyle name="Normal 57 3 7 3" xfId="26456" xr:uid="{00000000-0005-0000-0000-0000BD6E0000}"/>
    <cellStyle name="Normal 57 3 8" xfId="6337" xr:uid="{00000000-0005-0000-0000-0000BE6E0000}"/>
    <cellStyle name="Normal 57 3 8 2" xfId="36672" xr:uid="{00000000-0005-0000-0000-0000BF6E0000}"/>
    <cellStyle name="Normal 57 3 8 3" xfId="21439" xr:uid="{00000000-0005-0000-0000-0000C06E0000}"/>
    <cellStyle name="Normal 57 3 9" xfId="31661" xr:uid="{00000000-0005-0000-0000-0000C16E0000}"/>
    <cellStyle name="Normal 57 4" xfId="1362" xr:uid="{00000000-0005-0000-0000-0000C26E0000}"/>
    <cellStyle name="Normal 57 4 2" xfId="1785" xr:uid="{00000000-0005-0000-0000-0000C36E0000}"/>
    <cellStyle name="Normal 57 4 2 2" xfId="2624" xr:uid="{00000000-0005-0000-0000-0000C46E0000}"/>
    <cellStyle name="Normal 57 4 2 2 2" xfId="4314" xr:uid="{00000000-0005-0000-0000-0000C56E0000}"/>
    <cellStyle name="Normal 57 4 2 2 2 2" xfId="14387" xr:uid="{00000000-0005-0000-0000-0000C66E0000}"/>
    <cellStyle name="Normal 57 4 2 2 2 2 2" xfId="44718" xr:uid="{00000000-0005-0000-0000-0000C76E0000}"/>
    <cellStyle name="Normal 57 4 2 2 2 2 3" xfId="29485" xr:uid="{00000000-0005-0000-0000-0000C86E0000}"/>
    <cellStyle name="Normal 57 4 2 2 2 3" xfId="9367" xr:uid="{00000000-0005-0000-0000-0000C96E0000}"/>
    <cellStyle name="Normal 57 4 2 2 2 3 2" xfId="39701" xr:uid="{00000000-0005-0000-0000-0000CA6E0000}"/>
    <cellStyle name="Normal 57 4 2 2 2 3 3" xfId="24468" xr:uid="{00000000-0005-0000-0000-0000CB6E0000}"/>
    <cellStyle name="Normal 57 4 2 2 2 4" xfId="34688" xr:uid="{00000000-0005-0000-0000-0000CC6E0000}"/>
    <cellStyle name="Normal 57 4 2 2 2 5" xfId="19455" xr:uid="{00000000-0005-0000-0000-0000CD6E0000}"/>
    <cellStyle name="Normal 57 4 2 2 3" xfId="6006" xr:uid="{00000000-0005-0000-0000-0000CE6E0000}"/>
    <cellStyle name="Normal 57 4 2 2 3 2" xfId="16058" xr:uid="{00000000-0005-0000-0000-0000CF6E0000}"/>
    <cellStyle name="Normal 57 4 2 2 3 2 2" xfId="46389" xr:uid="{00000000-0005-0000-0000-0000D06E0000}"/>
    <cellStyle name="Normal 57 4 2 2 3 2 3" xfId="31156" xr:uid="{00000000-0005-0000-0000-0000D16E0000}"/>
    <cellStyle name="Normal 57 4 2 2 3 3" xfId="11038" xr:uid="{00000000-0005-0000-0000-0000D26E0000}"/>
    <cellStyle name="Normal 57 4 2 2 3 3 2" xfId="41372" xr:uid="{00000000-0005-0000-0000-0000D36E0000}"/>
    <cellStyle name="Normal 57 4 2 2 3 3 3" xfId="26139" xr:uid="{00000000-0005-0000-0000-0000D46E0000}"/>
    <cellStyle name="Normal 57 4 2 2 3 4" xfId="36359" xr:uid="{00000000-0005-0000-0000-0000D56E0000}"/>
    <cellStyle name="Normal 57 4 2 2 3 5" xfId="21126" xr:uid="{00000000-0005-0000-0000-0000D66E0000}"/>
    <cellStyle name="Normal 57 4 2 2 4" xfId="12716" xr:uid="{00000000-0005-0000-0000-0000D76E0000}"/>
    <cellStyle name="Normal 57 4 2 2 4 2" xfId="43047" xr:uid="{00000000-0005-0000-0000-0000D86E0000}"/>
    <cellStyle name="Normal 57 4 2 2 4 3" xfId="27814" xr:uid="{00000000-0005-0000-0000-0000D96E0000}"/>
    <cellStyle name="Normal 57 4 2 2 5" xfId="7695" xr:uid="{00000000-0005-0000-0000-0000DA6E0000}"/>
    <cellStyle name="Normal 57 4 2 2 5 2" xfId="38030" xr:uid="{00000000-0005-0000-0000-0000DB6E0000}"/>
    <cellStyle name="Normal 57 4 2 2 5 3" xfId="22797" xr:uid="{00000000-0005-0000-0000-0000DC6E0000}"/>
    <cellStyle name="Normal 57 4 2 2 6" xfId="33018" xr:uid="{00000000-0005-0000-0000-0000DD6E0000}"/>
    <cellStyle name="Normal 57 4 2 2 7" xfId="17784" xr:uid="{00000000-0005-0000-0000-0000DE6E0000}"/>
    <cellStyle name="Normal 57 4 2 3" xfId="3477" xr:uid="{00000000-0005-0000-0000-0000DF6E0000}"/>
    <cellStyle name="Normal 57 4 2 3 2" xfId="13551" xr:uid="{00000000-0005-0000-0000-0000E06E0000}"/>
    <cellStyle name="Normal 57 4 2 3 2 2" xfId="43882" xr:uid="{00000000-0005-0000-0000-0000E16E0000}"/>
    <cellStyle name="Normal 57 4 2 3 2 3" xfId="28649" xr:uid="{00000000-0005-0000-0000-0000E26E0000}"/>
    <cellStyle name="Normal 57 4 2 3 3" xfId="8531" xr:uid="{00000000-0005-0000-0000-0000E36E0000}"/>
    <cellStyle name="Normal 57 4 2 3 3 2" xfId="38865" xr:uid="{00000000-0005-0000-0000-0000E46E0000}"/>
    <cellStyle name="Normal 57 4 2 3 3 3" xfId="23632" xr:uid="{00000000-0005-0000-0000-0000E56E0000}"/>
    <cellStyle name="Normal 57 4 2 3 4" xfId="33852" xr:uid="{00000000-0005-0000-0000-0000E66E0000}"/>
    <cellStyle name="Normal 57 4 2 3 5" xfId="18619" xr:uid="{00000000-0005-0000-0000-0000E76E0000}"/>
    <cellStyle name="Normal 57 4 2 4" xfId="5170" xr:uid="{00000000-0005-0000-0000-0000E86E0000}"/>
    <cellStyle name="Normal 57 4 2 4 2" xfId="15222" xr:uid="{00000000-0005-0000-0000-0000E96E0000}"/>
    <cellStyle name="Normal 57 4 2 4 2 2" xfId="45553" xr:uid="{00000000-0005-0000-0000-0000EA6E0000}"/>
    <cellStyle name="Normal 57 4 2 4 2 3" xfId="30320" xr:uid="{00000000-0005-0000-0000-0000EB6E0000}"/>
    <cellStyle name="Normal 57 4 2 4 3" xfId="10202" xr:uid="{00000000-0005-0000-0000-0000EC6E0000}"/>
    <cellStyle name="Normal 57 4 2 4 3 2" xfId="40536" xr:uid="{00000000-0005-0000-0000-0000ED6E0000}"/>
    <cellStyle name="Normal 57 4 2 4 3 3" xfId="25303" xr:uid="{00000000-0005-0000-0000-0000EE6E0000}"/>
    <cellStyle name="Normal 57 4 2 4 4" xfId="35523" xr:uid="{00000000-0005-0000-0000-0000EF6E0000}"/>
    <cellStyle name="Normal 57 4 2 4 5" xfId="20290" xr:uid="{00000000-0005-0000-0000-0000F06E0000}"/>
    <cellStyle name="Normal 57 4 2 5" xfId="11880" xr:uid="{00000000-0005-0000-0000-0000F16E0000}"/>
    <cellStyle name="Normal 57 4 2 5 2" xfId="42211" xr:uid="{00000000-0005-0000-0000-0000F26E0000}"/>
    <cellStyle name="Normal 57 4 2 5 3" xfId="26978" xr:uid="{00000000-0005-0000-0000-0000F36E0000}"/>
    <cellStyle name="Normal 57 4 2 6" xfId="6859" xr:uid="{00000000-0005-0000-0000-0000F46E0000}"/>
    <cellStyle name="Normal 57 4 2 6 2" xfId="37194" xr:uid="{00000000-0005-0000-0000-0000F56E0000}"/>
    <cellStyle name="Normal 57 4 2 6 3" xfId="21961" xr:uid="{00000000-0005-0000-0000-0000F66E0000}"/>
    <cellStyle name="Normal 57 4 2 7" xfId="32182" xr:uid="{00000000-0005-0000-0000-0000F76E0000}"/>
    <cellStyle name="Normal 57 4 2 8" xfId="16948" xr:uid="{00000000-0005-0000-0000-0000F86E0000}"/>
    <cellStyle name="Normal 57 4 3" xfId="2206" xr:uid="{00000000-0005-0000-0000-0000F96E0000}"/>
    <cellStyle name="Normal 57 4 3 2" xfId="3896" xr:uid="{00000000-0005-0000-0000-0000FA6E0000}"/>
    <cellStyle name="Normal 57 4 3 2 2" xfId="13969" xr:uid="{00000000-0005-0000-0000-0000FB6E0000}"/>
    <cellStyle name="Normal 57 4 3 2 2 2" xfId="44300" xr:uid="{00000000-0005-0000-0000-0000FC6E0000}"/>
    <cellStyle name="Normal 57 4 3 2 2 3" xfId="29067" xr:uid="{00000000-0005-0000-0000-0000FD6E0000}"/>
    <cellStyle name="Normal 57 4 3 2 3" xfId="8949" xr:uid="{00000000-0005-0000-0000-0000FE6E0000}"/>
    <cellStyle name="Normal 57 4 3 2 3 2" xfId="39283" xr:uid="{00000000-0005-0000-0000-0000FF6E0000}"/>
    <cellStyle name="Normal 57 4 3 2 3 3" xfId="24050" xr:uid="{00000000-0005-0000-0000-0000006F0000}"/>
    <cellStyle name="Normal 57 4 3 2 4" xfId="34270" xr:uid="{00000000-0005-0000-0000-0000016F0000}"/>
    <cellStyle name="Normal 57 4 3 2 5" xfId="19037" xr:uid="{00000000-0005-0000-0000-0000026F0000}"/>
    <cellStyle name="Normal 57 4 3 3" xfId="5588" xr:uid="{00000000-0005-0000-0000-0000036F0000}"/>
    <cellStyle name="Normal 57 4 3 3 2" xfId="15640" xr:uid="{00000000-0005-0000-0000-0000046F0000}"/>
    <cellStyle name="Normal 57 4 3 3 2 2" xfId="45971" xr:uid="{00000000-0005-0000-0000-0000056F0000}"/>
    <cellStyle name="Normal 57 4 3 3 2 3" xfId="30738" xr:uid="{00000000-0005-0000-0000-0000066F0000}"/>
    <cellStyle name="Normal 57 4 3 3 3" xfId="10620" xr:uid="{00000000-0005-0000-0000-0000076F0000}"/>
    <cellStyle name="Normal 57 4 3 3 3 2" xfId="40954" xr:uid="{00000000-0005-0000-0000-0000086F0000}"/>
    <cellStyle name="Normal 57 4 3 3 3 3" xfId="25721" xr:uid="{00000000-0005-0000-0000-0000096F0000}"/>
    <cellStyle name="Normal 57 4 3 3 4" xfId="35941" xr:uid="{00000000-0005-0000-0000-00000A6F0000}"/>
    <cellStyle name="Normal 57 4 3 3 5" xfId="20708" xr:uid="{00000000-0005-0000-0000-00000B6F0000}"/>
    <cellStyle name="Normal 57 4 3 4" xfId="12298" xr:uid="{00000000-0005-0000-0000-00000C6F0000}"/>
    <cellStyle name="Normal 57 4 3 4 2" xfId="42629" xr:uid="{00000000-0005-0000-0000-00000D6F0000}"/>
    <cellStyle name="Normal 57 4 3 4 3" xfId="27396" xr:uid="{00000000-0005-0000-0000-00000E6F0000}"/>
    <cellStyle name="Normal 57 4 3 5" xfId="7277" xr:uid="{00000000-0005-0000-0000-00000F6F0000}"/>
    <cellStyle name="Normal 57 4 3 5 2" xfId="37612" xr:uid="{00000000-0005-0000-0000-0000106F0000}"/>
    <cellStyle name="Normal 57 4 3 5 3" xfId="22379" xr:uid="{00000000-0005-0000-0000-0000116F0000}"/>
    <cellStyle name="Normal 57 4 3 6" xfId="32600" xr:uid="{00000000-0005-0000-0000-0000126F0000}"/>
    <cellStyle name="Normal 57 4 3 7" xfId="17366" xr:uid="{00000000-0005-0000-0000-0000136F0000}"/>
    <cellStyle name="Normal 57 4 4" xfId="3059" xr:uid="{00000000-0005-0000-0000-0000146F0000}"/>
    <cellStyle name="Normal 57 4 4 2" xfId="13133" xr:uid="{00000000-0005-0000-0000-0000156F0000}"/>
    <cellStyle name="Normal 57 4 4 2 2" xfId="43464" xr:uid="{00000000-0005-0000-0000-0000166F0000}"/>
    <cellStyle name="Normal 57 4 4 2 3" xfId="28231" xr:uid="{00000000-0005-0000-0000-0000176F0000}"/>
    <cellStyle name="Normal 57 4 4 3" xfId="8113" xr:uid="{00000000-0005-0000-0000-0000186F0000}"/>
    <cellStyle name="Normal 57 4 4 3 2" xfId="38447" xr:uid="{00000000-0005-0000-0000-0000196F0000}"/>
    <cellStyle name="Normal 57 4 4 3 3" xfId="23214" xr:uid="{00000000-0005-0000-0000-00001A6F0000}"/>
    <cellStyle name="Normal 57 4 4 4" xfId="33434" xr:uid="{00000000-0005-0000-0000-00001B6F0000}"/>
    <cellStyle name="Normal 57 4 4 5" xfId="18201" xr:uid="{00000000-0005-0000-0000-00001C6F0000}"/>
    <cellStyle name="Normal 57 4 5" xfId="4752" xr:uid="{00000000-0005-0000-0000-00001D6F0000}"/>
    <cellStyle name="Normal 57 4 5 2" xfId="14804" xr:uid="{00000000-0005-0000-0000-00001E6F0000}"/>
    <cellStyle name="Normal 57 4 5 2 2" xfId="45135" xr:uid="{00000000-0005-0000-0000-00001F6F0000}"/>
    <cellStyle name="Normal 57 4 5 2 3" xfId="29902" xr:uid="{00000000-0005-0000-0000-0000206F0000}"/>
    <cellStyle name="Normal 57 4 5 3" xfId="9784" xr:uid="{00000000-0005-0000-0000-0000216F0000}"/>
    <cellStyle name="Normal 57 4 5 3 2" xfId="40118" xr:uid="{00000000-0005-0000-0000-0000226F0000}"/>
    <cellStyle name="Normal 57 4 5 3 3" xfId="24885" xr:uid="{00000000-0005-0000-0000-0000236F0000}"/>
    <cellStyle name="Normal 57 4 5 4" xfId="35105" xr:uid="{00000000-0005-0000-0000-0000246F0000}"/>
    <cellStyle name="Normal 57 4 5 5" xfId="19872" xr:uid="{00000000-0005-0000-0000-0000256F0000}"/>
    <cellStyle name="Normal 57 4 6" xfId="11462" xr:uid="{00000000-0005-0000-0000-0000266F0000}"/>
    <cellStyle name="Normal 57 4 6 2" xfId="41793" xr:uid="{00000000-0005-0000-0000-0000276F0000}"/>
    <cellStyle name="Normal 57 4 6 3" xfId="26560" xr:uid="{00000000-0005-0000-0000-0000286F0000}"/>
    <cellStyle name="Normal 57 4 7" xfId="6441" xr:uid="{00000000-0005-0000-0000-0000296F0000}"/>
    <cellStyle name="Normal 57 4 7 2" xfId="36776" xr:uid="{00000000-0005-0000-0000-00002A6F0000}"/>
    <cellStyle name="Normal 57 4 7 3" xfId="21543" xr:uid="{00000000-0005-0000-0000-00002B6F0000}"/>
    <cellStyle name="Normal 57 4 8" xfId="31764" xr:uid="{00000000-0005-0000-0000-00002C6F0000}"/>
    <cellStyle name="Normal 57 4 9" xfId="16530" xr:uid="{00000000-0005-0000-0000-00002D6F0000}"/>
    <cellStyle name="Normal 57 5" xfId="1575" xr:uid="{00000000-0005-0000-0000-00002E6F0000}"/>
    <cellStyle name="Normal 57 5 2" xfId="2416" xr:uid="{00000000-0005-0000-0000-00002F6F0000}"/>
    <cellStyle name="Normal 57 5 2 2" xfId="4106" xr:uid="{00000000-0005-0000-0000-0000306F0000}"/>
    <cellStyle name="Normal 57 5 2 2 2" xfId="14179" xr:uid="{00000000-0005-0000-0000-0000316F0000}"/>
    <cellStyle name="Normal 57 5 2 2 2 2" xfId="44510" xr:uid="{00000000-0005-0000-0000-0000326F0000}"/>
    <cellStyle name="Normal 57 5 2 2 2 3" xfId="29277" xr:uid="{00000000-0005-0000-0000-0000336F0000}"/>
    <cellStyle name="Normal 57 5 2 2 3" xfId="9159" xr:uid="{00000000-0005-0000-0000-0000346F0000}"/>
    <cellStyle name="Normal 57 5 2 2 3 2" xfId="39493" xr:uid="{00000000-0005-0000-0000-0000356F0000}"/>
    <cellStyle name="Normal 57 5 2 2 3 3" xfId="24260" xr:uid="{00000000-0005-0000-0000-0000366F0000}"/>
    <cellStyle name="Normal 57 5 2 2 4" xfId="34480" xr:uid="{00000000-0005-0000-0000-0000376F0000}"/>
    <cellStyle name="Normal 57 5 2 2 5" xfId="19247" xr:uid="{00000000-0005-0000-0000-0000386F0000}"/>
    <cellStyle name="Normal 57 5 2 3" xfId="5798" xr:uid="{00000000-0005-0000-0000-0000396F0000}"/>
    <cellStyle name="Normal 57 5 2 3 2" xfId="15850" xr:uid="{00000000-0005-0000-0000-00003A6F0000}"/>
    <cellStyle name="Normal 57 5 2 3 2 2" xfId="46181" xr:uid="{00000000-0005-0000-0000-00003B6F0000}"/>
    <cellStyle name="Normal 57 5 2 3 2 3" xfId="30948" xr:uid="{00000000-0005-0000-0000-00003C6F0000}"/>
    <cellStyle name="Normal 57 5 2 3 3" xfId="10830" xr:uid="{00000000-0005-0000-0000-00003D6F0000}"/>
    <cellStyle name="Normal 57 5 2 3 3 2" xfId="41164" xr:uid="{00000000-0005-0000-0000-00003E6F0000}"/>
    <cellStyle name="Normal 57 5 2 3 3 3" xfId="25931" xr:uid="{00000000-0005-0000-0000-00003F6F0000}"/>
    <cellStyle name="Normal 57 5 2 3 4" xfId="36151" xr:uid="{00000000-0005-0000-0000-0000406F0000}"/>
    <cellStyle name="Normal 57 5 2 3 5" xfId="20918" xr:uid="{00000000-0005-0000-0000-0000416F0000}"/>
    <cellStyle name="Normal 57 5 2 4" xfId="12508" xr:uid="{00000000-0005-0000-0000-0000426F0000}"/>
    <cellStyle name="Normal 57 5 2 4 2" xfId="42839" xr:uid="{00000000-0005-0000-0000-0000436F0000}"/>
    <cellStyle name="Normal 57 5 2 4 3" xfId="27606" xr:uid="{00000000-0005-0000-0000-0000446F0000}"/>
    <cellStyle name="Normal 57 5 2 5" xfId="7487" xr:uid="{00000000-0005-0000-0000-0000456F0000}"/>
    <cellStyle name="Normal 57 5 2 5 2" xfId="37822" xr:uid="{00000000-0005-0000-0000-0000466F0000}"/>
    <cellStyle name="Normal 57 5 2 5 3" xfId="22589" xr:uid="{00000000-0005-0000-0000-0000476F0000}"/>
    <cellStyle name="Normal 57 5 2 6" xfId="32810" xr:uid="{00000000-0005-0000-0000-0000486F0000}"/>
    <cellStyle name="Normal 57 5 2 7" xfId="17576" xr:uid="{00000000-0005-0000-0000-0000496F0000}"/>
    <cellStyle name="Normal 57 5 3" xfId="3269" xr:uid="{00000000-0005-0000-0000-00004A6F0000}"/>
    <cellStyle name="Normal 57 5 3 2" xfId="13343" xr:uid="{00000000-0005-0000-0000-00004B6F0000}"/>
    <cellStyle name="Normal 57 5 3 2 2" xfId="43674" xr:uid="{00000000-0005-0000-0000-00004C6F0000}"/>
    <cellStyle name="Normal 57 5 3 2 3" xfId="28441" xr:uid="{00000000-0005-0000-0000-00004D6F0000}"/>
    <cellStyle name="Normal 57 5 3 3" xfId="8323" xr:uid="{00000000-0005-0000-0000-00004E6F0000}"/>
    <cellStyle name="Normal 57 5 3 3 2" xfId="38657" xr:uid="{00000000-0005-0000-0000-00004F6F0000}"/>
    <cellStyle name="Normal 57 5 3 3 3" xfId="23424" xr:uid="{00000000-0005-0000-0000-0000506F0000}"/>
    <cellStyle name="Normal 57 5 3 4" xfId="33644" xr:uid="{00000000-0005-0000-0000-0000516F0000}"/>
    <cellStyle name="Normal 57 5 3 5" xfId="18411" xr:uid="{00000000-0005-0000-0000-0000526F0000}"/>
    <cellStyle name="Normal 57 5 4" xfId="4962" xr:uid="{00000000-0005-0000-0000-0000536F0000}"/>
    <cellStyle name="Normal 57 5 4 2" xfId="15014" xr:uid="{00000000-0005-0000-0000-0000546F0000}"/>
    <cellStyle name="Normal 57 5 4 2 2" xfId="45345" xr:uid="{00000000-0005-0000-0000-0000556F0000}"/>
    <cellStyle name="Normal 57 5 4 2 3" xfId="30112" xr:uid="{00000000-0005-0000-0000-0000566F0000}"/>
    <cellStyle name="Normal 57 5 4 3" xfId="9994" xr:uid="{00000000-0005-0000-0000-0000576F0000}"/>
    <cellStyle name="Normal 57 5 4 3 2" xfId="40328" xr:uid="{00000000-0005-0000-0000-0000586F0000}"/>
    <cellStyle name="Normal 57 5 4 3 3" xfId="25095" xr:uid="{00000000-0005-0000-0000-0000596F0000}"/>
    <cellStyle name="Normal 57 5 4 4" xfId="35315" xr:uid="{00000000-0005-0000-0000-00005A6F0000}"/>
    <cellStyle name="Normal 57 5 4 5" xfId="20082" xr:uid="{00000000-0005-0000-0000-00005B6F0000}"/>
    <cellStyle name="Normal 57 5 5" xfId="11672" xr:uid="{00000000-0005-0000-0000-00005C6F0000}"/>
    <cellStyle name="Normal 57 5 5 2" xfId="42003" xr:uid="{00000000-0005-0000-0000-00005D6F0000}"/>
    <cellStyle name="Normal 57 5 5 3" xfId="26770" xr:uid="{00000000-0005-0000-0000-00005E6F0000}"/>
    <cellStyle name="Normal 57 5 6" xfId="6651" xr:uid="{00000000-0005-0000-0000-00005F6F0000}"/>
    <cellStyle name="Normal 57 5 6 2" xfId="36986" xr:uid="{00000000-0005-0000-0000-0000606F0000}"/>
    <cellStyle name="Normal 57 5 6 3" xfId="21753" xr:uid="{00000000-0005-0000-0000-0000616F0000}"/>
    <cellStyle name="Normal 57 5 7" xfId="31974" xr:uid="{00000000-0005-0000-0000-0000626F0000}"/>
    <cellStyle name="Normal 57 5 8" xfId="16740" xr:uid="{00000000-0005-0000-0000-0000636F0000}"/>
    <cellStyle name="Normal 57 6" xfId="1996" xr:uid="{00000000-0005-0000-0000-0000646F0000}"/>
    <cellStyle name="Normal 57 6 2" xfId="3688" xr:uid="{00000000-0005-0000-0000-0000656F0000}"/>
    <cellStyle name="Normal 57 6 2 2" xfId="13761" xr:uid="{00000000-0005-0000-0000-0000666F0000}"/>
    <cellStyle name="Normal 57 6 2 2 2" xfId="44092" xr:uid="{00000000-0005-0000-0000-0000676F0000}"/>
    <cellStyle name="Normal 57 6 2 2 3" xfId="28859" xr:uid="{00000000-0005-0000-0000-0000686F0000}"/>
    <cellStyle name="Normal 57 6 2 3" xfId="8741" xr:uid="{00000000-0005-0000-0000-0000696F0000}"/>
    <cellStyle name="Normal 57 6 2 3 2" xfId="39075" xr:uid="{00000000-0005-0000-0000-00006A6F0000}"/>
    <cellStyle name="Normal 57 6 2 3 3" xfId="23842" xr:uid="{00000000-0005-0000-0000-00006B6F0000}"/>
    <cellStyle name="Normal 57 6 2 4" xfId="34062" xr:uid="{00000000-0005-0000-0000-00006C6F0000}"/>
    <cellStyle name="Normal 57 6 2 5" xfId="18829" xr:uid="{00000000-0005-0000-0000-00006D6F0000}"/>
    <cellStyle name="Normal 57 6 3" xfId="5380" xr:uid="{00000000-0005-0000-0000-00006E6F0000}"/>
    <cellStyle name="Normal 57 6 3 2" xfId="15432" xr:uid="{00000000-0005-0000-0000-00006F6F0000}"/>
    <cellStyle name="Normal 57 6 3 2 2" xfId="45763" xr:uid="{00000000-0005-0000-0000-0000706F0000}"/>
    <cellStyle name="Normal 57 6 3 2 3" xfId="30530" xr:uid="{00000000-0005-0000-0000-0000716F0000}"/>
    <cellStyle name="Normal 57 6 3 3" xfId="10412" xr:uid="{00000000-0005-0000-0000-0000726F0000}"/>
    <cellStyle name="Normal 57 6 3 3 2" xfId="40746" xr:uid="{00000000-0005-0000-0000-0000736F0000}"/>
    <cellStyle name="Normal 57 6 3 3 3" xfId="25513" xr:uid="{00000000-0005-0000-0000-0000746F0000}"/>
    <cellStyle name="Normal 57 6 3 4" xfId="35733" xr:uid="{00000000-0005-0000-0000-0000756F0000}"/>
    <cellStyle name="Normal 57 6 3 5" xfId="20500" xr:uid="{00000000-0005-0000-0000-0000766F0000}"/>
    <cellStyle name="Normal 57 6 4" xfId="12090" xr:uid="{00000000-0005-0000-0000-0000776F0000}"/>
    <cellStyle name="Normal 57 6 4 2" xfId="42421" xr:uid="{00000000-0005-0000-0000-0000786F0000}"/>
    <cellStyle name="Normal 57 6 4 3" xfId="27188" xr:uid="{00000000-0005-0000-0000-0000796F0000}"/>
    <cellStyle name="Normal 57 6 5" xfId="7069" xr:uid="{00000000-0005-0000-0000-00007A6F0000}"/>
    <cellStyle name="Normal 57 6 5 2" xfId="37404" xr:uid="{00000000-0005-0000-0000-00007B6F0000}"/>
    <cellStyle name="Normal 57 6 5 3" xfId="22171" xr:uid="{00000000-0005-0000-0000-00007C6F0000}"/>
    <cellStyle name="Normal 57 6 6" xfId="32392" xr:uid="{00000000-0005-0000-0000-00007D6F0000}"/>
    <cellStyle name="Normal 57 6 7" xfId="17158" xr:uid="{00000000-0005-0000-0000-00007E6F0000}"/>
    <cellStyle name="Normal 57 7" xfId="2847" xr:uid="{00000000-0005-0000-0000-00007F6F0000}"/>
    <cellStyle name="Normal 57 7 2" xfId="12925" xr:uid="{00000000-0005-0000-0000-0000806F0000}"/>
    <cellStyle name="Normal 57 7 2 2" xfId="43256" xr:uid="{00000000-0005-0000-0000-0000816F0000}"/>
    <cellStyle name="Normal 57 7 2 3" xfId="28023" xr:uid="{00000000-0005-0000-0000-0000826F0000}"/>
    <cellStyle name="Normal 57 7 3" xfId="7905" xr:uid="{00000000-0005-0000-0000-0000836F0000}"/>
    <cellStyle name="Normal 57 7 3 2" xfId="38239" xr:uid="{00000000-0005-0000-0000-0000846F0000}"/>
    <cellStyle name="Normal 57 7 3 3" xfId="23006" xr:uid="{00000000-0005-0000-0000-0000856F0000}"/>
    <cellStyle name="Normal 57 7 4" xfId="33226" xr:uid="{00000000-0005-0000-0000-0000866F0000}"/>
    <cellStyle name="Normal 57 7 5" xfId="17993" xr:uid="{00000000-0005-0000-0000-0000876F0000}"/>
    <cellStyle name="Normal 57 8" xfId="4541" xr:uid="{00000000-0005-0000-0000-0000886F0000}"/>
    <cellStyle name="Normal 57 8 2" xfId="14596" xr:uid="{00000000-0005-0000-0000-0000896F0000}"/>
    <cellStyle name="Normal 57 8 2 2" xfId="44927" xr:uid="{00000000-0005-0000-0000-00008A6F0000}"/>
    <cellStyle name="Normal 57 8 2 3" xfId="29694" xr:uid="{00000000-0005-0000-0000-00008B6F0000}"/>
    <cellStyle name="Normal 57 8 3" xfId="9576" xr:uid="{00000000-0005-0000-0000-00008C6F0000}"/>
    <cellStyle name="Normal 57 8 3 2" xfId="39910" xr:uid="{00000000-0005-0000-0000-00008D6F0000}"/>
    <cellStyle name="Normal 57 8 3 3" xfId="24677" xr:uid="{00000000-0005-0000-0000-00008E6F0000}"/>
    <cellStyle name="Normal 57 8 4" xfId="34897" xr:uid="{00000000-0005-0000-0000-00008F6F0000}"/>
    <cellStyle name="Normal 57 8 5" xfId="19664" xr:uid="{00000000-0005-0000-0000-0000906F0000}"/>
    <cellStyle name="Normal 57 9" xfId="11252" xr:uid="{00000000-0005-0000-0000-0000916F0000}"/>
    <cellStyle name="Normal 57 9 2" xfId="41585" xr:uid="{00000000-0005-0000-0000-0000926F0000}"/>
    <cellStyle name="Normal 57 9 3" xfId="26352" xr:uid="{00000000-0005-0000-0000-0000936F0000}"/>
    <cellStyle name="Normal 58" xfId="873" xr:uid="{00000000-0005-0000-0000-0000946F0000}"/>
    <cellStyle name="Normal 59" xfId="874" xr:uid="{00000000-0005-0000-0000-0000956F0000}"/>
    <cellStyle name="Normal 6" xfId="172" xr:uid="{00000000-0005-0000-0000-0000966F0000}"/>
    <cellStyle name="Normal 6 10" xfId="31372" xr:uid="{00000000-0005-0000-0000-0000976F0000}"/>
    <cellStyle name="Normal 6 2" xfId="563" xr:uid="{00000000-0005-0000-0000-0000986F0000}"/>
    <cellStyle name="Normal 6 2 10" xfId="1545" xr:uid="{00000000-0005-0000-0000-0000996F0000}"/>
    <cellStyle name="Normal 6 2 10 2" xfId="2386" xr:uid="{00000000-0005-0000-0000-00009A6F0000}"/>
    <cellStyle name="Normal 6 2 10 2 2" xfId="4076" xr:uid="{00000000-0005-0000-0000-00009B6F0000}"/>
    <cellStyle name="Normal 6 2 10 2 2 2" xfId="14149" xr:uid="{00000000-0005-0000-0000-00009C6F0000}"/>
    <cellStyle name="Normal 6 2 10 2 2 2 2" xfId="44480" xr:uid="{00000000-0005-0000-0000-00009D6F0000}"/>
    <cellStyle name="Normal 6 2 10 2 2 2 3" xfId="29247" xr:uid="{00000000-0005-0000-0000-00009E6F0000}"/>
    <cellStyle name="Normal 6 2 10 2 2 3" xfId="9129" xr:uid="{00000000-0005-0000-0000-00009F6F0000}"/>
    <cellStyle name="Normal 6 2 10 2 2 3 2" xfId="39463" xr:uid="{00000000-0005-0000-0000-0000A06F0000}"/>
    <cellStyle name="Normal 6 2 10 2 2 3 3" xfId="24230" xr:uid="{00000000-0005-0000-0000-0000A16F0000}"/>
    <cellStyle name="Normal 6 2 10 2 2 4" xfId="34450" xr:uid="{00000000-0005-0000-0000-0000A26F0000}"/>
    <cellStyle name="Normal 6 2 10 2 2 5" xfId="19217" xr:uid="{00000000-0005-0000-0000-0000A36F0000}"/>
    <cellStyle name="Normal 6 2 10 2 3" xfId="5768" xr:uid="{00000000-0005-0000-0000-0000A46F0000}"/>
    <cellStyle name="Normal 6 2 10 2 3 2" xfId="15820" xr:uid="{00000000-0005-0000-0000-0000A56F0000}"/>
    <cellStyle name="Normal 6 2 10 2 3 2 2" xfId="46151" xr:uid="{00000000-0005-0000-0000-0000A66F0000}"/>
    <cellStyle name="Normal 6 2 10 2 3 2 3" xfId="30918" xr:uid="{00000000-0005-0000-0000-0000A76F0000}"/>
    <cellStyle name="Normal 6 2 10 2 3 3" xfId="10800" xr:uid="{00000000-0005-0000-0000-0000A86F0000}"/>
    <cellStyle name="Normal 6 2 10 2 3 3 2" xfId="41134" xr:uid="{00000000-0005-0000-0000-0000A96F0000}"/>
    <cellStyle name="Normal 6 2 10 2 3 3 3" xfId="25901" xr:uid="{00000000-0005-0000-0000-0000AA6F0000}"/>
    <cellStyle name="Normal 6 2 10 2 3 4" xfId="36121" xr:uid="{00000000-0005-0000-0000-0000AB6F0000}"/>
    <cellStyle name="Normal 6 2 10 2 3 5" xfId="20888" xr:uid="{00000000-0005-0000-0000-0000AC6F0000}"/>
    <cellStyle name="Normal 6 2 10 2 4" xfId="12478" xr:uid="{00000000-0005-0000-0000-0000AD6F0000}"/>
    <cellStyle name="Normal 6 2 10 2 4 2" xfId="42809" xr:uid="{00000000-0005-0000-0000-0000AE6F0000}"/>
    <cellStyle name="Normal 6 2 10 2 4 3" xfId="27576" xr:uid="{00000000-0005-0000-0000-0000AF6F0000}"/>
    <cellStyle name="Normal 6 2 10 2 5" xfId="7457" xr:uid="{00000000-0005-0000-0000-0000B06F0000}"/>
    <cellStyle name="Normal 6 2 10 2 5 2" xfId="37792" xr:uid="{00000000-0005-0000-0000-0000B16F0000}"/>
    <cellStyle name="Normal 6 2 10 2 5 3" xfId="22559" xr:uid="{00000000-0005-0000-0000-0000B26F0000}"/>
    <cellStyle name="Normal 6 2 10 2 6" xfId="32780" xr:uid="{00000000-0005-0000-0000-0000B36F0000}"/>
    <cellStyle name="Normal 6 2 10 2 7" xfId="17546" xr:uid="{00000000-0005-0000-0000-0000B46F0000}"/>
    <cellStyle name="Normal 6 2 10 3" xfId="3239" xr:uid="{00000000-0005-0000-0000-0000B56F0000}"/>
    <cellStyle name="Normal 6 2 10 3 2" xfId="13313" xr:uid="{00000000-0005-0000-0000-0000B66F0000}"/>
    <cellStyle name="Normal 6 2 10 3 2 2" xfId="43644" xr:uid="{00000000-0005-0000-0000-0000B76F0000}"/>
    <cellStyle name="Normal 6 2 10 3 2 3" xfId="28411" xr:uid="{00000000-0005-0000-0000-0000B86F0000}"/>
    <cellStyle name="Normal 6 2 10 3 3" xfId="8293" xr:uid="{00000000-0005-0000-0000-0000B96F0000}"/>
    <cellStyle name="Normal 6 2 10 3 3 2" xfId="38627" xr:uid="{00000000-0005-0000-0000-0000BA6F0000}"/>
    <cellStyle name="Normal 6 2 10 3 3 3" xfId="23394" xr:uid="{00000000-0005-0000-0000-0000BB6F0000}"/>
    <cellStyle name="Normal 6 2 10 3 4" xfId="33614" xr:uid="{00000000-0005-0000-0000-0000BC6F0000}"/>
    <cellStyle name="Normal 6 2 10 3 5" xfId="18381" xr:uid="{00000000-0005-0000-0000-0000BD6F0000}"/>
    <cellStyle name="Normal 6 2 10 4" xfId="4932" xr:uid="{00000000-0005-0000-0000-0000BE6F0000}"/>
    <cellStyle name="Normal 6 2 10 4 2" xfId="14984" xr:uid="{00000000-0005-0000-0000-0000BF6F0000}"/>
    <cellStyle name="Normal 6 2 10 4 2 2" xfId="45315" xr:uid="{00000000-0005-0000-0000-0000C06F0000}"/>
    <cellStyle name="Normal 6 2 10 4 2 3" xfId="30082" xr:uid="{00000000-0005-0000-0000-0000C16F0000}"/>
    <cellStyle name="Normal 6 2 10 4 3" xfId="9964" xr:uid="{00000000-0005-0000-0000-0000C26F0000}"/>
    <cellStyle name="Normal 6 2 10 4 3 2" xfId="40298" xr:uid="{00000000-0005-0000-0000-0000C36F0000}"/>
    <cellStyle name="Normal 6 2 10 4 3 3" xfId="25065" xr:uid="{00000000-0005-0000-0000-0000C46F0000}"/>
    <cellStyle name="Normal 6 2 10 4 4" xfId="35285" xr:uid="{00000000-0005-0000-0000-0000C56F0000}"/>
    <cellStyle name="Normal 6 2 10 4 5" xfId="20052" xr:uid="{00000000-0005-0000-0000-0000C66F0000}"/>
    <cellStyle name="Normal 6 2 10 5" xfId="11642" xr:uid="{00000000-0005-0000-0000-0000C76F0000}"/>
    <cellStyle name="Normal 6 2 10 5 2" xfId="41973" xr:uid="{00000000-0005-0000-0000-0000C86F0000}"/>
    <cellStyle name="Normal 6 2 10 5 3" xfId="26740" xr:uid="{00000000-0005-0000-0000-0000C96F0000}"/>
    <cellStyle name="Normal 6 2 10 6" xfId="6621" xr:uid="{00000000-0005-0000-0000-0000CA6F0000}"/>
    <cellStyle name="Normal 6 2 10 6 2" xfId="36956" xr:uid="{00000000-0005-0000-0000-0000CB6F0000}"/>
    <cellStyle name="Normal 6 2 10 6 3" xfId="21723" xr:uid="{00000000-0005-0000-0000-0000CC6F0000}"/>
    <cellStyle name="Normal 6 2 10 7" xfId="31944" xr:uid="{00000000-0005-0000-0000-0000CD6F0000}"/>
    <cellStyle name="Normal 6 2 10 8" xfId="16710" xr:uid="{00000000-0005-0000-0000-0000CE6F0000}"/>
    <cellStyle name="Normal 6 2 11" xfId="1966" xr:uid="{00000000-0005-0000-0000-0000CF6F0000}"/>
    <cellStyle name="Normal 6 2 11 2" xfId="3658" xr:uid="{00000000-0005-0000-0000-0000D06F0000}"/>
    <cellStyle name="Normal 6 2 11 2 2" xfId="13731" xr:uid="{00000000-0005-0000-0000-0000D16F0000}"/>
    <cellStyle name="Normal 6 2 11 2 2 2" xfId="44062" xr:uid="{00000000-0005-0000-0000-0000D26F0000}"/>
    <cellStyle name="Normal 6 2 11 2 2 3" xfId="28829" xr:uid="{00000000-0005-0000-0000-0000D36F0000}"/>
    <cellStyle name="Normal 6 2 11 2 3" xfId="8711" xr:uid="{00000000-0005-0000-0000-0000D46F0000}"/>
    <cellStyle name="Normal 6 2 11 2 3 2" xfId="39045" xr:uid="{00000000-0005-0000-0000-0000D56F0000}"/>
    <cellStyle name="Normal 6 2 11 2 3 3" xfId="23812" xr:uid="{00000000-0005-0000-0000-0000D66F0000}"/>
    <cellStyle name="Normal 6 2 11 2 4" xfId="34032" xr:uid="{00000000-0005-0000-0000-0000D76F0000}"/>
    <cellStyle name="Normal 6 2 11 2 5" xfId="18799" xr:uid="{00000000-0005-0000-0000-0000D86F0000}"/>
    <cellStyle name="Normal 6 2 11 3" xfId="5350" xr:uid="{00000000-0005-0000-0000-0000D96F0000}"/>
    <cellStyle name="Normal 6 2 11 3 2" xfId="15402" xr:uid="{00000000-0005-0000-0000-0000DA6F0000}"/>
    <cellStyle name="Normal 6 2 11 3 2 2" xfId="45733" xr:uid="{00000000-0005-0000-0000-0000DB6F0000}"/>
    <cellStyle name="Normal 6 2 11 3 2 3" xfId="30500" xr:uid="{00000000-0005-0000-0000-0000DC6F0000}"/>
    <cellStyle name="Normal 6 2 11 3 3" xfId="10382" xr:uid="{00000000-0005-0000-0000-0000DD6F0000}"/>
    <cellStyle name="Normal 6 2 11 3 3 2" xfId="40716" xr:uid="{00000000-0005-0000-0000-0000DE6F0000}"/>
    <cellStyle name="Normal 6 2 11 3 3 3" xfId="25483" xr:uid="{00000000-0005-0000-0000-0000DF6F0000}"/>
    <cellStyle name="Normal 6 2 11 3 4" xfId="35703" xr:uid="{00000000-0005-0000-0000-0000E06F0000}"/>
    <cellStyle name="Normal 6 2 11 3 5" xfId="20470" xr:uid="{00000000-0005-0000-0000-0000E16F0000}"/>
    <cellStyle name="Normal 6 2 11 4" xfId="12060" xr:uid="{00000000-0005-0000-0000-0000E26F0000}"/>
    <cellStyle name="Normal 6 2 11 4 2" xfId="42391" xr:uid="{00000000-0005-0000-0000-0000E36F0000}"/>
    <cellStyle name="Normal 6 2 11 4 3" xfId="27158" xr:uid="{00000000-0005-0000-0000-0000E46F0000}"/>
    <cellStyle name="Normal 6 2 11 5" xfId="7039" xr:uid="{00000000-0005-0000-0000-0000E56F0000}"/>
    <cellStyle name="Normal 6 2 11 5 2" xfId="37374" xr:uid="{00000000-0005-0000-0000-0000E66F0000}"/>
    <cellStyle name="Normal 6 2 11 5 3" xfId="22141" xr:uid="{00000000-0005-0000-0000-0000E76F0000}"/>
    <cellStyle name="Normal 6 2 11 6" xfId="32362" xr:uid="{00000000-0005-0000-0000-0000E86F0000}"/>
    <cellStyle name="Normal 6 2 11 7" xfId="17128" xr:uid="{00000000-0005-0000-0000-0000E96F0000}"/>
    <cellStyle name="Normal 6 2 12" xfId="2815" xr:uid="{00000000-0005-0000-0000-0000EA6F0000}"/>
    <cellStyle name="Normal 6 2 12 2" xfId="12895" xr:uid="{00000000-0005-0000-0000-0000EB6F0000}"/>
    <cellStyle name="Normal 6 2 12 2 2" xfId="43226" xr:uid="{00000000-0005-0000-0000-0000EC6F0000}"/>
    <cellStyle name="Normal 6 2 12 2 3" xfId="27993" xr:uid="{00000000-0005-0000-0000-0000ED6F0000}"/>
    <cellStyle name="Normal 6 2 12 3" xfId="7875" xr:uid="{00000000-0005-0000-0000-0000EE6F0000}"/>
    <cellStyle name="Normal 6 2 12 3 2" xfId="38209" xr:uid="{00000000-0005-0000-0000-0000EF6F0000}"/>
    <cellStyle name="Normal 6 2 12 3 3" xfId="22976" xr:uid="{00000000-0005-0000-0000-0000F06F0000}"/>
    <cellStyle name="Normal 6 2 12 4" xfId="33196" xr:uid="{00000000-0005-0000-0000-0000F16F0000}"/>
    <cellStyle name="Normal 6 2 12 5" xfId="17963" xr:uid="{00000000-0005-0000-0000-0000F26F0000}"/>
    <cellStyle name="Normal 6 2 13" xfId="4510" xr:uid="{00000000-0005-0000-0000-0000F36F0000}"/>
    <cellStyle name="Normal 6 2 13 2" xfId="14566" xr:uid="{00000000-0005-0000-0000-0000F46F0000}"/>
    <cellStyle name="Normal 6 2 13 2 2" xfId="44897" xr:uid="{00000000-0005-0000-0000-0000F56F0000}"/>
    <cellStyle name="Normal 6 2 13 2 3" xfId="29664" xr:uid="{00000000-0005-0000-0000-0000F66F0000}"/>
    <cellStyle name="Normal 6 2 13 3" xfId="9546" xr:uid="{00000000-0005-0000-0000-0000F76F0000}"/>
    <cellStyle name="Normal 6 2 13 3 2" xfId="39880" xr:uid="{00000000-0005-0000-0000-0000F86F0000}"/>
    <cellStyle name="Normal 6 2 13 3 3" xfId="24647" xr:uid="{00000000-0005-0000-0000-0000F96F0000}"/>
    <cellStyle name="Normal 6 2 13 4" xfId="34867" xr:uid="{00000000-0005-0000-0000-0000FA6F0000}"/>
    <cellStyle name="Normal 6 2 13 5" xfId="19634" xr:uid="{00000000-0005-0000-0000-0000FB6F0000}"/>
    <cellStyle name="Normal 6 2 14" xfId="11222" xr:uid="{00000000-0005-0000-0000-0000FC6F0000}"/>
    <cellStyle name="Normal 6 2 14 2" xfId="41555" xr:uid="{00000000-0005-0000-0000-0000FD6F0000}"/>
    <cellStyle name="Normal 6 2 14 3" xfId="26322" xr:uid="{00000000-0005-0000-0000-0000FE6F0000}"/>
    <cellStyle name="Normal 6 2 15" xfId="6200" xr:uid="{00000000-0005-0000-0000-0000FF6F0000}"/>
    <cellStyle name="Normal 6 2 15 2" xfId="36538" xr:uid="{00000000-0005-0000-0000-000000700000}"/>
    <cellStyle name="Normal 6 2 15 3" xfId="21305" xr:uid="{00000000-0005-0000-0000-000001700000}"/>
    <cellStyle name="Normal 6 2 16" xfId="31374" xr:uid="{00000000-0005-0000-0000-000002700000}"/>
    <cellStyle name="Normal 6 2 17" xfId="16290" xr:uid="{00000000-0005-0000-0000-000003700000}"/>
    <cellStyle name="Normal 6 2 2" xfId="877" xr:uid="{00000000-0005-0000-0000-000004700000}"/>
    <cellStyle name="Normal 6 2 2 2" xfId="2797" xr:uid="{00000000-0005-0000-0000-000005700000}"/>
    <cellStyle name="Normal 6 2 2 2 2" xfId="4487" xr:uid="{00000000-0005-0000-0000-000006700000}"/>
    <cellStyle name="Normal 6 2 2 2 2 2" xfId="14559" xr:uid="{00000000-0005-0000-0000-000007700000}"/>
    <cellStyle name="Normal 6 2 2 2 2 2 2" xfId="44890" xr:uid="{00000000-0005-0000-0000-000008700000}"/>
    <cellStyle name="Normal 6 2 2 2 2 2 3" xfId="29657" xr:uid="{00000000-0005-0000-0000-000009700000}"/>
    <cellStyle name="Normal 6 2 2 2 2 3" xfId="9539" xr:uid="{00000000-0005-0000-0000-00000A700000}"/>
    <cellStyle name="Normal 6 2 2 2 2 3 2" xfId="39873" xr:uid="{00000000-0005-0000-0000-00000B700000}"/>
    <cellStyle name="Normal 6 2 2 2 2 3 3" xfId="24640" xr:uid="{00000000-0005-0000-0000-00000C700000}"/>
    <cellStyle name="Normal 6 2 2 2 2 4" xfId="34860" xr:uid="{00000000-0005-0000-0000-00000D700000}"/>
    <cellStyle name="Normal 6 2 2 2 2 5" xfId="19627" xr:uid="{00000000-0005-0000-0000-00000E700000}"/>
    <cellStyle name="Normal 6 2 2 2 3" xfId="6178" xr:uid="{00000000-0005-0000-0000-00000F700000}"/>
    <cellStyle name="Normal 6 2 2 2 3 2" xfId="16230" xr:uid="{00000000-0005-0000-0000-000010700000}"/>
    <cellStyle name="Normal 6 2 2 2 3 2 2" xfId="46561" xr:uid="{00000000-0005-0000-0000-000011700000}"/>
    <cellStyle name="Normal 6 2 2 2 3 2 3" xfId="31328" xr:uid="{00000000-0005-0000-0000-000012700000}"/>
    <cellStyle name="Normal 6 2 2 2 3 3" xfId="11210" xr:uid="{00000000-0005-0000-0000-000013700000}"/>
    <cellStyle name="Normal 6 2 2 2 3 3 2" xfId="41544" xr:uid="{00000000-0005-0000-0000-000014700000}"/>
    <cellStyle name="Normal 6 2 2 2 3 3 3" xfId="26311" xr:uid="{00000000-0005-0000-0000-000015700000}"/>
    <cellStyle name="Normal 6 2 2 2 3 4" xfId="36531" xr:uid="{00000000-0005-0000-0000-000016700000}"/>
    <cellStyle name="Normal 6 2 2 2 3 5" xfId="21298" xr:uid="{00000000-0005-0000-0000-000017700000}"/>
    <cellStyle name="Normal 6 2 2 2 4" xfId="12888" xr:uid="{00000000-0005-0000-0000-000018700000}"/>
    <cellStyle name="Normal 6 2 2 2 4 2" xfId="43219" xr:uid="{00000000-0005-0000-0000-000019700000}"/>
    <cellStyle name="Normal 6 2 2 2 4 3" xfId="27986" xr:uid="{00000000-0005-0000-0000-00001A700000}"/>
    <cellStyle name="Normal 6 2 2 2 5" xfId="7867" xr:uid="{00000000-0005-0000-0000-00001B700000}"/>
    <cellStyle name="Normal 6 2 2 2 5 2" xfId="38202" xr:uid="{00000000-0005-0000-0000-00001C700000}"/>
    <cellStyle name="Normal 6 2 2 2 5 3" xfId="22969" xr:uid="{00000000-0005-0000-0000-00001D700000}"/>
    <cellStyle name="Normal 6 2 2 2 6" xfId="31387" xr:uid="{00000000-0005-0000-0000-00001E700000}"/>
    <cellStyle name="Normal 6 2 2 2 7" xfId="17956" xr:uid="{00000000-0005-0000-0000-00001F700000}"/>
    <cellStyle name="Normal 6 2 2 3" xfId="31560" xr:uid="{00000000-0005-0000-0000-000020700000}"/>
    <cellStyle name="Normal 6 2 2 4" xfId="31378" xr:uid="{00000000-0005-0000-0000-000021700000}"/>
    <cellStyle name="Normal 6 2 3" xfId="878" xr:uid="{00000000-0005-0000-0000-000022700000}"/>
    <cellStyle name="Normal 6 2 3 10" xfId="6232" xr:uid="{00000000-0005-0000-0000-000023700000}"/>
    <cellStyle name="Normal 6 2 3 10 2" xfId="36569" xr:uid="{00000000-0005-0000-0000-000024700000}"/>
    <cellStyle name="Normal 6 2 3 10 3" xfId="21336" xr:uid="{00000000-0005-0000-0000-000025700000}"/>
    <cellStyle name="Normal 6 2 3 11" xfId="31383" xr:uid="{00000000-0005-0000-0000-000026700000}"/>
    <cellStyle name="Normal 6 2 3 12" xfId="16321" xr:uid="{00000000-0005-0000-0000-000027700000}"/>
    <cellStyle name="Normal 6 2 3 2" xfId="1196" xr:uid="{00000000-0005-0000-0000-000028700000}"/>
    <cellStyle name="Normal 6 2 3 2 10" xfId="31612" xr:uid="{00000000-0005-0000-0000-000029700000}"/>
    <cellStyle name="Normal 6 2 3 2 11" xfId="16375" xr:uid="{00000000-0005-0000-0000-00002A700000}"/>
    <cellStyle name="Normal 6 2 3 2 2" xfId="1304" xr:uid="{00000000-0005-0000-0000-00002B700000}"/>
    <cellStyle name="Normal 6 2 3 2 2 10" xfId="16479" xr:uid="{00000000-0005-0000-0000-00002C700000}"/>
    <cellStyle name="Normal 6 2 3 2 2 2" xfId="1521" xr:uid="{00000000-0005-0000-0000-00002D700000}"/>
    <cellStyle name="Normal 6 2 3 2 2 2 2" xfId="1942" xr:uid="{00000000-0005-0000-0000-00002E700000}"/>
    <cellStyle name="Normal 6 2 3 2 2 2 2 2" xfId="2781" xr:uid="{00000000-0005-0000-0000-00002F700000}"/>
    <cellStyle name="Normal 6 2 3 2 2 2 2 2 2" xfId="4471" xr:uid="{00000000-0005-0000-0000-000030700000}"/>
    <cellStyle name="Normal 6 2 3 2 2 2 2 2 2 2" xfId="14544" xr:uid="{00000000-0005-0000-0000-000031700000}"/>
    <cellStyle name="Normal 6 2 3 2 2 2 2 2 2 2 2" xfId="44875" xr:uid="{00000000-0005-0000-0000-000032700000}"/>
    <cellStyle name="Normal 6 2 3 2 2 2 2 2 2 2 3" xfId="29642" xr:uid="{00000000-0005-0000-0000-000033700000}"/>
    <cellStyle name="Normal 6 2 3 2 2 2 2 2 2 3" xfId="9524" xr:uid="{00000000-0005-0000-0000-000034700000}"/>
    <cellStyle name="Normal 6 2 3 2 2 2 2 2 2 3 2" xfId="39858" xr:uid="{00000000-0005-0000-0000-000035700000}"/>
    <cellStyle name="Normal 6 2 3 2 2 2 2 2 2 3 3" xfId="24625" xr:uid="{00000000-0005-0000-0000-000036700000}"/>
    <cellStyle name="Normal 6 2 3 2 2 2 2 2 2 4" xfId="34845" xr:uid="{00000000-0005-0000-0000-000037700000}"/>
    <cellStyle name="Normal 6 2 3 2 2 2 2 2 2 5" xfId="19612" xr:uid="{00000000-0005-0000-0000-000038700000}"/>
    <cellStyle name="Normal 6 2 3 2 2 2 2 2 3" xfId="6163" xr:uid="{00000000-0005-0000-0000-000039700000}"/>
    <cellStyle name="Normal 6 2 3 2 2 2 2 2 3 2" xfId="16215" xr:uid="{00000000-0005-0000-0000-00003A700000}"/>
    <cellStyle name="Normal 6 2 3 2 2 2 2 2 3 2 2" xfId="46546" xr:uid="{00000000-0005-0000-0000-00003B700000}"/>
    <cellStyle name="Normal 6 2 3 2 2 2 2 2 3 2 3" xfId="31313" xr:uid="{00000000-0005-0000-0000-00003C700000}"/>
    <cellStyle name="Normal 6 2 3 2 2 2 2 2 3 3" xfId="11195" xr:uid="{00000000-0005-0000-0000-00003D700000}"/>
    <cellStyle name="Normal 6 2 3 2 2 2 2 2 3 3 2" xfId="41529" xr:uid="{00000000-0005-0000-0000-00003E700000}"/>
    <cellStyle name="Normal 6 2 3 2 2 2 2 2 3 3 3" xfId="26296" xr:uid="{00000000-0005-0000-0000-00003F700000}"/>
    <cellStyle name="Normal 6 2 3 2 2 2 2 2 3 4" xfId="36516" xr:uid="{00000000-0005-0000-0000-000040700000}"/>
    <cellStyle name="Normal 6 2 3 2 2 2 2 2 3 5" xfId="21283" xr:uid="{00000000-0005-0000-0000-000041700000}"/>
    <cellStyle name="Normal 6 2 3 2 2 2 2 2 4" xfId="12873" xr:uid="{00000000-0005-0000-0000-000042700000}"/>
    <cellStyle name="Normal 6 2 3 2 2 2 2 2 4 2" xfId="43204" xr:uid="{00000000-0005-0000-0000-000043700000}"/>
    <cellStyle name="Normal 6 2 3 2 2 2 2 2 4 3" xfId="27971" xr:uid="{00000000-0005-0000-0000-000044700000}"/>
    <cellStyle name="Normal 6 2 3 2 2 2 2 2 5" xfId="7852" xr:uid="{00000000-0005-0000-0000-000045700000}"/>
    <cellStyle name="Normal 6 2 3 2 2 2 2 2 5 2" xfId="38187" xr:uid="{00000000-0005-0000-0000-000046700000}"/>
    <cellStyle name="Normal 6 2 3 2 2 2 2 2 5 3" xfId="22954" xr:uid="{00000000-0005-0000-0000-000047700000}"/>
    <cellStyle name="Normal 6 2 3 2 2 2 2 2 6" xfId="33175" xr:uid="{00000000-0005-0000-0000-000048700000}"/>
    <cellStyle name="Normal 6 2 3 2 2 2 2 2 7" xfId="17941" xr:uid="{00000000-0005-0000-0000-000049700000}"/>
    <cellStyle name="Normal 6 2 3 2 2 2 2 3" xfId="3634" xr:uid="{00000000-0005-0000-0000-00004A700000}"/>
    <cellStyle name="Normal 6 2 3 2 2 2 2 3 2" xfId="13708" xr:uid="{00000000-0005-0000-0000-00004B700000}"/>
    <cellStyle name="Normal 6 2 3 2 2 2 2 3 2 2" xfId="44039" xr:uid="{00000000-0005-0000-0000-00004C700000}"/>
    <cellStyle name="Normal 6 2 3 2 2 2 2 3 2 3" xfId="28806" xr:uid="{00000000-0005-0000-0000-00004D700000}"/>
    <cellStyle name="Normal 6 2 3 2 2 2 2 3 3" xfId="8688" xr:uid="{00000000-0005-0000-0000-00004E700000}"/>
    <cellStyle name="Normal 6 2 3 2 2 2 2 3 3 2" xfId="39022" xr:uid="{00000000-0005-0000-0000-00004F700000}"/>
    <cellStyle name="Normal 6 2 3 2 2 2 2 3 3 3" xfId="23789" xr:uid="{00000000-0005-0000-0000-000050700000}"/>
    <cellStyle name="Normal 6 2 3 2 2 2 2 3 4" xfId="34009" xr:uid="{00000000-0005-0000-0000-000051700000}"/>
    <cellStyle name="Normal 6 2 3 2 2 2 2 3 5" xfId="18776" xr:uid="{00000000-0005-0000-0000-000052700000}"/>
    <cellStyle name="Normal 6 2 3 2 2 2 2 4" xfId="5327" xr:uid="{00000000-0005-0000-0000-000053700000}"/>
    <cellStyle name="Normal 6 2 3 2 2 2 2 4 2" xfId="15379" xr:uid="{00000000-0005-0000-0000-000054700000}"/>
    <cellStyle name="Normal 6 2 3 2 2 2 2 4 2 2" xfId="45710" xr:uid="{00000000-0005-0000-0000-000055700000}"/>
    <cellStyle name="Normal 6 2 3 2 2 2 2 4 2 3" xfId="30477" xr:uid="{00000000-0005-0000-0000-000056700000}"/>
    <cellStyle name="Normal 6 2 3 2 2 2 2 4 3" xfId="10359" xr:uid="{00000000-0005-0000-0000-000057700000}"/>
    <cellStyle name="Normal 6 2 3 2 2 2 2 4 3 2" xfId="40693" xr:uid="{00000000-0005-0000-0000-000058700000}"/>
    <cellStyle name="Normal 6 2 3 2 2 2 2 4 3 3" xfId="25460" xr:uid="{00000000-0005-0000-0000-000059700000}"/>
    <cellStyle name="Normal 6 2 3 2 2 2 2 4 4" xfId="35680" xr:uid="{00000000-0005-0000-0000-00005A700000}"/>
    <cellStyle name="Normal 6 2 3 2 2 2 2 4 5" xfId="20447" xr:uid="{00000000-0005-0000-0000-00005B700000}"/>
    <cellStyle name="Normal 6 2 3 2 2 2 2 5" xfId="12037" xr:uid="{00000000-0005-0000-0000-00005C700000}"/>
    <cellStyle name="Normal 6 2 3 2 2 2 2 5 2" xfId="42368" xr:uid="{00000000-0005-0000-0000-00005D700000}"/>
    <cellStyle name="Normal 6 2 3 2 2 2 2 5 3" xfId="27135" xr:uid="{00000000-0005-0000-0000-00005E700000}"/>
    <cellStyle name="Normal 6 2 3 2 2 2 2 6" xfId="7016" xr:uid="{00000000-0005-0000-0000-00005F700000}"/>
    <cellStyle name="Normal 6 2 3 2 2 2 2 6 2" xfId="37351" xr:uid="{00000000-0005-0000-0000-000060700000}"/>
    <cellStyle name="Normal 6 2 3 2 2 2 2 6 3" xfId="22118" xr:uid="{00000000-0005-0000-0000-000061700000}"/>
    <cellStyle name="Normal 6 2 3 2 2 2 2 7" xfId="32339" xr:uid="{00000000-0005-0000-0000-000062700000}"/>
    <cellStyle name="Normal 6 2 3 2 2 2 2 8" xfId="17105" xr:uid="{00000000-0005-0000-0000-000063700000}"/>
    <cellStyle name="Normal 6 2 3 2 2 2 3" xfId="2363" xr:uid="{00000000-0005-0000-0000-000064700000}"/>
    <cellStyle name="Normal 6 2 3 2 2 2 3 2" xfId="4053" xr:uid="{00000000-0005-0000-0000-000065700000}"/>
    <cellStyle name="Normal 6 2 3 2 2 2 3 2 2" xfId="14126" xr:uid="{00000000-0005-0000-0000-000066700000}"/>
    <cellStyle name="Normal 6 2 3 2 2 2 3 2 2 2" xfId="44457" xr:uid="{00000000-0005-0000-0000-000067700000}"/>
    <cellStyle name="Normal 6 2 3 2 2 2 3 2 2 3" xfId="29224" xr:uid="{00000000-0005-0000-0000-000068700000}"/>
    <cellStyle name="Normal 6 2 3 2 2 2 3 2 3" xfId="9106" xr:uid="{00000000-0005-0000-0000-000069700000}"/>
    <cellStyle name="Normal 6 2 3 2 2 2 3 2 3 2" xfId="39440" xr:uid="{00000000-0005-0000-0000-00006A700000}"/>
    <cellStyle name="Normal 6 2 3 2 2 2 3 2 3 3" xfId="24207" xr:uid="{00000000-0005-0000-0000-00006B700000}"/>
    <cellStyle name="Normal 6 2 3 2 2 2 3 2 4" xfId="34427" xr:uid="{00000000-0005-0000-0000-00006C700000}"/>
    <cellStyle name="Normal 6 2 3 2 2 2 3 2 5" xfId="19194" xr:uid="{00000000-0005-0000-0000-00006D700000}"/>
    <cellStyle name="Normal 6 2 3 2 2 2 3 3" xfId="5745" xr:uid="{00000000-0005-0000-0000-00006E700000}"/>
    <cellStyle name="Normal 6 2 3 2 2 2 3 3 2" xfId="15797" xr:uid="{00000000-0005-0000-0000-00006F700000}"/>
    <cellStyle name="Normal 6 2 3 2 2 2 3 3 2 2" xfId="46128" xr:uid="{00000000-0005-0000-0000-000070700000}"/>
    <cellStyle name="Normal 6 2 3 2 2 2 3 3 2 3" xfId="30895" xr:uid="{00000000-0005-0000-0000-000071700000}"/>
    <cellStyle name="Normal 6 2 3 2 2 2 3 3 3" xfId="10777" xr:uid="{00000000-0005-0000-0000-000072700000}"/>
    <cellStyle name="Normal 6 2 3 2 2 2 3 3 3 2" xfId="41111" xr:uid="{00000000-0005-0000-0000-000073700000}"/>
    <cellStyle name="Normal 6 2 3 2 2 2 3 3 3 3" xfId="25878" xr:uid="{00000000-0005-0000-0000-000074700000}"/>
    <cellStyle name="Normal 6 2 3 2 2 2 3 3 4" xfId="36098" xr:uid="{00000000-0005-0000-0000-000075700000}"/>
    <cellStyle name="Normal 6 2 3 2 2 2 3 3 5" xfId="20865" xr:uid="{00000000-0005-0000-0000-000076700000}"/>
    <cellStyle name="Normal 6 2 3 2 2 2 3 4" xfId="12455" xr:uid="{00000000-0005-0000-0000-000077700000}"/>
    <cellStyle name="Normal 6 2 3 2 2 2 3 4 2" xfId="42786" xr:uid="{00000000-0005-0000-0000-000078700000}"/>
    <cellStyle name="Normal 6 2 3 2 2 2 3 4 3" xfId="27553" xr:uid="{00000000-0005-0000-0000-000079700000}"/>
    <cellStyle name="Normal 6 2 3 2 2 2 3 5" xfId="7434" xr:uid="{00000000-0005-0000-0000-00007A700000}"/>
    <cellStyle name="Normal 6 2 3 2 2 2 3 5 2" xfId="37769" xr:uid="{00000000-0005-0000-0000-00007B700000}"/>
    <cellStyle name="Normal 6 2 3 2 2 2 3 5 3" xfId="22536" xr:uid="{00000000-0005-0000-0000-00007C700000}"/>
    <cellStyle name="Normal 6 2 3 2 2 2 3 6" xfId="32757" xr:uid="{00000000-0005-0000-0000-00007D700000}"/>
    <cellStyle name="Normal 6 2 3 2 2 2 3 7" xfId="17523" xr:uid="{00000000-0005-0000-0000-00007E700000}"/>
    <cellStyle name="Normal 6 2 3 2 2 2 4" xfId="3216" xr:uid="{00000000-0005-0000-0000-00007F700000}"/>
    <cellStyle name="Normal 6 2 3 2 2 2 4 2" xfId="13290" xr:uid="{00000000-0005-0000-0000-000080700000}"/>
    <cellStyle name="Normal 6 2 3 2 2 2 4 2 2" xfId="43621" xr:uid="{00000000-0005-0000-0000-000081700000}"/>
    <cellStyle name="Normal 6 2 3 2 2 2 4 2 3" xfId="28388" xr:uid="{00000000-0005-0000-0000-000082700000}"/>
    <cellStyle name="Normal 6 2 3 2 2 2 4 3" xfId="8270" xr:uid="{00000000-0005-0000-0000-000083700000}"/>
    <cellStyle name="Normal 6 2 3 2 2 2 4 3 2" xfId="38604" xr:uid="{00000000-0005-0000-0000-000084700000}"/>
    <cellStyle name="Normal 6 2 3 2 2 2 4 3 3" xfId="23371" xr:uid="{00000000-0005-0000-0000-000085700000}"/>
    <cellStyle name="Normal 6 2 3 2 2 2 4 4" xfId="33591" xr:uid="{00000000-0005-0000-0000-000086700000}"/>
    <cellStyle name="Normal 6 2 3 2 2 2 4 5" xfId="18358" xr:uid="{00000000-0005-0000-0000-000087700000}"/>
    <cellStyle name="Normal 6 2 3 2 2 2 5" xfId="4909" xr:uid="{00000000-0005-0000-0000-000088700000}"/>
    <cellStyle name="Normal 6 2 3 2 2 2 5 2" xfId="14961" xr:uid="{00000000-0005-0000-0000-000089700000}"/>
    <cellStyle name="Normal 6 2 3 2 2 2 5 2 2" xfId="45292" xr:uid="{00000000-0005-0000-0000-00008A700000}"/>
    <cellStyle name="Normal 6 2 3 2 2 2 5 2 3" xfId="30059" xr:uid="{00000000-0005-0000-0000-00008B700000}"/>
    <cellStyle name="Normal 6 2 3 2 2 2 5 3" xfId="9941" xr:uid="{00000000-0005-0000-0000-00008C700000}"/>
    <cellStyle name="Normal 6 2 3 2 2 2 5 3 2" xfId="40275" xr:uid="{00000000-0005-0000-0000-00008D700000}"/>
    <cellStyle name="Normal 6 2 3 2 2 2 5 3 3" xfId="25042" xr:uid="{00000000-0005-0000-0000-00008E700000}"/>
    <cellStyle name="Normal 6 2 3 2 2 2 5 4" xfId="35262" xr:uid="{00000000-0005-0000-0000-00008F700000}"/>
    <cellStyle name="Normal 6 2 3 2 2 2 5 5" xfId="20029" xr:uid="{00000000-0005-0000-0000-000090700000}"/>
    <cellStyle name="Normal 6 2 3 2 2 2 6" xfId="11619" xr:uid="{00000000-0005-0000-0000-000091700000}"/>
    <cellStyle name="Normal 6 2 3 2 2 2 6 2" xfId="41950" xr:uid="{00000000-0005-0000-0000-000092700000}"/>
    <cellStyle name="Normal 6 2 3 2 2 2 6 3" xfId="26717" xr:uid="{00000000-0005-0000-0000-000093700000}"/>
    <cellStyle name="Normal 6 2 3 2 2 2 7" xfId="6598" xr:uid="{00000000-0005-0000-0000-000094700000}"/>
    <cellStyle name="Normal 6 2 3 2 2 2 7 2" xfId="36933" xr:uid="{00000000-0005-0000-0000-000095700000}"/>
    <cellStyle name="Normal 6 2 3 2 2 2 7 3" xfId="21700" xr:uid="{00000000-0005-0000-0000-000096700000}"/>
    <cellStyle name="Normal 6 2 3 2 2 2 8" xfId="31921" xr:uid="{00000000-0005-0000-0000-000097700000}"/>
    <cellStyle name="Normal 6 2 3 2 2 2 9" xfId="16687" xr:uid="{00000000-0005-0000-0000-000098700000}"/>
    <cellStyle name="Normal 6 2 3 2 2 3" xfId="1734" xr:uid="{00000000-0005-0000-0000-000099700000}"/>
    <cellStyle name="Normal 6 2 3 2 2 3 2" xfId="2573" xr:uid="{00000000-0005-0000-0000-00009A700000}"/>
    <cellStyle name="Normal 6 2 3 2 2 3 2 2" xfId="4263" xr:uid="{00000000-0005-0000-0000-00009B700000}"/>
    <cellStyle name="Normal 6 2 3 2 2 3 2 2 2" xfId="14336" xr:uid="{00000000-0005-0000-0000-00009C700000}"/>
    <cellStyle name="Normal 6 2 3 2 2 3 2 2 2 2" xfId="44667" xr:uid="{00000000-0005-0000-0000-00009D700000}"/>
    <cellStyle name="Normal 6 2 3 2 2 3 2 2 2 3" xfId="29434" xr:uid="{00000000-0005-0000-0000-00009E700000}"/>
    <cellStyle name="Normal 6 2 3 2 2 3 2 2 3" xfId="9316" xr:uid="{00000000-0005-0000-0000-00009F700000}"/>
    <cellStyle name="Normal 6 2 3 2 2 3 2 2 3 2" xfId="39650" xr:uid="{00000000-0005-0000-0000-0000A0700000}"/>
    <cellStyle name="Normal 6 2 3 2 2 3 2 2 3 3" xfId="24417" xr:uid="{00000000-0005-0000-0000-0000A1700000}"/>
    <cellStyle name="Normal 6 2 3 2 2 3 2 2 4" xfId="34637" xr:uid="{00000000-0005-0000-0000-0000A2700000}"/>
    <cellStyle name="Normal 6 2 3 2 2 3 2 2 5" xfId="19404" xr:uid="{00000000-0005-0000-0000-0000A3700000}"/>
    <cellStyle name="Normal 6 2 3 2 2 3 2 3" xfId="5955" xr:uid="{00000000-0005-0000-0000-0000A4700000}"/>
    <cellStyle name="Normal 6 2 3 2 2 3 2 3 2" xfId="16007" xr:uid="{00000000-0005-0000-0000-0000A5700000}"/>
    <cellStyle name="Normal 6 2 3 2 2 3 2 3 2 2" xfId="46338" xr:uid="{00000000-0005-0000-0000-0000A6700000}"/>
    <cellStyle name="Normal 6 2 3 2 2 3 2 3 2 3" xfId="31105" xr:uid="{00000000-0005-0000-0000-0000A7700000}"/>
    <cellStyle name="Normal 6 2 3 2 2 3 2 3 3" xfId="10987" xr:uid="{00000000-0005-0000-0000-0000A8700000}"/>
    <cellStyle name="Normal 6 2 3 2 2 3 2 3 3 2" xfId="41321" xr:uid="{00000000-0005-0000-0000-0000A9700000}"/>
    <cellStyle name="Normal 6 2 3 2 2 3 2 3 3 3" xfId="26088" xr:uid="{00000000-0005-0000-0000-0000AA700000}"/>
    <cellStyle name="Normal 6 2 3 2 2 3 2 3 4" xfId="36308" xr:uid="{00000000-0005-0000-0000-0000AB700000}"/>
    <cellStyle name="Normal 6 2 3 2 2 3 2 3 5" xfId="21075" xr:uid="{00000000-0005-0000-0000-0000AC700000}"/>
    <cellStyle name="Normal 6 2 3 2 2 3 2 4" xfId="12665" xr:uid="{00000000-0005-0000-0000-0000AD700000}"/>
    <cellStyle name="Normal 6 2 3 2 2 3 2 4 2" xfId="42996" xr:uid="{00000000-0005-0000-0000-0000AE700000}"/>
    <cellStyle name="Normal 6 2 3 2 2 3 2 4 3" xfId="27763" xr:uid="{00000000-0005-0000-0000-0000AF700000}"/>
    <cellStyle name="Normal 6 2 3 2 2 3 2 5" xfId="7644" xr:uid="{00000000-0005-0000-0000-0000B0700000}"/>
    <cellStyle name="Normal 6 2 3 2 2 3 2 5 2" xfId="37979" xr:uid="{00000000-0005-0000-0000-0000B1700000}"/>
    <cellStyle name="Normal 6 2 3 2 2 3 2 5 3" xfId="22746" xr:uid="{00000000-0005-0000-0000-0000B2700000}"/>
    <cellStyle name="Normal 6 2 3 2 2 3 2 6" xfId="32967" xr:uid="{00000000-0005-0000-0000-0000B3700000}"/>
    <cellStyle name="Normal 6 2 3 2 2 3 2 7" xfId="17733" xr:uid="{00000000-0005-0000-0000-0000B4700000}"/>
    <cellStyle name="Normal 6 2 3 2 2 3 3" xfId="3426" xr:uid="{00000000-0005-0000-0000-0000B5700000}"/>
    <cellStyle name="Normal 6 2 3 2 2 3 3 2" xfId="13500" xr:uid="{00000000-0005-0000-0000-0000B6700000}"/>
    <cellStyle name="Normal 6 2 3 2 2 3 3 2 2" xfId="43831" xr:uid="{00000000-0005-0000-0000-0000B7700000}"/>
    <cellStyle name="Normal 6 2 3 2 2 3 3 2 3" xfId="28598" xr:uid="{00000000-0005-0000-0000-0000B8700000}"/>
    <cellStyle name="Normal 6 2 3 2 2 3 3 3" xfId="8480" xr:uid="{00000000-0005-0000-0000-0000B9700000}"/>
    <cellStyle name="Normal 6 2 3 2 2 3 3 3 2" xfId="38814" xr:uid="{00000000-0005-0000-0000-0000BA700000}"/>
    <cellStyle name="Normal 6 2 3 2 2 3 3 3 3" xfId="23581" xr:uid="{00000000-0005-0000-0000-0000BB700000}"/>
    <cellStyle name="Normal 6 2 3 2 2 3 3 4" xfId="33801" xr:uid="{00000000-0005-0000-0000-0000BC700000}"/>
    <cellStyle name="Normal 6 2 3 2 2 3 3 5" xfId="18568" xr:uid="{00000000-0005-0000-0000-0000BD700000}"/>
    <cellStyle name="Normal 6 2 3 2 2 3 4" xfId="5119" xr:uid="{00000000-0005-0000-0000-0000BE700000}"/>
    <cellStyle name="Normal 6 2 3 2 2 3 4 2" xfId="15171" xr:uid="{00000000-0005-0000-0000-0000BF700000}"/>
    <cellStyle name="Normal 6 2 3 2 2 3 4 2 2" xfId="45502" xr:uid="{00000000-0005-0000-0000-0000C0700000}"/>
    <cellStyle name="Normal 6 2 3 2 2 3 4 2 3" xfId="30269" xr:uid="{00000000-0005-0000-0000-0000C1700000}"/>
    <cellStyle name="Normal 6 2 3 2 2 3 4 3" xfId="10151" xr:uid="{00000000-0005-0000-0000-0000C2700000}"/>
    <cellStyle name="Normal 6 2 3 2 2 3 4 3 2" xfId="40485" xr:uid="{00000000-0005-0000-0000-0000C3700000}"/>
    <cellStyle name="Normal 6 2 3 2 2 3 4 3 3" xfId="25252" xr:uid="{00000000-0005-0000-0000-0000C4700000}"/>
    <cellStyle name="Normal 6 2 3 2 2 3 4 4" xfId="35472" xr:uid="{00000000-0005-0000-0000-0000C5700000}"/>
    <cellStyle name="Normal 6 2 3 2 2 3 4 5" xfId="20239" xr:uid="{00000000-0005-0000-0000-0000C6700000}"/>
    <cellStyle name="Normal 6 2 3 2 2 3 5" xfId="11829" xr:uid="{00000000-0005-0000-0000-0000C7700000}"/>
    <cellStyle name="Normal 6 2 3 2 2 3 5 2" xfId="42160" xr:uid="{00000000-0005-0000-0000-0000C8700000}"/>
    <cellStyle name="Normal 6 2 3 2 2 3 5 3" xfId="26927" xr:uid="{00000000-0005-0000-0000-0000C9700000}"/>
    <cellStyle name="Normal 6 2 3 2 2 3 6" xfId="6808" xr:uid="{00000000-0005-0000-0000-0000CA700000}"/>
    <cellStyle name="Normal 6 2 3 2 2 3 6 2" xfId="37143" xr:uid="{00000000-0005-0000-0000-0000CB700000}"/>
    <cellStyle name="Normal 6 2 3 2 2 3 6 3" xfId="21910" xr:uid="{00000000-0005-0000-0000-0000CC700000}"/>
    <cellStyle name="Normal 6 2 3 2 2 3 7" xfId="32131" xr:uid="{00000000-0005-0000-0000-0000CD700000}"/>
    <cellStyle name="Normal 6 2 3 2 2 3 8" xfId="16897" xr:uid="{00000000-0005-0000-0000-0000CE700000}"/>
    <cellStyle name="Normal 6 2 3 2 2 4" xfId="2155" xr:uid="{00000000-0005-0000-0000-0000CF700000}"/>
    <cellStyle name="Normal 6 2 3 2 2 4 2" xfId="3845" xr:uid="{00000000-0005-0000-0000-0000D0700000}"/>
    <cellStyle name="Normal 6 2 3 2 2 4 2 2" xfId="13918" xr:uid="{00000000-0005-0000-0000-0000D1700000}"/>
    <cellStyle name="Normal 6 2 3 2 2 4 2 2 2" xfId="44249" xr:uid="{00000000-0005-0000-0000-0000D2700000}"/>
    <cellStyle name="Normal 6 2 3 2 2 4 2 2 3" xfId="29016" xr:uid="{00000000-0005-0000-0000-0000D3700000}"/>
    <cellStyle name="Normal 6 2 3 2 2 4 2 3" xfId="8898" xr:uid="{00000000-0005-0000-0000-0000D4700000}"/>
    <cellStyle name="Normal 6 2 3 2 2 4 2 3 2" xfId="39232" xr:uid="{00000000-0005-0000-0000-0000D5700000}"/>
    <cellStyle name="Normal 6 2 3 2 2 4 2 3 3" xfId="23999" xr:uid="{00000000-0005-0000-0000-0000D6700000}"/>
    <cellStyle name="Normal 6 2 3 2 2 4 2 4" xfId="34219" xr:uid="{00000000-0005-0000-0000-0000D7700000}"/>
    <cellStyle name="Normal 6 2 3 2 2 4 2 5" xfId="18986" xr:uid="{00000000-0005-0000-0000-0000D8700000}"/>
    <cellStyle name="Normal 6 2 3 2 2 4 3" xfId="5537" xr:uid="{00000000-0005-0000-0000-0000D9700000}"/>
    <cellStyle name="Normal 6 2 3 2 2 4 3 2" xfId="15589" xr:uid="{00000000-0005-0000-0000-0000DA700000}"/>
    <cellStyle name="Normal 6 2 3 2 2 4 3 2 2" xfId="45920" xr:uid="{00000000-0005-0000-0000-0000DB700000}"/>
    <cellStyle name="Normal 6 2 3 2 2 4 3 2 3" xfId="30687" xr:uid="{00000000-0005-0000-0000-0000DC700000}"/>
    <cellStyle name="Normal 6 2 3 2 2 4 3 3" xfId="10569" xr:uid="{00000000-0005-0000-0000-0000DD700000}"/>
    <cellStyle name="Normal 6 2 3 2 2 4 3 3 2" xfId="40903" xr:uid="{00000000-0005-0000-0000-0000DE700000}"/>
    <cellStyle name="Normal 6 2 3 2 2 4 3 3 3" xfId="25670" xr:uid="{00000000-0005-0000-0000-0000DF700000}"/>
    <cellStyle name="Normal 6 2 3 2 2 4 3 4" xfId="35890" xr:uid="{00000000-0005-0000-0000-0000E0700000}"/>
    <cellStyle name="Normal 6 2 3 2 2 4 3 5" xfId="20657" xr:uid="{00000000-0005-0000-0000-0000E1700000}"/>
    <cellStyle name="Normal 6 2 3 2 2 4 4" xfId="12247" xr:uid="{00000000-0005-0000-0000-0000E2700000}"/>
    <cellStyle name="Normal 6 2 3 2 2 4 4 2" xfId="42578" xr:uid="{00000000-0005-0000-0000-0000E3700000}"/>
    <cellStyle name="Normal 6 2 3 2 2 4 4 3" xfId="27345" xr:uid="{00000000-0005-0000-0000-0000E4700000}"/>
    <cellStyle name="Normal 6 2 3 2 2 4 5" xfId="7226" xr:uid="{00000000-0005-0000-0000-0000E5700000}"/>
    <cellStyle name="Normal 6 2 3 2 2 4 5 2" xfId="37561" xr:uid="{00000000-0005-0000-0000-0000E6700000}"/>
    <cellStyle name="Normal 6 2 3 2 2 4 5 3" xfId="22328" xr:uid="{00000000-0005-0000-0000-0000E7700000}"/>
    <cellStyle name="Normal 6 2 3 2 2 4 6" xfId="32549" xr:uid="{00000000-0005-0000-0000-0000E8700000}"/>
    <cellStyle name="Normal 6 2 3 2 2 4 7" xfId="17315" xr:uid="{00000000-0005-0000-0000-0000E9700000}"/>
    <cellStyle name="Normal 6 2 3 2 2 5" xfId="3008" xr:uid="{00000000-0005-0000-0000-0000EA700000}"/>
    <cellStyle name="Normal 6 2 3 2 2 5 2" xfId="13082" xr:uid="{00000000-0005-0000-0000-0000EB700000}"/>
    <cellStyle name="Normal 6 2 3 2 2 5 2 2" xfId="43413" xr:uid="{00000000-0005-0000-0000-0000EC700000}"/>
    <cellStyle name="Normal 6 2 3 2 2 5 2 3" xfId="28180" xr:uid="{00000000-0005-0000-0000-0000ED700000}"/>
    <cellStyle name="Normal 6 2 3 2 2 5 3" xfId="8062" xr:uid="{00000000-0005-0000-0000-0000EE700000}"/>
    <cellStyle name="Normal 6 2 3 2 2 5 3 2" xfId="38396" xr:uid="{00000000-0005-0000-0000-0000EF700000}"/>
    <cellStyle name="Normal 6 2 3 2 2 5 3 3" xfId="23163" xr:uid="{00000000-0005-0000-0000-0000F0700000}"/>
    <cellStyle name="Normal 6 2 3 2 2 5 4" xfId="33383" xr:uid="{00000000-0005-0000-0000-0000F1700000}"/>
    <cellStyle name="Normal 6 2 3 2 2 5 5" xfId="18150" xr:uid="{00000000-0005-0000-0000-0000F2700000}"/>
    <cellStyle name="Normal 6 2 3 2 2 6" xfId="4701" xr:uid="{00000000-0005-0000-0000-0000F3700000}"/>
    <cellStyle name="Normal 6 2 3 2 2 6 2" xfId="14753" xr:uid="{00000000-0005-0000-0000-0000F4700000}"/>
    <cellStyle name="Normal 6 2 3 2 2 6 2 2" xfId="45084" xr:uid="{00000000-0005-0000-0000-0000F5700000}"/>
    <cellStyle name="Normal 6 2 3 2 2 6 2 3" xfId="29851" xr:uid="{00000000-0005-0000-0000-0000F6700000}"/>
    <cellStyle name="Normal 6 2 3 2 2 6 3" xfId="9733" xr:uid="{00000000-0005-0000-0000-0000F7700000}"/>
    <cellStyle name="Normal 6 2 3 2 2 6 3 2" xfId="40067" xr:uid="{00000000-0005-0000-0000-0000F8700000}"/>
    <cellStyle name="Normal 6 2 3 2 2 6 3 3" xfId="24834" xr:uid="{00000000-0005-0000-0000-0000F9700000}"/>
    <cellStyle name="Normal 6 2 3 2 2 6 4" xfId="35054" xr:uid="{00000000-0005-0000-0000-0000FA700000}"/>
    <cellStyle name="Normal 6 2 3 2 2 6 5" xfId="19821" xr:uid="{00000000-0005-0000-0000-0000FB700000}"/>
    <cellStyle name="Normal 6 2 3 2 2 7" xfId="11411" xr:uid="{00000000-0005-0000-0000-0000FC700000}"/>
    <cellStyle name="Normal 6 2 3 2 2 7 2" xfId="41742" xr:uid="{00000000-0005-0000-0000-0000FD700000}"/>
    <cellStyle name="Normal 6 2 3 2 2 7 3" xfId="26509" xr:uid="{00000000-0005-0000-0000-0000FE700000}"/>
    <cellStyle name="Normal 6 2 3 2 2 8" xfId="6390" xr:uid="{00000000-0005-0000-0000-0000FF700000}"/>
    <cellStyle name="Normal 6 2 3 2 2 8 2" xfId="36725" xr:uid="{00000000-0005-0000-0000-000000710000}"/>
    <cellStyle name="Normal 6 2 3 2 2 8 3" xfId="21492" xr:uid="{00000000-0005-0000-0000-000001710000}"/>
    <cellStyle name="Normal 6 2 3 2 2 9" xfId="31713" xr:uid="{00000000-0005-0000-0000-000002710000}"/>
    <cellStyle name="Normal 6 2 3 2 3" xfId="1417" xr:uid="{00000000-0005-0000-0000-000003710000}"/>
    <cellStyle name="Normal 6 2 3 2 3 2" xfId="1838" xr:uid="{00000000-0005-0000-0000-000004710000}"/>
    <cellStyle name="Normal 6 2 3 2 3 2 2" xfId="2677" xr:uid="{00000000-0005-0000-0000-000005710000}"/>
    <cellStyle name="Normal 6 2 3 2 3 2 2 2" xfId="4367" xr:uid="{00000000-0005-0000-0000-000006710000}"/>
    <cellStyle name="Normal 6 2 3 2 3 2 2 2 2" xfId="14440" xr:uid="{00000000-0005-0000-0000-000007710000}"/>
    <cellStyle name="Normal 6 2 3 2 3 2 2 2 2 2" xfId="44771" xr:uid="{00000000-0005-0000-0000-000008710000}"/>
    <cellStyle name="Normal 6 2 3 2 3 2 2 2 2 3" xfId="29538" xr:uid="{00000000-0005-0000-0000-000009710000}"/>
    <cellStyle name="Normal 6 2 3 2 3 2 2 2 3" xfId="9420" xr:uid="{00000000-0005-0000-0000-00000A710000}"/>
    <cellStyle name="Normal 6 2 3 2 3 2 2 2 3 2" xfId="39754" xr:uid="{00000000-0005-0000-0000-00000B710000}"/>
    <cellStyle name="Normal 6 2 3 2 3 2 2 2 3 3" xfId="24521" xr:uid="{00000000-0005-0000-0000-00000C710000}"/>
    <cellStyle name="Normal 6 2 3 2 3 2 2 2 4" xfId="34741" xr:uid="{00000000-0005-0000-0000-00000D710000}"/>
    <cellStyle name="Normal 6 2 3 2 3 2 2 2 5" xfId="19508" xr:uid="{00000000-0005-0000-0000-00000E710000}"/>
    <cellStyle name="Normal 6 2 3 2 3 2 2 3" xfId="6059" xr:uid="{00000000-0005-0000-0000-00000F710000}"/>
    <cellStyle name="Normal 6 2 3 2 3 2 2 3 2" xfId="16111" xr:uid="{00000000-0005-0000-0000-000010710000}"/>
    <cellStyle name="Normal 6 2 3 2 3 2 2 3 2 2" xfId="46442" xr:uid="{00000000-0005-0000-0000-000011710000}"/>
    <cellStyle name="Normal 6 2 3 2 3 2 2 3 2 3" xfId="31209" xr:uid="{00000000-0005-0000-0000-000012710000}"/>
    <cellStyle name="Normal 6 2 3 2 3 2 2 3 3" xfId="11091" xr:uid="{00000000-0005-0000-0000-000013710000}"/>
    <cellStyle name="Normal 6 2 3 2 3 2 2 3 3 2" xfId="41425" xr:uid="{00000000-0005-0000-0000-000014710000}"/>
    <cellStyle name="Normal 6 2 3 2 3 2 2 3 3 3" xfId="26192" xr:uid="{00000000-0005-0000-0000-000015710000}"/>
    <cellStyle name="Normal 6 2 3 2 3 2 2 3 4" xfId="36412" xr:uid="{00000000-0005-0000-0000-000016710000}"/>
    <cellStyle name="Normal 6 2 3 2 3 2 2 3 5" xfId="21179" xr:uid="{00000000-0005-0000-0000-000017710000}"/>
    <cellStyle name="Normal 6 2 3 2 3 2 2 4" xfId="12769" xr:uid="{00000000-0005-0000-0000-000018710000}"/>
    <cellStyle name="Normal 6 2 3 2 3 2 2 4 2" xfId="43100" xr:uid="{00000000-0005-0000-0000-000019710000}"/>
    <cellStyle name="Normal 6 2 3 2 3 2 2 4 3" xfId="27867" xr:uid="{00000000-0005-0000-0000-00001A710000}"/>
    <cellStyle name="Normal 6 2 3 2 3 2 2 5" xfId="7748" xr:uid="{00000000-0005-0000-0000-00001B710000}"/>
    <cellStyle name="Normal 6 2 3 2 3 2 2 5 2" xfId="38083" xr:uid="{00000000-0005-0000-0000-00001C710000}"/>
    <cellStyle name="Normal 6 2 3 2 3 2 2 5 3" xfId="22850" xr:uid="{00000000-0005-0000-0000-00001D710000}"/>
    <cellStyle name="Normal 6 2 3 2 3 2 2 6" xfId="33071" xr:uid="{00000000-0005-0000-0000-00001E710000}"/>
    <cellStyle name="Normal 6 2 3 2 3 2 2 7" xfId="17837" xr:uid="{00000000-0005-0000-0000-00001F710000}"/>
    <cellStyle name="Normal 6 2 3 2 3 2 3" xfId="3530" xr:uid="{00000000-0005-0000-0000-000020710000}"/>
    <cellStyle name="Normal 6 2 3 2 3 2 3 2" xfId="13604" xr:uid="{00000000-0005-0000-0000-000021710000}"/>
    <cellStyle name="Normal 6 2 3 2 3 2 3 2 2" xfId="43935" xr:uid="{00000000-0005-0000-0000-000022710000}"/>
    <cellStyle name="Normal 6 2 3 2 3 2 3 2 3" xfId="28702" xr:uid="{00000000-0005-0000-0000-000023710000}"/>
    <cellStyle name="Normal 6 2 3 2 3 2 3 3" xfId="8584" xr:uid="{00000000-0005-0000-0000-000024710000}"/>
    <cellStyle name="Normal 6 2 3 2 3 2 3 3 2" xfId="38918" xr:uid="{00000000-0005-0000-0000-000025710000}"/>
    <cellStyle name="Normal 6 2 3 2 3 2 3 3 3" xfId="23685" xr:uid="{00000000-0005-0000-0000-000026710000}"/>
    <cellStyle name="Normal 6 2 3 2 3 2 3 4" xfId="33905" xr:uid="{00000000-0005-0000-0000-000027710000}"/>
    <cellStyle name="Normal 6 2 3 2 3 2 3 5" xfId="18672" xr:uid="{00000000-0005-0000-0000-000028710000}"/>
    <cellStyle name="Normal 6 2 3 2 3 2 4" xfId="5223" xr:uid="{00000000-0005-0000-0000-000029710000}"/>
    <cellStyle name="Normal 6 2 3 2 3 2 4 2" xfId="15275" xr:uid="{00000000-0005-0000-0000-00002A710000}"/>
    <cellStyle name="Normal 6 2 3 2 3 2 4 2 2" xfId="45606" xr:uid="{00000000-0005-0000-0000-00002B710000}"/>
    <cellStyle name="Normal 6 2 3 2 3 2 4 2 3" xfId="30373" xr:uid="{00000000-0005-0000-0000-00002C710000}"/>
    <cellStyle name="Normal 6 2 3 2 3 2 4 3" xfId="10255" xr:uid="{00000000-0005-0000-0000-00002D710000}"/>
    <cellStyle name="Normal 6 2 3 2 3 2 4 3 2" xfId="40589" xr:uid="{00000000-0005-0000-0000-00002E710000}"/>
    <cellStyle name="Normal 6 2 3 2 3 2 4 3 3" xfId="25356" xr:uid="{00000000-0005-0000-0000-00002F710000}"/>
    <cellStyle name="Normal 6 2 3 2 3 2 4 4" xfId="35576" xr:uid="{00000000-0005-0000-0000-000030710000}"/>
    <cellStyle name="Normal 6 2 3 2 3 2 4 5" xfId="20343" xr:uid="{00000000-0005-0000-0000-000031710000}"/>
    <cellStyle name="Normal 6 2 3 2 3 2 5" xfId="11933" xr:uid="{00000000-0005-0000-0000-000032710000}"/>
    <cellStyle name="Normal 6 2 3 2 3 2 5 2" xfId="42264" xr:uid="{00000000-0005-0000-0000-000033710000}"/>
    <cellStyle name="Normal 6 2 3 2 3 2 5 3" xfId="27031" xr:uid="{00000000-0005-0000-0000-000034710000}"/>
    <cellStyle name="Normal 6 2 3 2 3 2 6" xfId="6912" xr:uid="{00000000-0005-0000-0000-000035710000}"/>
    <cellStyle name="Normal 6 2 3 2 3 2 6 2" xfId="37247" xr:uid="{00000000-0005-0000-0000-000036710000}"/>
    <cellStyle name="Normal 6 2 3 2 3 2 6 3" xfId="22014" xr:uid="{00000000-0005-0000-0000-000037710000}"/>
    <cellStyle name="Normal 6 2 3 2 3 2 7" xfId="32235" xr:uid="{00000000-0005-0000-0000-000038710000}"/>
    <cellStyle name="Normal 6 2 3 2 3 2 8" xfId="17001" xr:uid="{00000000-0005-0000-0000-000039710000}"/>
    <cellStyle name="Normal 6 2 3 2 3 3" xfId="2259" xr:uid="{00000000-0005-0000-0000-00003A710000}"/>
    <cellStyle name="Normal 6 2 3 2 3 3 2" xfId="3949" xr:uid="{00000000-0005-0000-0000-00003B710000}"/>
    <cellStyle name="Normal 6 2 3 2 3 3 2 2" xfId="14022" xr:uid="{00000000-0005-0000-0000-00003C710000}"/>
    <cellStyle name="Normal 6 2 3 2 3 3 2 2 2" xfId="44353" xr:uid="{00000000-0005-0000-0000-00003D710000}"/>
    <cellStyle name="Normal 6 2 3 2 3 3 2 2 3" xfId="29120" xr:uid="{00000000-0005-0000-0000-00003E710000}"/>
    <cellStyle name="Normal 6 2 3 2 3 3 2 3" xfId="9002" xr:uid="{00000000-0005-0000-0000-00003F710000}"/>
    <cellStyle name="Normal 6 2 3 2 3 3 2 3 2" xfId="39336" xr:uid="{00000000-0005-0000-0000-000040710000}"/>
    <cellStyle name="Normal 6 2 3 2 3 3 2 3 3" xfId="24103" xr:uid="{00000000-0005-0000-0000-000041710000}"/>
    <cellStyle name="Normal 6 2 3 2 3 3 2 4" xfId="34323" xr:uid="{00000000-0005-0000-0000-000042710000}"/>
    <cellStyle name="Normal 6 2 3 2 3 3 2 5" xfId="19090" xr:uid="{00000000-0005-0000-0000-000043710000}"/>
    <cellStyle name="Normal 6 2 3 2 3 3 3" xfId="5641" xr:uid="{00000000-0005-0000-0000-000044710000}"/>
    <cellStyle name="Normal 6 2 3 2 3 3 3 2" xfId="15693" xr:uid="{00000000-0005-0000-0000-000045710000}"/>
    <cellStyle name="Normal 6 2 3 2 3 3 3 2 2" xfId="46024" xr:uid="{00000000-0005-0000-0000-000046710000}"/>
    <cellStyle name="Normal 6 2 3 2 3 3 3 2 3" xfId="30791" xr:uid="{00000000-0005-0000-0000-000047710000}"/>
    <cellStyle name="Normal 6 2 3 2 3 3 3 3" xfId="10673" xr:uid="{00000000-0005-0000-0000-000048710000}"/>
    <cellStyle name="Normal 6 2 3 2 3 3 3 3 2" xfId="41007" xr:uid="{00000000-0005-0000-0000-000049710000}"/>
    <cellStyle name="Normal 6 2 3 2 3 3 3 3 3" xfId="25774" xr:uid="{00000000-0005-0000-0000-00004A710000}"/>
    <cellStyle name="Normal 6 2 3 2 3 3 3 4" xfId="35994" xr:uid="{00000000-0005-0000-0000-00004B710000}"/>
    <cellStyle name="Normal 6 2 3 2 3 3 3 5" xfId="20761" xr:uid="{00000000-0005-0000-0000-00004C710000}"/>
    <cellStyle name="Normal 6 2 3 2 3 3 4" xfId="12351" xr:uid="{00000000-0005-0000-0000-00004D710000}"/>
    <cellStyle name="Normal 6 2 3 2 3 3 4 2" xfId="42682" xr:uid="{00000000-0005-0000-0000-00004E710000}"/>
    <cellStyle name="Normal 6 2 3 2 3 3 4 3" xfId="27449" xr:uid="{00000000-0005-0000-0000-00004F710000}"/>
    <cellStyle name="Normal 6 2 3 2 3 3 5" xfId="7330" xr:uid="{00000000-0005-0000-0000-000050710000}"/>
    <cellStyle name="Normal 6 2 3 2 3 3 5 2" xfId="37665" xr:uid="{00000000-0005-0000-0000-000051710000}"/>
    <cellStyle name="Normal 6 2 3 2 3 3 5 3" xfId="22432" xr:uid="{00000000-0005-0000-0000-000052710000}"/>
    <cellStyle name="Normal 6 2 3 2 3 3 6" xfId="32653" xr:uid="{00000000-0005-0000-0000-000053710000}"/>
    <cellStyle name="Normal 6 2 3 2 3 3 7" xfId="17419" xr:uid="{00000000-0005-0000-0000-000054710000}"/>
    <cellStyle name="Normal 6 2 3 2 3 4" xfId="3112" xr:uid="{00000000-0005-0000-0000-000055710000}"/>
    <cellStyle name="Normal 6 2 3 2 3 4 2" xfId="13186" xr:uid="{00000000-0005-0000-0000-000056710000}"/>
    <cellStyle name="Normal 6 2 3 2 3 4 2 2" xfId="43517" xr:uid="{00000000-0005-0000-0000-000057710000}"/>
    <cellStyle name="Normal 6 2 3 2 3 4 2 3" xfId="28284" xr:uid="{00000000-0005-0000-0000-000058710000}"/>
    <cellStyle name="Normal 6 2 3 2 3 4 3" xfId="8166" xr:uid="{00000000-0005-0000-0000-000059710000}"/>
    <cellStyle name="Normal 6 2 3 2 3 4 3 2" xfId="38500" xr:uid="{00000000-0005-0000-0000-00005A710000}"/>
    <cellStyle name="Normal 6 2 3 2 3 4 3 3" xfId="23267" xr:uid="{00000000-0005-0000-0000-00005B710000}"/>
    <cellStyle name="Normal 6 2 3 2 3 4 4" xfId="33487" xr:uid="{00000000-0005-0000-0000-00005C710000}"/>
    <cellStyle name="Normal 6 2 3 2 3 4 5" xfId="18254" xr:uid="{00000000-0005-0000-0000-00005D710000}"/>
    <cellStyle name="Normal 6 2 3 2 3 5" xfId="4805" xr:uid="{00000000-0005-0000-0000-00005E710000}"/>
    <cellStyle name="Normal 6 2 3 2 3 5 2" xfId="14857" xr:uid="{00000000-0005-0000-0000-00005F710000}"/>
    <cellStyle name="Normal 6 2 3 2 3 5 2 2" xfId="45188" xr:uid="{00000000-0005-0000-0000-000060710000}"/>
    <cellStyle name="Normal 6 2 3 2 3 5 2 3" xfId="29955" xr:uid="{00000000-0005-0000-0000-000061710000}"/>
    <cellStyle name="Normal 6 2 3 2 3 5 3" xfId="9837" xr:uid="{00000000-0005-0000-0000-000062710000}"/>
    <cellStyle name="Normal 6 2 3 2 3 5 3 2" xfId="40171" xr:uid="{00000000-0005-0000-0000-000063710000}"/>
    <cellStyle name="Normal 6 2 3 2 3 5 3 3" xfId="24938" xr:uid="{00000000-0005-0000-0000-000064710000}"/>
    <cellStyle name="Normal 6 2 3 2 3 5 4" xfId="35158" xr:uid="{00000000-0005-0000-0000-000065710000}"/>
    <cellStyle name="Normal 6 2 3 2 3 5 5" xfId="19925" xr:uid="{00000000-0005-0000-0000-000066710000}"/>
    <cellStyle name="Normal 6 2 3 2 3 6" xfId="11515" xr:uid="{00000000-0005-0000-0000-000067710000}"/>
    <cellStyle name="Normal 6 2 3 2 3 6 2" xfId="41846" xr:uid="{00000000-0005-0000-0000-000068710000}"/>
    <cellStyle name="Normal 6 2 3 2 3 6 3" xfId="26613" xr:uid="{00000000-0005-0000-0000-000069710000}"/>
    <cellStyle name="Normal 6 2 3 2 3 7" xfId="6494" xr:uid="{00000000-0005-0000-0000-00006A710000}"/>
    <cellStyle name="Normal 6 2 3 2 3 7 2" xfId="36829" xr:uid="{00000000-0005-0000-0000-00006B710000}"/>
    <cellStyle name="Normal 6 2 3 2 3 7 3" xfId="21596" xr:uid="{00000000-0005-0000-0000-00006C710000}"/>
    <cellStyle name="Normal 6 2 3 2 3 8" xfId="31817" xr:uid="{00000000-0005-0000-0000-00006D710000}"/>
    <cellStyle name="Normal 6 2 3 2 3 9" xfId="16583" xr:uid="{00000000-0005-0000-0000-00006E710000}"/>
    <cellStyle name="Normal 6 2 3 2 4" xfId="1630" xr:uid="{00000000-0005-0000-0000-00006F710000}"/>
    <cellStyle name="Normal 6 2 3 2 4 2" xfId="2469" xr:uid="{00000000-0005-0000-0000-000070710000}"/>
    <cellStyle name="Normal 6 2 3 2 4 2 2" xfId="4159" xr:uid="{00000000-0005-0000-0000-000071710000}"/>
    <cellStyle name="Normal 6 2 3 2 4 2 2 2" xfId="14232" xr:uid="{00000000-0005-0000-0000-000072710000}"/>
    <cellStyle name="Normal 6 2 3 2 4 2 2 2 2" xfId="44563" xr:uid="{00000000-0005-0000-0000-000073710000}"/>
    <cellStyle name="Normal 6 2 3 2 4 2 2 2 3" xfId="29330" xr:uid="{00000000-0005-0000-0000-000074710000}"/>
    <cellStyle name="Normal 6 2 3 2 4 2 2 3" xfId="9212" xr:uid="{00000000-0005-0000-0000-000075710000}"/>
    <cellStyle name="Normal 6 2 3 2 4 2 2 3 2" xfId="39546" xr:uid="{00000000-0005-0000-0000-000076710000}"/>
    <cellStyle name="Normal 6 2 3 2 4 2 2 3 3" xfId="24313" xr:uid="{00000000-0005-0000-0000-000077710000}"/>
    <cellStyle name="Normal 6 2 3 2 4 2 2 4" xfId="34533" xr:uid="{00000000-0005-0000-0000-000078710000}"/>
    <cellStyle name="Normal 6 2 3 2 4 2 2 5" xfId="19300" xr:uid="{00000000-0005-0000-0000-000079710000}"/>
    <cellStyle name="Normal 6 2 3 2 4 2 3" xfId="5851" xr:uid="{00000000-0005-0000-0000-00007A710000}"/>
    <cellStyle name="Normal 6 2 3 2 4 2 3 2" xfId="15903" xr:uid="{00000000-0005-0000-0000-00007B710000}"/>
    <cellStyle name="Normal 6 2 3 2 4 2 3 2 2" xfId="46234" xr:uid="{00000000-0005-0000-0000-00007C710000}"/>
    <cellStyle name="Normal 6 2 3 2 4 2 3 2 3" xfId="31001" xr:uid="{00000000-0005-0000-0000-00007D710000}"/>
    <cellStyle name="Normal 6 2 3 2 4 2 3 3" xfId="10883" xr:uid="{00000000-0005-0000-0000-00007E710000}"/>
    <cellStyle name="Normal 6 2 3 2 4 2 3 3 2" xfId="41217" xr:uid="{00000000-0005-0000-0000-00007F710000}"/>
    <cellStyle name="Normal 6 2 3 2 4 2 3 3 3" xfId="25984" xr:uid="{00000000-0005-0000-0000-000080710000}"/>
    <cellStyle name="Normal 6 2 3 2 4 2 3 4" xfId="36204" xr:uid="{00000000-0005-0000-0000-000081710000}"/>
    <cellStyle name="Normal 6 2 3 2 4 2 3 5" xfId="20971" xr:uid="{00000000-0005-0000-0000-000082710000}"/>
    <cellStyle name="Normal 6 2 3 2 4 2 4" xfId="12561" xr:uid="{00000000-0005-0000-0000-000083710000}"/>
    <cellStyle name="Normal 6 2 3 2 4 2 4 2" xfId="42892" xr:uid="{00000000-0005-0000-0000-000084710000}"/>
    <cellStyle name="Normal 6 2 3 2 4 2 4 3" xfId="27659" xr:uid="{00000000-0005-0000-0000-000085710000}"/>
    <cellStyle name="Normal 6 2 3 2 4 2 5" xfId="7540" xr:uid="{00000000-0005-0000-0000-000086710000}"/>
    <cellStyle name="Normal 6 2 3 2 4 2 5 2" xfId="37875" xr:uid="{00000000-0005-0000-0000-000087710000}"/>
    <cellStyle name="Normal 6 2 3 2 4 2 5 3" xfId="22642" xr:uid="{00000000-0005-0000-0000-000088710000}"/>
    <cellStyle name="Normal 6 2 3 2 4 2 6" xfId="32863" xr:uid="{00000000-0005-0000-0000-000089710000}"/>
    <cellStyle name="Normal 6 2 3 2 4 2 7" xfId="17629" xr:uid="{00000000-0005-0000-0000-00008A710000}"/>
    <cellStyle name="Normal 6 2 3 2 4 3" xfId="3322" xr:uid="{00000000-0005-0000-0000-00008B710000}"/>
    <cellStyle name="Normal 6 2 3 2 4 3 2" xfId="13396" xr:uid="{00000000-0005-0000-0000-00008C710000}"/>
    <cellStyle name="Normal 6 2 3 2 4 3 2 2" xfId="43727" xr:uid="{00000000-0005-0000-0000-00008D710000}"/>
    <cellStyle name="Normal 6 2 3 2 4 3 2 3" xfId="28494" xr:uid="{00000000-0005-0000-0000-00008E710000}"/>
    <cellStyle name="Normal 6 2 3 2 4 3 3" xfId="8376" xr:uid="{00000000-0005-0000-0000-00008F710000}"/>
    <cellStyle name="Normal 6 2 3 2 4 3 3 2" xfId="38710" xr:uid="{00000000-0005-0000-0000-000090710000}"/>
    <cellStyle name="Normal 6 2 3 2 4 3 3 3" xfId="23477" xr:uid="{00000000-0005-0000-0000-000091710000}"/>
    <cellStyle name="Normal 6 2 3 2 4 3 4" xfId="33697" xr:uid="{00000000-0005-0000-0000-000092710000}"/>
    <cellStyle name="Normal 6 2 3 2 4 3 5" xfId="18464" xr:uid="{00000000-0005-0000-0000-000093710000}"/>
    <cellStyle name="Normal 6 2 3 2 4 4" xfId="5015" xr:uid="{00000000-0005-0000-0000-000094710000}"/>
    <cellStyle name="Normal 6 2 3 2 4 4 2" xfId="15067" xr:uid="{00000000-0005-0000-0000-000095710000}"/>
    <cellStyle name="Normal 6 2 3 2 4 4 2 2" xfId="45398" xr:uid="{00000000-0005-0000-0000-000096710000}"/>
    <cellStyle name="Normal 6 2 3 2 4 4 2 3" xfId="30165" xr:uid="{00000000-0005-0000-0000-000097710000}"/>
    <cellStyle name="Normal 6 2 3 2 4 4 3" xfId="10047" xr:uid="{00000000-0005-0000-0000-000098710000}"/>
    <cellStyle name="Normal 6 2 3 2 4 4 3 2" xfId="40381" xr:uid="{00000000-0005-0000-0000-000099710000}"/>
    <cellStyle name="Normal 6 2 3 2 4 4 3 3" xfId="25148" xr:uid="{00000000-0005-0000-0000-00009A710000}"/>
    <cellStyle name="Normal 6 2 3 2 4 4 4" xfId="35368" xr:uid="{00000000-0005-0000-0000-00009B710000}"/>
    <cellStyle name="Normal 6 2 3 2 4 4 5" xfId="20135" xr:uid="{00000000-0005-0000-0000-00009C710000}"/>
    <cellStyle name="Normal 6 2 3 2 4 5" xfId="11725" xr:uid="{00000000-0005-0000-0000-00009D710000}"/>
    <cellStyle name="Normal 6 2 3 2 4 5 2" xfId="42056" xr:uid="{00000000-0005-0000-0000-00009E710000}"/>
    <cellStyle name="Normal 6 2 3 2 4 5 3" xfId="26823" xr:uid="{00000000-0005-0000-0000-00009F710000}"/>
    <cellStyle name="Normal 6 2 3 2 4 6" xfId="6704" xr:uid="{00000000-0005-0000-0000-0000A0710000}"/>
    <cellStyle name="Normal 6 2 3 2 4 6 2" xfId="37039" xr:uid="{00000000-0005-0000-0000-0000A1710000}"/>
    <cellStyle name="Normal 6 2 3 2 4 6 3" xfId="21806" xr:uid="{00000000-0005-0000-0000-0000A2710000}"/>
    <cellStyle name="Normal 6 2 3 2 4 7" xfId="32027" xr:uid="{00000000-0005-0000-0000-0000A3710000}"/>
    <cellStyle name="Normal 6 2 3 2 4 8" xfId="16793" xr:uid="{00000000-0005-0000-0000-0000A4710000}"/>
    <cellStyle name="Normal 6 2 3 2 5" xfId="2051" xr:uid="{00000000-0005-0000-0000-0000A5710000}"/>
    <cellStyle name="Normal 6 2 3 2 5 2" xfId="3741" xr:uid="{00000000-0005-0000-0000-0000A6710000}"/>
    <cellStyle name="Normal 6 2 3 2 5 2 2" xfId="13814" xr:uid="{00000000-0005-0000-0000-0000A7710000}"/>
    <cellStyle name="Normal 6 2 3 2 5 2 2 2" xfId="44145" xr:uid="{00000000-0005-0000-0000-0000A8710000}"/>
    <cellStyle name="Normal 6 2 3 2 5 2 2 3" xfId="28912" xr:uid="{00000000-0005-0000-0000-0000A9710000}"/>
    <cellStyle name="Normal 6 2 3 2 5 2 3" xfId="8794" xr:uid="{00000000-0005-0000-0000-0000AA710000}"/>
    <cellStyle name="Normal 6 2 3 2 5 2 3 2" xfId="39128" xr:uid="{00000000-0005-0000-0000-0000AB710000}"/>
    <cellStyle name="Normal 6 2 3 2 5 2 3 3" xfId="23895" xr:uid="{00000000-0005-0000-0000-0000AC710000}"/>
    <cellStyle name="Normal 6 2 3 2 5 2 4" xfId="34115" xr:uid="{00000000-0005-0000-0000-0000AD710000}"/>
    <cellStyle name="Normal 6 2 3 2 5 2 5" xfId="18882" xr:uid="{00000000-0005-0000-0000-0000AE710000}"/>
    <cellStyle name="Normal 6 2 3 2 5 3" xfId="5433" xr:uid="{00000000-0005-0000-0000-0000AF710000}"/>
    <cellStyle name="Normal 6 2 3 2 5 3 2" xfId="15485" xr:uid="{00000000-0005-0000-0000-0000B0710000}"/>
    <cellStyle name="Normal 6 2 3 2 5 3 2 2" xfId="45816" xr:uid="{00000000-0005-0000-0000-0000B1710000}"/>
    <cellStyle name="Normal 6 2 3 2 5 3 2 3" xfId="30583" xr:uid="{00000000-0005-0000-0000-0000B2710000}"/>
    <cellStyle name="Normal 6 2 3 2 5 3 3" xfId="10465" xr:uid="{00000000-0005-0000-0000-0000B3710000}"/>
    <cellStyle name="Normal 6 2 3 2 5 3 3 2" xfId="40799" xr:uid="{00000000-0005-0000-0000-0000B4710000}"/>
    <cellStyle name="Normal 6 2 3 2 5 3 3 3" xfId="25566" xr:uid="{00000000-0005-0000-0000-0000B5710000}"/>
    <cellStyle name="Normal 6 2 3 2 5 3 4" xfId="35786" xr:uid="{00000000-0005-0000-0000-0000B6710000}"/>
    <cellStyle name="Normal 6 2 3 2 5 3 5" xfId="20553" xr:uid="{00000000-0005-0000-0000-0000B7710000}"/>
    <cellStyle name="Normal 6 2 3 2 5 4" xfId="12143" xr:uid="{00000000-0005-0000-0000-0000B8710000}"/>
    <cellStyle name="Normal 6 2 3 2 5 4 2" xfId="42474" xr:uid="{00000000-0005-0000-0000-0000B9710000}"/>
    <cellStyle name="Normal 6 2 3 2 5 4 3" xfId="27241" xr:uid="{00000000-0005-0000-0000-0000BA710000}"/>
    <cellStyle name="Normal 6 2 3 2 5 5" xfId="7122" xr:uid="{00000000-0005-0000-0000-0000BB710000}"/>
    <cellStyle name="Normal 6 2 3 2 5 5 2" xfId="37457" xr:uid="{00000000-0005-0000-0000-0000BC710000}"/>
    <cellStyle name="Normal 6 2 3 2 5 5 3" xfId="22224" xr:uid="{00000000-0005-0000-0000-0000BD710000}"/>
    <cellStyle name="Normal 6 2 3 2 5 6" xfId="32445" xr:uid="{00000000-0005-0000-0000-0000BE710000}"/>
    <cellStyle name="Normal 6 2 3 2 5 7" xfId="17211" xr:uid="{00000000-0005-0000-0000-0000BF710000}"/>
    <cellStyle name="Normal 6 2 3 2 6" xfId="2904" xr:uid="{00000000-0005-0000-0000-0000C0710000}"/>
    <cellStyle name="Normal 6 2 3 2 6 2" xfId="12978" xr:uid="{00000000-0005-0000-0000-0000C1710000}"/>
    <cellStyle name="Normal 6 2 3 2 6 2 2" xfId="43309" xr:uid="{00000000-0005-0000-0000-0000C2710000}"/>
    <cellStyle name="Normal 6 2 3 2 6 2 3" xfId="28076" xr:uid="{00000000-0005-0000-0000-0000C3710000}"/>
    <cellStyle name="Normal 6 2 3 2 6 3" xfId="7958" xr:uid="{00000000-0005-0000-0000-0000C4710000}"/>
    <cellStyle name="Normal 6 2 3 2 6 3 2" xfId="38292" xr:uid="{00000000-0005-0000-0000-0000C5710000}"/>
    <cellStyle name="Normal 6 2 3 2 6 3 3" xfId="23059" xr:uid="{00000000-0005-0000-0000-0000C6710000}"/>
    <cellStyle name="Normal 6 2 3 2 6 4" xfId="33279" xr:uid="{00000000-0005-0000-0000-0000C7710000}"/>
    <cellStyle name="Normal 6 2 3 2 6 5" xfId="18046" xr:uid="{00000000-0005-0000-0000-0000C8710000}"/>
    <cellStyle name="Normal 6 2 3 2 7" xfId="4597" xr:uid="{00000000-0005-0000-0000-0000C9710000}"/>
    <cellStyle name="Normal 6 2 3 2 7 2" xfId="14649" xr:uid="{00000000-0005-0000-0000-0000CA710000}"/>
    <cellStyle name="Normal 6 2 3 2 7 2 2" xfId="44980" xr:uid="{00000000-0005-0000-0000-0000CB710000}"/>
    <cellStyle name="Normal 6 2 3 2 7 2 3" xfId="29747" xr:uid="{00000000-0005-0000-0000-0000CC710000}"/>
    <cellStyle name="Normal 6 2 3 2 7 3" xfId="9629" xr:uid="{00000000-0005-0000-0000-0000CD710000}"/>
    <cellStyle name="Normal 6 2 3 2 7 3 2" xfId="39963" xr:uid="{00000000-0005-0000-0000-0000CE710000}"/>
    <cellStyle name="Normal 6 2 3 2 7 3 3" xfId="24730" xr:uid="{00000000-0005-0000-0000-0000CF710000}"/>
    <cellStyle name="Normal 6 2 3 2 7 4" xfId="34950" xr:uid="{00000000-0005-0000-0000-0000D0710000}"/>
    <cellStyle name="Normal 6 2 3 2 7 5" xfId="19717" xr:uid="{00000000-0005-0000-0000-0000D1710000}"/>
    <cellStyle name="Normal 6 2 3 2 8" xfId="11307" xr:uid="{00000000-0005-0000-0000-0000D2710000}"/>
    <cellStyle name="Normal 6 2 3 2 8 2" xfId="41638" xr:uid="{00000000-0005-0000-0000-0000D3710000}"/>
    <cellStyle name="Normal 6 2 3 2 8 3" xfId="26405" xr:uid="{00000000-0005-0000-0000-0000D4710000}"/>
    <cellStyle name="Normal 6 2 3 2 9" xfId="6286" xr:uid="{00000000-0005-0000-0000-0000D5710000}"/>
    <cellStyle name="Normal 6 2 3 2 9 2" xfId="36621" xr:uid="{00000000-0005-0000-0000-0000D6710000}"/>
    <cellStyle name="Normal 6 2 3 2 9 3" xfId="21388" xr:uid="{00000000-0005-0000-0000-0000D7710000}"/>
    <cellStyle name="Normal 6 2 3 3" xfId="1250" xr:uid="{00000000-0005-0000-0000-0000D8710000}"/>
    <cellStyle name="Normal 6 2 3 3 10" xfId="16427" xr:uid="{00000000-0005-0000-0000-0000D9710000}"/>
    <cellStyle name="Normal 6 2 3 3 2" xfId="1469" xr:uid="{00000000-0005-0000-0000-0000DA710000}"/>
    <cellStyle name="Normal 6 2 3 3 2 2" xfId="1890" xr:uid="{00000000-0005-0000-0000-0000DB710000}"/>
    <cellStyle name="Normal 6 2 3 3 2 2 2" xfId="2729" xr:uid="{00000000-0005-0000-0000-0000DC710000}"/>
    <cellStyle name="Normal 6 2 3 3 2 2 2 2" xfId="4419" xr:uid="{00000000-0005-0000-0000-0000DD710000}"/>
    <cellStyle name="Normal 6 2 3 3 2 2 2 2 2" xfId="14492" xr:uid="{00000000-0005-0000-0000-0000DE710000}"/>
    <cellStyle name="Normal 6 2 3 3 2 2 2 2 2 2" xfId="44823" xr:uid="{00000000-0005-0000-0000-0000DF710000}"/>
    <cellStyle name="Normal 6 2 3 3 2 2 2 2 2 3" xfId="29590" xr:uid="{00000000-0005-0000-0000-0000E0710000}"/>
    <cellStyle name="Normal 6 2 3 3 2 2 2 2 3" xfId="9472" xr:uid="{00000000-0005-0000-0000-0000E1710000}"/>
    <cellStyle name="Normal 6 2 3 3 2 2 2 2 3 2" xfId="39806" xr:uid="{00000000-0005-0000-0000-0000E2710000}"/>
    <cellStyle name="Normal 6 2 3 3 2 2 2 2 3 3" xfId="24573" xr:uid="{00000000-0005-0000-0000-0000E3710000}"/>
    <cellStyle name="Normal 6 2 3 3 2 2 2 2 4" xfId="34793" xr:uid="{00000000-0005-0000-0000-0000E4710000}"/>
    <cellStyle name="Normal 6 2 3 3 2 2 2 2 5" xfId="19560" xr:uid="{00000000-0005-0000-0000-0000E5710000}"/>
    <cellStyle name="Normal 6 2 3 3 2 2 2 3" xfId="6111" xr:uid="{00000000-0005-0000-0000-0000E6710000}"/>
    <cellStyle name="Normal 6 2 3 3 2 2 2 3 2" xfId="16163" xr:uid="{00000000-0005-0000-0000-0000E7710000}"/>
    <cellStyle name="Normal 6 2 3 3 2 2 2 3 2 2" xfId="46494" xr:uid="{00000000-0005-0000-0000-0000E8710000}"/>
    <cellStyle name="Normal 6 2 3 3 2 2 2 3 2 3" xfId="31261" xr:uid="{00000000-0005-0000-0000-0000E9710000}"/>
    <cellStyle name="Normal 6 2 3 3 2 2 2 3 3" xfId="11143" xr:uid="{00000000-0005-0000-0000-0000EA710000}"/>
    <cellStyle name="Normal 6 2 3 3 2 2 2 3 3 2" xfId="41477" xr:uid="{00000000-0005-0000-0000-0000EB710000}"/>
    <cellStyle name="Normal 6 2 3 3 2 2 2 3 3 3" xfId="26244" xr:uid="{00000000-0005-0000-0000-0000EC710000}"/>
    <cellStyle name="Normal 6 2 3 3 2 2 2 3 4" xfId="36464" xr:uid="{00000000-0005-0000-0000-0000ED710000}"/>
    <cellStyle name="Normal 6 2 3 3 2 2 2 3 5" xfId="21231" xr:uid="{00000000-0005-0000-0000-0000EE710000}"/>
    <cellStyle name="Normal 6 2 3 3 2 2 2 4" xfId="12821" xr:uid="{00000000-0005-0000-0000-0000EF710000}"/>
    <cellStyle name="Normal 6 2 3 3 2 2 2 4 2" xfId="43152" xr:uid="{00000000-0005-0000-0000-0000F0710000}"/>
    <cellStyle name="Normal 6 2 3 3 2 2 2 4 3" xfId="27919" xr:uid="{00000000-0005-0000-0000-0000F1710000}"/>
    <cellStyle name="Normal 6 2 3 3 2 2 2 5" xfId="7800" xr:uid="{00000000-0005-0000-0000-0000F2710000}"/>
    <cellStyle name="Normal 6 2 3 3 2 2 2 5 2" xfId="38135" xr:uid="{00000000-0005-0000-0000-0000F3710000}"/>
    <cellStyle name="Normal 6 2 3 3 2 2 2 5 3" xfId="22902" xr:uid="{00000000-0005-0000-0000-0000F4710000}"/>
    <cellStyle name="Normal 6 2 3 3 2 2 2 6" xfId="33123" xr:uid="{00000000-0005-0000-0000-0000F5710000}"/>
    <cellStyle name="Normal 6 2 3 3 2 2 2 7" xfId="17889" xr:uid="{00000000-0005-0000-0000-0000F6710000}"/>
    <cellStyle name="Normal 6 2 3 3 2 2 3" xfId="3582" xr:uid="{00000000-0005-0000-0000-0000F7710000}"/>
    <cellStyle name="Normal 6 2 3 3 2 2 3 2" xfId="13656" xr:uid="{00000000-0005-0000-0000-0000F8710000}"/>
    <cellStyle name="Normal 6 2 3 3 2 2 3 2 2" xfId="43987" xr:uid="{00000000-0005-0000-0000-0000F9710000}"/>
    <cellStyle name="Normal 6 2 3 3 2 2 3 2 3" xfId="28754" xr:uid="{00000000-0005-0000-0000-0000FA710000}"/>
    <cellStyle name="Normal 6 2 3 3 2 2 3 3" xfId="8636" xr:uid="{00000000-0005-0000-0000-0000FB710000}"/>
    <cellStyle name="Normal 6 2 3 3 2 2 3 3 2" xfId="38970" xr:uid="{00000000-0005-0000-0000-0000FC710000}"/>
    <cellStyle name="Normal 6 2 3 3 2 2 3 3 3" xfId="23737" xr:uid="{00000000-0005-0000-0000-0000FD710000}"/>
    <cellStyle name="Normal 6 2 3 3 2 2 3 4" xfId="33957" xr:uid="{00000000-0005-0000-0000-0000FE710000}"/>
    <cellStyle name="Normal 6 2 3 3 2 2 3 5" xfId="18724" xr:uid="{00000000-0005-0000-0000-0000FF710000}"/>
    <cellStyle name="Normal 6 2 3 3 2 2 4" xfId="5275" xr:uid="{00000000-0005-0000-0000-000000720000}"/>
    <cellStyle name="Normal 6 2 3 3 2 2 4 2" xfId="15327" xr:uid="{00000000-0005-0000-0000-000001720000}"/>
    <cellStyle name="Normal 6 2 3 3 2 2 4 2 2" xfId="45658" xr:uid="{00000000-0005-0000-0000-000002720000}"/>
    <cellStyle name="Normal 6 2 3 3 2 2 4 2 3" xfId="30425" xr:uid="{00000000-0005-0000-0000-000003720000}"/>
    <cellStyle name="Normal 6 2 3 3 2 2 4 3" xfId="10307" xr:uid="{00000000-0005-0000-0000-000004720000}"/>
    <cellStyle name="Normal 6 2 3 3 2 2 4 3 2" xfId="40641" xr:uid="{00000000-0005-0000-0000-000005720000}"/>
    <cellStyle name="Normal 6 2 3 3 2 2 4 3 3" xfId="25408" xr:uid="{00000000-0005-0000-0000-000006720000}"/>
    <cellStyle name="Normal 6 2 3 3 2 2 4 4" xfId="35628" xr:uid="{00000000-0005-0000-0000-000007720000}"/>
    <cellStyle name="Normal 6 2 3 3 2 2 4 5" xfId="20395" xr:uid="{00000000-0005-0000-0000-000008720000}"/>
    <cellStyle name="Normal 6 2 3 3 2 2 5" xfId="11985" xr:uid="{00000000-0005-0000-0000-000009720000}"/>
    <cellStyle name="Normal 6 2 3 3 2 2 5 2" xfId="42316" xr:uid="{00000000-0005-0000-0000-00000A720000}"/>
    <cellStyle name="Normal 6 2 3 3 2 2 5 3" xfId="27083" xr:uid="{00000000-0005-0000-0000-00000B720000}"/>
    <cellStyle name="Normal 6 2 3 3 2 2 6" xfId="6964" xr:uid="{00000000-0005-0000-0000-00000C720000}"/>
    <cellStyle name="Normal 6 2 3 3 2 2 6 2" xfId="37299" xr:uid="{00000000-0005-0000-0000-00000D720000}"/>
    <cellStyle name="Normal 6 2 3 3 2 2 6 3" xfId="22066" xr:uid="{00000000-0005-0000-0000-00000E720000}"/>
    <cellStyle name="Normal 6 2 3 3 2 2 7" xfId="32287" xr:uid="{00000000-0005-0000-0000-00000F720000}"/>
    <cellStyle name="Normal 6 2 3 3 2 2 8" xfId="17053" xr:uid="{00000000-0005-0000-0000-000010720000}"/>
    <cellStyle name="Normal 6 2 3 3 2 3" xfId="2311" xr:uid="{00000000-0005-0000-0000-000011720000}"/>
    <cellStyle name="Normal 6 2 3 3 2 3 2" xfId="4001" xr:uid="{00000000-0005-0000-0000-000012720000}"/>
    <cellStyle name="Normal 6 2 3 3 2 3 2 2" xfId="14074" xr:uid="{00000000-0005-0000-0000-000013720000}"/>
    <cellStyle name="Normal 6 2 3 3 2 3 2 2 2" xfId="44405" xr:uid="{00000000-0005-0000-0000-000014720000}"/>
    <cellStyle name="Normal 6 2 3 3 2 3 2 2 3" xfId="29172" xr:uid="{00000000-0005-0000-0000-000015720000}"/>
    <cellStyle name="Normal 6 2 3 3 2 3 2 3" xfId="9054" xr:uid="{00000000-0005-0000-0000-000016720000}"/>
    <cellStyle name="Normal 6 2 3 3 2 3 2 3 2" xfId="39388" xr:uid="{00000000-0005-0000-0000-000017720000}"/>
    <cellStyle name="Normal 6 2 3 3 2 3 2 3 3" xfId="24155" xr:uid="{00000000-0005-0000-0000-000018720000}"/>
    <cellStyle name="Normal 6 2 3 3 2 3 2 4" xfId="34375" xr:uid="{00000000-0005-0000-0000-000019720000}"/>
    <cellStyle name="Normal 6 2 3 3 2 3 2 5" xfId="19142" xr:uid="{00000000-0005-0000-0000-00001A720000}"/>
    <cellStyle name="Normal 6 2 3 3 2 3 3" xfId="5693" xr:uid="{00000000-0005-0000-0000-00001B720000}"/>
    <cellStyle name="Normal 6 2 3 3 2 3 3 2" xfId="15745" xr:uid="{00000000-0005-0000-0000-00001C720000}"/>
    <cellStyle name="Normal 6 2 3 3 2 3 3 2 2" xfId="46076" xr:uid="{00000000-0005-0000-0000-00001D720000}"/>
    <cellStyle name="Normal 6 2 3 3 2 3 3 2 3" xfId="30843" xr:uid="{00000000-0005-0000-0000-00001E720000}"/>
    <cellStyle name="Normal 6 2 3 3 2 3 3 3" xfId="10725" xr:uid="{00000000-0005-0000-0000-00001F720000}"/>
    <cellStyle name="Normal 6 2 3 3 2 3 3 3 2" xfId="41059" xr:uid="{00000000-0005-0000-0000-000020720000}"/>
    <cellStyle name="Normal 6 2 3 3 2 3 3 3 3" xfId="25826" xr:uid="{00000000-0005-0000-0000-000021720000}"/>
    <cellStyle name="Normal 6 2 3 3 2 3 3 4" xfId="36046" xr:uid="{00000000-0005-0000-0000-000022720000}"/>
    <cellStyle name="Normal 6 2 3 3 2 3 3 5" xfId="20813" xr:uid="{00000000-0005-0000-0000-000023720000}"/>
    <cellStyle name="Normal 6 2 3 3 2 3 4" xfId="12403" xr:uid="{00000000-0005-0000-0000-000024720000}"/>
    <cellStyle name="Normal 6 2 3 3 2 3 4 2" xfId="42734" xr:uid="{00000000-0005-0000-0000-000025720000}"/>
    <cellStyle name="Normal 6 2 3 3 2 3 4 3" xfId="27501" xr:uid="{00000000-0005-0000-0000-000026720000}"/>
    <cellStyle name="Normal 6 2 3 3 2 3 5" xfId="7382" xr:uid="{00000000-0005-0000-0000-000027720000}"/>
    <cellStyle name="Normal 6 2 3 3 2 3 5 2" xfId="37717" xr:uid="{00000000-0005-0000-0000-000028720000}"/>
    <cellStyle name="Normal 6 2 3 3 2 3 5 3" xfId="22484" xr:uid="{00000000-0005-0000-0000-000029720000}"/>
    <cellStyle name="Normal 6 2 3 3 2 3 6" xfId="32705" xr:uid="{00000000-0005-0000-0000-00002A720000}"/>
    <cellStyle name="Normal 6 2 3 3 2 3 7" xfId="17471" xr:uid="{00000000-0005-0000-0000-00002B720000}"/>
    <cellStyle name="Normal 6 2 3 3 2 4" xfId="3164" xr:uid="{00000000-0005-0000-0000-00002C720000}"/>
    <cellStyle name="Normal 6 2 3 3 2 4 2" xfId="13238" xr:uid="{00000000-0005-0000-0000-00002D720000}"/>
    <cellStyle name="Normal 6 2 3 3 2 4 2 2" xfId="43569" xr:uid="{00000000-0005-0000-0000-00002E720000}"/>
    <cellStyle name="Normal 6 2 3 3 2 4 2 3" xfId="28336" xr:uid="{00000000-0005-0000-0000-00002F720000}"/>
    <cellStyle name="Normal 6 2 3 3 2 4 3" xfId="8218" xr:uid="{00000000-0005-0000-0000-000030720000}"/>
    <cellStyle name="Normal 6 2 3 3 2 4 3 2" xfId="38552" xr:uid="{00000000-0005-0000-0000-000031720000}"/>
    <cellStyle name="Normal 6 2 3 3 2 4 3 3" xfId="23319" xr:uid="{00000000-0005-0000-0000-000032720000}"/>
    <cellStyle name="Normal 6 2 3 3 2 4 4" xfId="33539" xr:uid="{00000000-0005-0000-0000-000033720000}"/>
    <cellStyle name="Normal 6 2 3 3 2 4 5" xfId="18306" xr:uid="{00000000-0005-0000-0000-000034720000}"/>
    <cellStyle name="Normal 6 2 3 3 2 5" xfId="4857" xr:uid="{00000000-0005-0000-0000-000035720000}"/>
    <cellStyle name="Normal 6 2 3 3 2 5 2" xfId="14909" xr:uid="{00000000-0005-0000-0000-000036720000}"/>
    <cellStyle name="Normal 6 2 3 3 2 5 2 2" xfId="45240" xr:uid="{00000000-0005-0000-0000-000037720000}"/>
    <cellStyle name="Normal 6 2 3 3 2 5 2 3" xfId="30007" xr:uid="{00000000-0005-0000-0000-000038720000}"/>
    <cellStyle name="Normal 6 2 3 3 2 5 3" xfId="9889" xr:uid="{00000000-0005-0000-0000-000039720000}"/>
    <cellStyle name="Normal 6 2 3 3 2 5 3 2" xfId="40223" xr:uid="{00000000-0005-0000-0000-00003A720000}"/>
    <cellStyle name="Normal 6 2 3 3 2 5 3 3" xfId="24990" xr:uid="{00000000-0005-0000-0000-00003B720000}"/>
    <cellStyle name="Normal 6 2 3 3 2 5 4" xfId="35210" xr:uid="{00000000-0005-0000-0000-00003C720000}"/>
    <cellStyle name="Normal 6 2 3 3 2 5 5" xfId="19977" xr:uid="{00000000-0005-0000-0000-00003D720000}"/>
    <cellStyle name="Normal 6 2 3 3 2 6" xfId="11567" xr:uid="{00000000-0005-0000-0000-00003E720000}"/>
    <cellStyle name="Normal 6 2 3 3 2 6 2" xfId="41898" xr:uid="{00000000-0005-0000-0000-00003F720000}"/>
    <cellStyle name="Normal 6 2 3 3 2 6 3" xfId="26665" xr:uid="{00000000-0005-0000-0000-000040720000}"/>
    <cellStyle name="Normal 6 2 3 3 2 7" xfId="6546" xr:uid="{00000000-0005-0000-0000-000041720000}"/>
    <cellStyle name="Normal 6 2 3 3 2 7 2" xfId="36881" xr:uid="{00000000-0005-0000-0000-000042720000}"/>
    <cellStyle name="Normal 6 2 3 3 2 7 3" xfId="21648" xr:uid="{00000000-0005-0000-0000-000043720000}"/>
    <cellStyle name="Normal 6 2 3 3 2 8" xfId="31869" xr:uid="{00000000-0005-0000-0000-000044720000}"/>
    <cellStyle name="Normal 6 2 3 3 2 9" xfId="16635" xr:uid="{00000000-0005-0000-0000-000045720000}"/>
    <cellStyle name="Normal 6 2 3 3 3" xfId="1682" xr:uid="{00000000-0005-0000-0000-000046720000}"/>
    <cellStyle name="Normal 6 2 3 3 3 2" xfId="2521" xr:uid="{00000000-0005-0000-0000-000047720000}"/>
    <cellStyle name="Normal 6 2 3 3 3 2 2" xfId="4211" xr:uid="{00000000-0005-0000-0000-000048720000}"/>
    <cellStyle name="Normal 6 2 3 3 3 2 2 2" xfId="14284" xr:uid="{00000000-0005-0000-0000-000049720000}"/>
    <cellStyle name="Normal 6 2 3 3 3 2 2 2 2" xfId="44615" xr:uid="{00000000-0005-0000-0000-00004A720000}"/>
    <cellStyle name="Normal 6 2 3 3 3 2 2 2 3" xfId="29382" xr:uid="{00000000-0005-0000-0000-00004B720000}"/>
    <cellStyle name="Normal 6 2 3 3 3 2 2 3" xfId="9264" xr:uid="{00000000-0005-0000-0000-00004C720000}"/>
    <cellStyle name="Normal 6 2 3 3 3 2 2 3 2" xfId="39598" xr:uid="{00000000-0005-0000-0000-00004D720000}"/>
    <cellStyle name="Normal 6 2 3 3 3 2 2 3 3" xfId="24365" xr:uid="{00000000-0005-0000-0000-00004E720000}"/>
    <cellStyle name="Normal 6 2 3 3 3 2 2 4" xfId="34585" xr:uid="{00000000-0005-0000-0000-00004F720000}"/>
    <cellStyle name="Normal 6 2 3 3 3 2 2 5" xfId="19352" xr:uid="{00000000-0005-0000-0000-000050720000}"/>
    <cellStyle name="Normal 6 2 3 3 3 2 3" xfId="5903" xr:uid="{00000000-0005-0000-0000-000051720000}"/>
    <cellStyle name="Normal 6 2 3 3 3 2 3 2" xfId="15955" xr:uid="{00000000-0005-0000-0000-000052720000}"/>
    <cellStyle name="Normal 6 2 3 3 3 2 3 2 2" xfId="46286" xr:uid="{00000000-0005-0000-0000-000053720000}"/>
    <cellStyle name="Normal 6 2 3 3 3 2 3 2 3" xfId="31053" xr:uid="{00000000-0005-0000-0000-000054720000}"/>
    <cellStyle name="Normal 6 2 3 3 3 2 3 3" xfId="10935" xr:uid="{00000000-0005-0000-0000-000055720000}"/>
    <cellStyle name="Normal 6 2 3 3 3 2 3 3 2" xfId="41269" xr:uid="{00000000-0005-0000-0000-000056720000}"/>
    <cellStyle name="Normal 6 2 3 3 3 2 3 3 3" xfId="26036" xr:uid="{00000000-0005-0000-0000-000057720000}"/>
    <cellStyle name="Normal 6 2 3 3 3 2 3 4" xfId="36256" xr:uid="{00000000-0005-0000-0000-000058720000}"/>
    <cellStyle name="Normal 6 2 3 3 3 2 3 5" xfId="21023" xr:uid="{00000000-0005-0000-0000-000059720000}"/>
    <cellStyle name="Normal 6 2 3 3 3 2 4" xfId="12613" xr:uid="{00000000-0005-0000-0000-00005A720000}"/>
    <cellStyle name="Normal 6 2 3 3 3 2 4 2" xfId="42944" xr:uid="{00000000-0005-0000-0000-00005B720000}"/>
    <cellStyle name="Normal 6 2 3 3 3 2 4 3" xfId="27711" xr:uid="{00000000-0005-0000-0000-00005C720000}"/>
    <cellStyle name="Normal 6 2 3 3 3 2 5" xfId="7592" xr:uid="{00000000-0005-0000-0000-00005D720000}"/>
    <cellStyle name="Normal 6 2 3 3 3 2 5 2" xfId="37927" xr:uid="{00000000-0005-0000-0000-00005E720000}"/>
    <cellStyle name="Normal 6 2 3 3 3 2 5 3" xfId="22694" xr:uid="{00000000-0005-0000-0000-00005F720000}"/>
    <cellStyle name="Normal 6 2 3 3 3 2 6" xfId="32915" xr:uid="{00000000-0005-0000-0000-000060720000}"/>
    <cellStyle name="Normal 6 2 3 3 3 2 7" xfId="17681" xr:uid="{00000000-0005-0000-0000-000061720000}"/>
    <cellStyle name="Normal 6 2 3 3 3 3" xfId="3374" xr:uid="{00000000-0005-0000-0000-000062720000}"/>
    <cellStyle name="Normal 6 2 3 3 3 3 2" xfId="13448" xr:uid="{00000000-0005-0000-0000-000063720000}"/>
    <cellStyle name="Normal 6 2 3 3 3 3 2 2" xfId="43779" xr:uid="{00000000-0005-0000-0000-000064720000}"/>
    <cellStyle name="Normal 6 2 3 3 3 3 2 3" xfId="28546" xr:uid="{00000000-0005-0000-0000-000065720000}"/>
    <cellStyle name="Normal 6 2 3 3 3 3 3" xfId="8428" xr:uid="{00000000-0005-0000-0000-000066720000}"/>
    <cellStyle name="Normal 6 2 3 3 3 3 3 2" xfId="38762" xr:uid="{00000000-0005-0000-0000-000067720000}"/>
    <cellStyle name="Normal 6 2 3 3 3 3 3 3" xfId="23529" xr:uid="{00000000-0005-0000-0000-000068720000}"/>
    <cellStyle name="Normal 6 2 3 3 3 3 4" xfId="33749" xr:uid="{00000000-0005-0000-0000-000069720000}"/>
    <cellStyle name="Normal 6 2 3 3 3 3 5" xfId="18516" xr:uid="{00000000-0005-0000-0000-00006A720000}"/>
    <cellStyle name="Normal 6 2 3 3 3 4" xfId="5067" xr:uid="{00000000-0005-0000-0000-00006B720000}"/>
    <cellStyle name="Normal 6 2 3 3 3 4 2" xfId="15119" xr:uid="{00000000-0005-0000-0000-00006C720000}"/>
    <cellStyle name="Normal 6 2 3 3 3 4 2 2" xfId="45450" xr:uid="{00000000-0005-0000-0000-00006D720000}"/>
    <cellStyle name="Normal 6 2 3 3 3 4 2 3" xfId="30217" xr:uid="{00000000-0005-0000-0000-00006E720000}"/>
    <cellStyle name="Normal 6 2 3 3 3 4 3" xfId="10099" xr:uid="{00000000-0005-0000-0000-00006F720000}"/>
    <cellStyle name="Normal 6 2 3 3 3 4 3 2" xfId="40433" xr:uid="{00000000-0005-0000-0000-000070720000}"/>
    <cellStyle name="Normal 6 2 3 3 3 4 3 3" xfId="25200" xr:uid="{00000000-0005-0000-0000-000071720000}"/>
    <cellStyle name="Normal 6 2 3 3 3 4 4" xfId="35420" xr:uid="{00000000-0005-0000-0000-000072720000}"/>
    <cellStyle name="Normal 6 2 3 3 3 4 5" xfId="20187" xr:uid="{00000000-0005-0000-0000-000073720000}"/>
    <cellStyle name="Normal 6 2 3 3 3 5" xfId="11777" xr:uid="{00000000-0005-0000-0000-000074720000}"/>
    <cellStyle name="Normal 6 2 3 3 3 5 2" xfId="42108" xr:uid="{00000000-0005-0000-0000-000075720000}"/>
    <cellStyle name="Normal 6 2 3 3 3 5 3" xfId="26875" xr:uid="{00000000-0005-0000-0000-000076720000}"/>
    <cellStyle name="Normal 6 2 3 3 3 6" xfId="6756" xr:uid="{00000000-0005-0000-0000-000077720000}"/>
    <cellStyle name="Normal 6 2 3 3 3 6 2" xfId="37091" xr:uid="{00000000-0005-0000-0000-000078720000}"/>
    <cellStyle name="Normal 6 2 3 3 3 6 3" xfId="21858" xr:uid="{00000000-0005-0000-0000-000079720000}"/>
    <cellStyle name="Normal 6 2 3 3 3 7" xfId="32079" xr:uid="{00000000-0005-0000-0000-00007A720000}"/>
    <cellStyle name="Normal 6 2 3 3 3 8" xfId="16845" xr:uid="{00000000-0005-0000-0000-00007B720000}"/>
    <cellStyle name="Normal 6 2 3 3 4" xfId="2103" xr:uid="{00000000-0005-0000-0000-00007C720000}"/>
    <cellStyle name="Normal 6 2 3 3 4 2" xfId="3793" xr:uid="{00000000-0005-0000-0000-00007D720000}"/>
    <cellStyle name="Normal 6 2 3 3 4 2 2" xfId="13866" xr:uid="{00000000-0005-0000-0000-00007E720000}"/>
    <cellStyle name="Normal 6 2 3 3 4 2 2 2" xfId="44197" xr:uid="{00000000-0005-0000-0000-00007F720000}"/>
    <cellStyle name="Normal 6 2 3 3 4 2 2 3" xfId="28964" xr:uid="{00000000-0005-0000-0000-000080720000}"/>
    <cellStyle name="Normal 6 2 3 3 4 2 3" xfId="8846" xr:uid="{00000000-0005-0000-0000-000081720000}"/>
    <cellStyle name="Normal 6 2 3 3 4 2 3 2" xfId="39180" xr:uid="{00000000-0005-0000-0000-000082720000}"/>
    <cellStyle name="Normal 6 2 3 3 4 2 3 3" xfId="23947" xr:uid="{00000000-0005-0000-0000-000083720000}"/>
    <cellStyle name="Normal 6 2 3 3 4 2 4" xfId="34167" xr:uid="{00000000-0005-0000-0000-000084720000}"/>
    <cellStyle name="Normal 6 2 3 3 4 2 5" xfId="18934" xr:uid="{00000000-0005-0000-0000-000085720000}"/>
    <cellStyle name="Normal 6 2 3 3 4 3" xfId="5485" xr:uid="{00000000-0005-0000-0000-000086720000}"/>
    <cellStyle name="Normal 6 2 3 3 4 3 2" xfId="15537" xr:uid="{00000000-0005-0000-0000-000087720000}"/>
    <cellStyle name="Normal 6 2 3 3 4 3 2 2" xfId="45868" xr:uid="{00000000-0005-0000-0000-000088720000}"/>
    <cellStyle name="Normal 6 2 3 3 4 3 2 3" xfId="30635" xr:uid="{00000000-0005-0000-0000-000089720000}"/>
    <cellStyle name="Normal 6 2 3 3 4 3 3" xfId="10517" xr:uid="{00000000-0005-0000-0000-00008A720000}"/>
    <cellStyle name="Normal 6 2 3 3 4 3 3 2" xfId="40851" xr:uid="{00000000-0005-0000-0000-00008B720000}"/>
    <cellStyle name="Normal 6 2 3 3 4 3 3 3" xfId="25618" xr:uid="{00000000-0005-0000-0000-00008C720000}"/>
    <cellStyle name="Normal 6 2 3 3 4 3 4" xfId="35838" xr:uid="{00000000-0005-0000-0000-00008D720000}"/>
    <cellStyle name="Normal 6 2 3 3 4 3 5" xfId="20605" xr:uid="{00000000-0005-0000-0000-00008E720000}"/>
    <cellStyle name="Normal 6 2 3 3 4 4" xfId="12195" xr:uid="{00000000-0005-0000-0000-00008F720000}"/>
    <cellStyle name="Normal 6 2 3 3 4 4 2" xfId="42526" xr:uid="{00000000-0005-0000-0000-000090720000}"/>
    <cellStyle name="Normal 6 2 3 3 4 4 3" xfId="27293" xr:uid="{00000000-0005-0000-0000-000091720000}"/>
    <cellStyle name="Normal 6 2 3 3 4 5" xfId="7174" xr:uid="{00000000-0005-0000-0000-000092720000}"/>
    <cellStyle name="Normal 6 2 3 3 4 5 2" xfId="37509" xr:uid="{00000000-0005-0000-0000-000093720000}"/>
    <cellStyle name="Normal 6 2 3 3 4 5 3" xfId="22276" xr:uid="{00000000-0005-0000-0000-000094720000}"/>
    <cellStyle name="Normal 6 2 3 3 4 6" xfId="32497" xr:uid="{00000000-0005-0000-0000-000095720000}"/>
    <cellStyle name="Normal 6 2 3 3 4 7" xfId="17263" xr:uid="{00000000-0005-0000-0000-000096720000}"/>
    <cellStyle name="Normal 6 2 3 3 5" xfId="2956" xr:uid="{00000000-0005-0000-0000-000097720000}"/>
    <cellStyle name="Normal 6 2 3 3 5 2" xfId="13030" xr:uid="{00000000-0005-0000-0000-000098720000}"/>
    <cellStyle name="Normal 6 2 3 3 5 2 2" xfId="43361" xr:uid="{00000000-0005-0000-0000-000099720000}"/>
    <cellStyle name="Normal 6 2 3 3 5 2 3" xfId="28128" xr:uid="{00000000-0005-0000-0000-00009A720000}"/>
    <cellStyle name="Normal 6 2 3 3 5 3" xfId="8010" xr:uid="{00000000-0005-0000-0000-00009B720000}"/>
    <cellStyle name="Normal 6 2 3 3 5 3 2" xfId="38344" xr:uid="{00000000-0005-0000-0000-00009C720000}"/>
    <cellStyle name="Normal 6 2 3 3 5 3 3" xfId="23111" xr:uid="{00000000-0005-0000-0000-00009D720000}"/>
    <cellStyle name="Normal 6 2 3 3 5 4" xfId="33331" xr:uid="{00000000-0005-0000-0000-00009E720000}"/>
    <cellStyle name="Normal 6 2 3 3 5 5" xfId="18098" xr:uid="{00000000-0005-0000-0000-00009F720000}"/>
    <cellStyle name="Normal 6 2 3 3 6" xfId="4649" xr:uid="{00000000-0005-0000-0000-0000A0720000}"/>
    <cellStyle name="Normal 6 2 3 3 6 2" xfId="14701" xr:uid="{00000000-0005-0000-0000-0000A1720000}"/>
    <cellStyle name="Normal 6 2 3 3 6 2 2" xfId="45032" xr:uid="{00000000-0005-0000-0000-0000A2720000}"/>
    <cellStyle name="Normal 6 2 3 3 6 2 3" xfId="29799" xr:uid="{00000000-0005-0000-0000-0000A3720000}"/>
    <cellStyle name="Normal 6 2 3 3 6 3" xfId="9681" xr:uid="{00000000-0005-0000-0000-0000A4720000}"/>
    <cellStyle name="Normal 6 2 3 3 6 3 2" xfId="40015" xr:uid="{00000000-0005-0000-0000-0000A5720000}"/>
    <cellStyle name="Normal 6 2 3 3 6 3 3" xfId="24782" xr:uid="{00000000-0005-0000-0000-0000A6720000}"/>
    <cellStyle name="Normal 6 2 3 3 6 4" xfId="35002" xr:uid="{00000000-0005-0000-0000-0000A7720000}"/>
    <cellStyle name="Normal 6 2 3 3 6 5" xfId="19769" xr:uid="{00000000-0005-0000-0000-0000A8720000}"/>
    <cellStyle name="Normal 6 2 3 3 7" xfId="11359" xr:uid="{00000000-0005-0000-0000-0000A9720000}"/>
    <cellStyle name="Normal 6 2 3 3 7 2" xfId="41690" xr:uid="{00000000-0005-0000-0000-0000AA720000}"/>
    <cellStyle name="Normal 6 2 3 3 7 3" xfId="26457" xr:uid="{00000000-0005-0000-0000-0000AB720000}"/>
    <cellStyle name="Normal 6 2 3 3 8" xfId="6338" xr:uid="{00000000-0005-0000-0000-0000AC720000}"/>
    <cellStyle name="Normal 6 2 3 3 8 2" xfId="36673" xr:uid="{00000000-0005-0000-0000-0000AD720000}"/>
    <cellStyle name="Normal 6 2 3 3 8 3" xfId="21440" xr:uid="{00000000-0005-0000-0000-0000AE720000}"/>
    <cellStyle name="Normal 6 2 3 3 9" xfId="31662" xr:uid="{00000000-0005-0000-0000-0000AF720000}"/>
    <cellStyle name="Normal 6 2 3 4" xfId="1363" xr:uid="{00000000-0005-0000-0000-0000B0720000}"/>
    <cellStyle name="Normal 6 2 3 4 2" xfId="1786" xr:uid="{00000000-0005-0000-0000-0000B1720000}"/>
    <cellStyle name="Normal 6 2 3 4 2 2" xfId="2625" xr:uid="{00000000-0005-0000-0000-0000B2720000}"/>
    <cellStyle name="Normal 6 2 3 4 2 2 2" xfId="4315" xr:uid="{00000000-0005-0000-0000-0000B3720000}"/>
    <cellStyle name="Normal 6 2 3 4 2 2 2 2" xfId="14388" xr:uid="{00000000-0005-0000-0000-0000B4720000}"/>
    <cellStyle name="Normal 6 2 3 4 2 2 2 2 2" xfId="44719" xr:uid="{00000000-0005-0000-0000-0000B5720000}"/>
    <cellStyle name="Normal 6 2 3 4 2 2 2 2 3" xfId="29486" xr:uid="{00000000-0005-0000-0000-0000B6720000}"/>
    <cellStyle name="Normal 6 2 3 4 2 2 2 3" xfId="9368" xr:uid="{00000000-0005-0000-0000-0000B7720000}"/>
    <cellStyle name="Normal 6 2 3 4 2 2 2 3 2" xfId="39702" xr:uid="{00000000-0005-0000-0000-0000B8720000}"/>
    <cellStyle name="Normal 6 2 3 4 2 2 2 3 3" xfId="24469" xr:uid="{00000000-0005-0000-0000-0000B9720000}"/>
    <cellStyle name="Normal 6 2 3 4 2 2 2 4" xfId="34689" xr:uid="{00000000-0005-0000-0000-0000BA720000}"/>
    <cellStyle name="Normal 6 2 3 4 2 2 2 5" xfId="19456" xr:uid="{00000000-0005-0000-0000-0000BB720000}"/>
    <cellStyle name="Normal 6 2 3 4 2 2 3" xfId="6007" xr:uid="{00000000-0005-0000-0000-0000BC720000}"/>
    <cellStyle name="Normal 6 2 3 4 2 2 3 2" xfId="16059" xr:uid="{00000000-0005-0000-0000-0000BD720000}"/>
    <cellStyle name="Normal 6 2 3 4 2 2 3 2 2" xfId="46390" xr:uid="{00000000-0005-0000-0000-0000BE720000}"/>
    <cellStyle name="Normal 6 2 3 4 2 2 3 2 3" xfId="31157" xr:uid="{00000000-0005-0000-0000-0000BF720000}"/>
    <cellStyle name="Normal 6 2 3 4 2 2 3 3" xfId="11039" xr:uid="{00000000-0005-0000-0000-0000C0720000}"/>
    <cellStyle name="Normal 6 2 3 4 2 2 3 3 2" xfId="41373" xr:uid="{00000000-0005-0000-0000-0000C1720000}"/>
    <cellStyle name="Normal 6 2 3 4 2 2 3 3 3" xfId="26140" xr:uid="{00000000-0005-0000-0000-0000C2720000}"/>
    <cellStyle name="Normal 6 2 3 4 2 2 3 4" xfId="36360" xr:uid="{00000000-0005-0000-0000-0000C3720000}"/>
    <cellStyle name="Normal 6 2 3 4 2 2 3 5" xfId="21127" xr:uid="{00000000-0005-0000-0000-0000C4720000}"/>
    <cellStyle name="Normal 6 2 3 4 2 2 4" xfId="12717" xr:uid="{00000000-0005-0000-0000-0000C5720000}"/>
    <cellStyle name="Normal 6 2 3 4 2 2 4 2" xfId="43048" xr:uid="{00000000-0005-0000-0000-0000C6720000}"/>
    <cellStyle name="Normal 6 2 3 4 2 2 4 3" xfId="27815" xr:uid="{00000000-0005-0000-0000-0000C7720000}"/>
    <cellStyle name="Normal 6 2 3 4 2 2 5" xfId="7696" xr:uid="{00000000-0005-0000-0000-0000C8720000}"/>
    <cellStyle name="Normal 6 2 3 4 2 2 5 2" xfId="38031" xr:uid="{00000000-0005-0000-0000-0000C9720000}"/>
    <cellStyle name="Normal 6 2 3 4 2 2 5 3" xfId="22798" xr:uid="{00000000-0005-0000-0000-0000CA720000}"/>
    <cellStyle name="Normal 6 2 3 4 2 2 6" xfId="33019" xr:uid="{00000000-0005-0000-0000-0000CB720000}"/>
    <cellStyle name="Normal 6 2 3 4 2 2 7" xfId="17785" xr:uid="{00000000-0005-0000-0000-0000CC720000}"/>
    <cellStyle name="Normal 6 2 3 4 2 3" xfId="3478" xr:uid="{00000000-0005-0000-0000-0000CD720000}"/>
    <cellStyle name="Normal 6 2 3 4 2 3 2" xfId="13552" xr:uid="{00000000-0005-0000-0000-0000CE720000}"/>
    <cellStyle name="Normal 6 2 3 4 2 3 2 2" xfId="43883" xr:uid="{00000000-0005-0000-0000-0000CF720000}"/>
    <cellStyle name="Normal 6 2 3 4 2 3 2 3" xfId="28650" xr:uid="{00000000-0005-0000-0000-0000D0720000}"/>
    <cellStyle name="Normal 6 2 3 4 2 3 3" xfId="8532" xr:uid="{00000000-0005-0000-0000-0000D1720000}"/>
    <cellStyle name="Normal 6 2 3 4 2 3 3 2" xfId="38866" xr:uid="{00000000-0005-0000-0000-0000D2720000}"/>
    <cellStyle name="Normal 6 2 3 4 2 3 3 3" xfId="23633" xr:uid="{00000000-0005-0000-0000-0000D3720000}"/>
    <cellStyle name="Normal 6 2 3 4 2 3 4" xfId="33853" xr:uid="{00000000-0005-0000-0000-0000D4720000}"/>
    <cellStyle name="Normal 6 2 3 4 2 3 5" xfId="18620" xr:uid="{00000000-0005-0000-0000-0000D5720000}"/>
    <cellStyle name="Normal 6 2 3 4 2 4" xfId="5171" xr:uid="{00000000-0005-0000-0000-0000D6720000}"/>
    <cellStyle name="Normal 6 2 3 4 2 4 2" xfId="15223" xr:uid="{00000000-0005-0000-0000-0000D7720000}"/>
    <cellStyle name="Normal 6 2 3 4 2 4 2 2" xfId="45554" xr:uid="{00000000-0005-0000-0000-0000D8720000}"/>
    <cellStyle name="Normal 6 2 3 4 2 4 2 3" xfId="30321" xr:uid="{00000000-0005-0000-0000-0000D9720000}"/>
    <cellStyle name="Normal 6 2 3 4 2 4 3" xfId="10203" xr:uid="{00000000-0005-0000-0000-0000DA720000}"/>
    <cellStyle name="Normal 6 2 3 4 2 4 3 2" xfId="40537" xr:uid="{00000000-0005-0000-0000-0000DB720000}"/>
    <cellStyle name="Normal 6 2 3 4 2 4 3 3" xfId="25304" xr:uid="{00000000-0005-0000-0000-0000DC720000}"/>
    <cellStyle name="Normal 6 2 3 4 2 4 4" xfId="35524" xr:uid="{00000000-0005-0000-0000-0000DD720000}"/>
    <cellStyle name="Normal 6 2 3 4 2 4 5" xfId="20291" xr:uid="{00000000-0005-0000-0000-0000DE720000}"/>
    <cellStyle name="Normal 6 2 3 4 2 5" xfId="11881" xr:uid="{00000000-0005-0000-0000-0000DF720000}"/>
    <cellStyle name="Normal 6 2 3 4 2 5 2" xfId="42212" xr:uid="{00000000-0005-0000-0000-0000E0720000}"/>
    <cellStyle name="Normal 6 2 3 4 2 5 3" xfId="26979" xr:uid="{00000000-0005-0000-0000-0000E1720000}"/>
    <cellStyle name="Normal 6 2 3 4 2 6" xfId="6860" xr:uid="{00000000-0005-0000-0000-0000E2720000}"/>
    <cellStyle name="Normal 6 2 3 4 2 6 2" xfId="37195" xr:uid="{00000000-0005-0000-0000-0000E3720000}"/>
    <cellStyle name="Normal 6 2 3 4 2 6 3" xfId="21962" xr:uid="{00000000-0005-0000-0000-0000E4720000}"/>
    <cellStyle name="Normal 6 2 3 4 2 7" xfId="32183" xr:uid="{00000000-0005-0000-0000-0000E5720000}"/>
    <cellStyle name="Normal 6 2 3 4 2 8" xfId="16949" xr:uid="{00000000-0005-0000-0000-0000E6720000}"/>
    <cellStyle name="Normal 6 2 3 4 3" xfId="2207" xr:uid="{00000000-0005-0000-0000-0000E7720000}"/>
    <cellStyle name="Normal 6 2 3 4 3 2" xfId="3897" xr:uid="{00000000-0005-0000-0000-0000E8720000}"/>
    <cellStyle name="Normal 6 2 3 4 3 2 2" xfId="13970" xr:uid="{00000000-0005-0000-0000-0000E9720000}"/>
    <cellStyle name="Normal 6 2 3 4 3 2 2 2" xfId="44301" xr:uid="{00000000-0005-0000-0000-0000EA720000}"/>
    <cellStyle name="Normal 6 2 3 4 3 2 2 3" xfId="29068" xr:uid="{00000000-0005-0000-0000-0000EB720000}"/>
    <cellStyle name="Normal 6 2 3 4 3 2 3" xfId="8950" xr:uid="{00000000-0005-0000-0000-0000EC720000}"/>
    <cellStyle name="Normal 6 2 3 4 3 2 3 2" xfId="39284" xr:uid="{00000000-0005-0000-0000-0000ED720000}"/>
    <cellStyle name="Normal 6 2 3 4 3 2 3 3" xfId="24051" xr:uid="{00000000-0005-0000-0000-0000EE720000}"/>
    <cellStyle name="Normal 6 2 3 4 3 2 4" xfId="34271" xr:uid="{00000000-0005-0000-0000-0000EF720000}"/>
    <cellStyle name="Normal 6 2 3 4 3 2 5" xfId="19038" xr:uid="{00000000-0005-0000-0000-0000F0720000}"/>
    <cellStyle name="Normal 6 2 3 4 3 3" xfId="5589" xr:uid="{00000000-0005-0000-0000-0000F1720000}"/>
    <cellStyle name="Normal 6 2 3 4 3 3 2" xfId="15641" xr:uid="{00000000-0005-0000-0000-0000F2720000}"/>
    <cellStyle name="Normal 6 2 3 4 3 3 2 2" xfId="45972" xr:uid="{00000000-0005-0000-0000-0000F3720000}"/>
    <cellStyle name="Normal 6 2 3 4 3 3 2 3" xfId="30739" xr:uid="{00000000-0005-0000-0000-0000F4720000}"/>
    <cellStyle name="Normal 6 2 3 4 3 3 3" xfId="10621" xr:uid="{00000000-0005-0000-0000-0000F5720000}"/>
    <cellStyle name="Normal 6 2 3 4 3 3 3 2" xfId="40955" xr:uid="{00000000-0005-0000-0000-0000F6720000}"/>
    <cellStyle name="Normal 6 2 3 4 3 3 3 3" xfId="25722" xr:uid="{00000000-0005-0000-0000-0000F7720000}"/>
    <cellStyle name="Normal 6 2 3 4 3 3 4" xfId="35942" xr:uid="{00000000-0005-0000-0000-0000F8720000}"/>
    <cellStyle name="Normal 6 2 3 4 3 3 5" xfId="20709" xr:uid="{00000000-0005-0000-0000-0000F9720000}"/>
    <cellStyle name="Normal 6 2 3 4 3 4" xfId="12299" xr:uid="{00000000-0005-0000-0000-0000FA720000}"/>
    <cellStyle name="Normal 6 2 3 4 3 4 2" xfId="42630" xr:uid="{00000000-0005-0000-0000-0000FB720000}"/>
    <cellStyle name="Normal 6 2 3 4 3 4 3" xfId="27397" xr:uid="{00000000-0005-0000-0000-0000FC720000}"/>
    <cellStyle name="Normal 6 2 3 4 3 5" xfId="7278" xr:uid="{00000000-0005-0000-0000-0000FD720000}"/>
    <cellStyle name="Normal 6 2 3 4 3 5 2" xfId="37613" xr:uid="{00000000-0005-0000-0000-0000FE720000}"/>
    <cellStyle name="Normal 6 2 3 4 3 5 3" xfId="22380" xr:uid="{00000000-0005-0000-0000-0000FF720000}"/>
    <cellStyle name="Normal 6 2 3 4 3 6" xfId="32601" xr:uid="{00000000-0005-0000-0000-000000730000}"/>
    <cellStyle name="Normal 6 2 3 4 3 7" xfId="17367" xr:uid="{00000000-0005-0000-0000-000001730000}"/>
    <cellStyle name="Normal 6 2 3 4 4" xfId="3060" xr:uid="{00000000-0005-0000-0000-000002730000}"/>
    <cellStyle name="Normal 6 2 3 4 4 2" xfId="13134" xr:uid="{00000000-0005-0000-0000-000003730000}"/>
    <cellStyle name="Normal 6 2 3 4 4 2 2" xfId="43465" xr:uid="{00000000-0005-0000-0000-000004730000}"/>
    <cellStyle name="Normal 6 2 3 4 4 2 3" xfId="28232" xr:uid="{00000000-0005-0000-0000-000005730000}"/>
    <cellStyle name="Normal 6 2 3 4 4 3" xfId="8114" xr:uid="{00000000-0005-0000-0000-000006730000}"/>
    <cellStyle name="Normal 6 2 3 4 4 3 2" xfId="38448" xr:uid="{00000000-0005-0000-0000-000007730000}"/>
    <cellStyle name="Normal 6 2 3 4 4 3 3" xfId="23215" xr:uid="{00000000-0005-0000-0000-000008730000}"/>
    <cellStyle name="Normal 6 2 3 4 4 4" xfId="33435" xr:uid="{00000000-0005-0000-0000-000009730000}"/>
    <cellStyle name="Normal 6 2 3 4 4 5" xfId="18202" xr:uid="{00000000-0005-0000-0000-00000A730000}"/>
    <cellStyle name="Normal 6 2 3 4 5" xfId="4753" xr:uid="{00000000-0005-0000-0000-00000B730000}"/>
    <cellStyle name="Normal 6 2 3 4 5 2" xfId="14805" xr:uid="{00000000-0005-0000-0000-00000C730000}"/>
    <cellStyle name="Normal 6 2 3 4 5 2 2" xfId="45136" xr:uid="{00000000-0005-0000-0000-00000D730000}"/>
    <cellStyle name="Normal 6 2 3 4 5 2 3" xfId="29903" xr:uid="{00000000-0005-0000-0000-00000E730000}"/>
    <cellStyle name="Normal 6 2 3 4 5 3" xfId="9785" xr:uid="{00000000-0005-0000-0000-00000F730000}"/>
    <cellStyle name="Normal 6 2 3 4 5 3 2" xfId="40119" xr:uid="{00000000-0005-0000-0000-000010730000}"/>
    <cellStyle name="Normal 6 2 3 4 5 3 3" xfId="24886" xr:uid="{00000000-0005-0000-0000-000011730000}"/>
    <cellStyle name="Normal 6 2 3 4 5 4" xfId="35106" xr:uid="{00000000-0005-0000-0000-000012730000}"/>
    <cellStyle name="Normal 6 2 3 4 5 5" xfId="19873" xr:uid="{00000000-0005-0000-0000-000013730000}"/>
    <cellStyle name="Normal 6 2 3 4 6" xfId="11463" xr:uid="{00000000-0005-0000-0000-000014730000}"/>
    <cellStyle name="Normal 6 2 3 4 6 2" xfId="41794" xr:uid="{00000000-0005-0000-0000-000015730000}"/>
    <cellStyle name="Normal 6 2 3 4 6 3" xfId="26561" xr:uid="{00000000-0005-0000-0000-000016730000}"/>
    <cellStyle name="Normal 6 2 3 4 7" xfId="6442" xr:uid="{00000000-0005-0000-0000-000017730000}"/>
    <cellStyle name="Normal 6 2 3 4 7 2" xfId="36777" xr:uid="{00000000-0005-0000-0000-000018730000}"/>
    <cellStyle name="Normal 6 2 3 4 7 3" xfId="21544" xr:uid="{00000000-0005-0000-0000-000019730000}"/>
    <cellStyle name="Normal 6 2 3 4 8" xfId="31765" xr:uid="{00000000-0005-0000-0000-00001A730000}"/>
    <cellStyle name="Normal 6 2 3 4 9" xfId="16531" xr:uid="{00000000-0005-0000-0000-00001B730000}"/>
    <cellStyle name="Normal 6 2 3 5" xfId="1576" xr:uid="{00000000-0005-0000-0000-00001C730000}"/>
    <cellStyle name="Normal 6 2 3 5 2" xfId="2417" xr:uid="{00000000-0005-0000-0000-00001D730000}"/>
    <cellStyle name="Normal 6 2 3 5 2 2" xfId="4107" xr:uid="{00000000-0005-0000-0000-00001E730000}"/>
    <cellStyle name="Normal 6 2 3 5 2 2 2" xfId="14180" xr:uid="{00000000-0005-0000-0000-00001F730000}"/>
    <cellStyle name="Normal 6 2 3 5 2 2 2 2" xfId="44511" xr:uid="{00000000-0005-0000-0000-000020730000}"/>
    <cellStyle name="Normal 6 2 3 5 2 2 2 3" xfId="29278" xr:uid="{00000000-0005-0000-0000-000021730000}"/>
    <cellStyle name="Normal 6 2 3 5 2 2 3" xfId="9160" xr:uid="{00000000-0005-0000-0000-000022730000}"/>
    <cellStyle name="Normal 6 2 3 5 2 2 3 2" xfId="39494" xr:uid="{00000000-0005-0000-0000-000023730000}"/>
    <cellStyle name="Normal 6 2 3 5 2 2 3 3" xfId="24261" xr:uid="{00000000-0005-0000-0000-000024730000}"/>
    <cellStyle name="Normal 6 2 3 5 2 2 4" xfId="34481" xr:uid="{00000000-0005-0000-0000-000025730000}"/>
    <cellStyle name="Normal 6 2 3 5 2 2 5" xfId="19248" xr:uid="{00000000-0005-0000-0000-000026730000}"/>
    <cellStyle name="Normal 6 2 3 5 2 3" xfId="5799" xr:uid="{00000000-0005-0000-0000-000027730000}"/>
    <cellStyle name="Normal 6 2 3 5 2 3 2" xfId="15851" xr:uid="{00000000-0005-0000-0000-000028730000}"/>
    <cellStyle name="Normal 6 2 3 5 2 3 2 2" xfId="46182" xr:uid="{00000000-0005-0000-0000-000029730000}"/>
    <cellStyle name="Normal 6 2 3 5 2 3 2 3" xfId="30949" xr:uid="{00000000-0005-0000-0000-00002A730000}"/>
    <cellStyle name="Normal 6 2 3 5 2 3 3" xfId="10831" xr:uid="{00000000-0005-0000-0000-00002B730000}"/>
    <cellStyle name="Normal 6 2 3 5 2 3 3 2" xfId="41165" xr:uid="{00000000-0005-0000-0000-00002C730000}"/>
    <cellStyle name="Normal 6 2 3 5 2 3 3 3" xfId="25932" xr:uid="{00000000-0005-0000-0000-00002D730000}"/>
    <cellStyle name="Normal 6 2 3 5 2 3 4" xfId="36152" xr:uid="{00000000-0005-0000-0000-00002E730000}"/>
    <cellStyle name="Normal 6 2 3 5 2 3 5" xfId="20919" xr:uid="{00000000-0005-0000-0000-00002F730000}"/>
    <cellStyle name="Normal 6 2 3 5 2 4" xfId="12509" xr:uid="{00000000-0005-0000-0000-000030730000}"/>
    <cellStyle name="Normal 6 2 3 5 2 4 2" xfId="42840" xr:uid="{00000000-0005-0000-0000-000031730000}"/>
    <cellStyle name="Normal 6 2 3 5 2 4 3" xfId="27607" xr:uid="{00000000-0005-0000-0000-000032730000}"/>
    <cellStyle name="Normal 6 2 3 5 2 5" xfId="7488" xr:uid="{00000000-0005-0000-0000-000033730000}"/>
    <cellStyle name="Normal 6 2 3 5 2 5 2" xfId="37823" xr:uid="{00000000-0005-0000-0000-000034730000}"/>
    <cellStyle name="Normal 6 2 3 5 2 5 3" xfId="22590" xr:uid="{00000000-0005-0000-0000-000035730000}"/>
    <cellStyle name="Normal 6 2 3 5 2 6" xfId="32811" xr:uid="{00000000-0005-0000-0000-000036730000}"/>
    <cellStyle name="Normal 6 2 3 5 2 7" xfId="17577" xr:uid="{00000000-0005-0000-0000-000037730000}"/>
    <cellStyle name="Normal 6 2 3 5 3" xfId="3270" xr:uid="{00000000-0005-0000-0000-000038730000}"/>
    <cellStyle name="Normal 6 2 3 5 3 2" xfId="13344" xr:uid="{00000000-0005-0000-0000-000039730000}"/>
    <cellStyle name="Normal 6 2 3 5 3 2 2" xfId="43675" xr:uid="{00000000-0005-0000-0000-00003A730000}"/>
    <cellStyle name="Normal 6 2 3 5 3 2 3" xfId="28442" xr:uid="{00000000-0005-0000-0000-00003B730000}"/>
    <cellStyle name="Normal 6 2 3 5 3 3" xfId="8324" xr:uid="{00000000-0005-0000-0000-00003C730000}"/>
    <cellStyle name="Normal 6 2 3 5 3 3 2" xfId="38658" xr:uid="{00000000-0005-0000-0000-00003D730000}"/>
    <cellStyle name="Normal 6 2 3 5 3 3 3" xfId="23425" xr:uid="{00000000-0005-0000-0000-00003E730000}"/>
    <cellStyle name="Normal 6 2 3 5 3 4" xfId="33645" xr:uid="{00000000-0005-0000-0000-00003F730000}"/>
    <cellStyle name="Normal 6 2 3 5 3 5" xfId="18412" xr:uid="{00000000-0005-0000-0000-000040730000}"/>
    <cellStyle name="Normal 6 2 3 5 4" xfId="4963" xr:uid="{00000000-0005-0000-0000-000041730000}"/>
    <cellStyle name="Normal 6 2 3 5 4 2" xfId="15015" xr:uid="{00000000-0005-0000-0000-000042730000}"/>
    <cellStyle name="Normal 6 2 3 5 4 2 2" xfId="45346" xr:uid="{00000000-0005-0000-0000-000043730000}"/>
    <cellStyle name="Normal 6 2 3 5 4 2 3" xfId="30113" xr:uid="{00000000-0005-0000-0000-000044730000}"/>
    <cellStyle name="Normal 6 2 3 5 4 3" xfId="9995" xr:uid="{00000000-0005-0000-0000-000045730000}"/>
    <cellStyle name="Normal 6 2 3 5 4 3 2" xfId="40329" xr:uid="{00000000-0005-0000-0000-000046730000}"/>
    <cellStyle name="Normal 6 2 3 5 4 3 3" xfId="25096" xr:uid="{00000000-0005-0000-0000-000047730000}"/>
    <cellStyle name="Normal 6 2 3 5 4 4" xfId="35316" xr:uid="{00000000-0005-0000-0000-000048730000}"/>
    <cellStyle name="Normal 6 2 3 5 4 5" xfId="20083" xr:uid="{00000000-0005-0000-0000-000049730000}"/>
    <cellStyle name="Normal 6 2 3 5 5" xfId="11673" xr:uid="{00000000-0005-0000-0000-00004A730000}"/>
    <cellStyle name="Normal 6 2 3 5 5 2" xfId="42004" xr:uid="{00000000-0005-0000-0000-00004B730000}"/>
    <cellStyle name="Normal 6 2 3 5 5 3" xfId="26771" xr:uid="{00000000-0005-0000-0000-00004C730000}"/>
    <cellStyle name="Normal 6 2 3 5 6" xfId="6652" xr:uid="{00000000-0005-0000-0000-00004D730000}"/>
    <cellStyle name="Normal 6 2 3 5 6 2" xfId="36987" xr:uid="{00000000-0005-0000-0000-00004E730000}"/>
    <cellStyle name="Normal 6 2 3 5 6 3" xfId="21754" xr:uid="{00000000-0005-0000-0000-00004F730000}"/>
    <cellStyle name="Normal 6 2 3 5 7" xfId="31975" xr:uid="{00000000-0005-0000-0000-000050730000}"/>
    <cellStyle name="Normal 6 2 3 5 8" xfId="16741" xr:uid="{00000000-0005-0000-0000-000051730000}"/>
    <cellStyle name="Normal 6 2 3 6" xfId="1997" xr:uid="{00000000-0005-0000-0000-000052730000}"/>
    <cellStyle name="Normal 6 2 3 6 2" xfId="3689" xr:uid="{00000000-0005-0000-0000-000053730000}"/>
    <cellStyle name="Normal 6 2 3 6 2 2" xfId="13762" xr:uid="{00000000-0005-0000-0000-000054730000}"/>
    <cellStyle name="Normal 6 2 3 6 2 2 2" xfId="44093" xr:uid="{00000000-0005-0000-0000-000055730000}"/>
    <cellStyle name="Normal 6 2 3 6 2 2 3" xfId="28860" xr:uid="{00000000-0005-0000-0000-000056730000}"/>
    <cellStyle name="Normal 6 2 3 6 2 3" xfId="8742" xr:uid="{00000000-0005-0000-0000-000057730000}"/>
    <cellStyle name="Normal 6 2 3 6 2 3 2" xfId="39076" xr:uid="{00000000-0005-0000-0000-000058730000}"/>
    <cellStyle name="Normal 6 2 3 6 2 3 3" xfId="23843" xr:uid="{00000000-0005-0000-0000-000059730000}"/>
    <cellStyle name="Normal 6 2 3 6 2 4" xfId="34063" xr:uid="{00000000-0005-0000-0000-00005A730000}"/>
    <cellStyle name="Normal 6 2 3 6 2 5" xfId="18830" xr:uid="{00000000-0005-0000-0000-00005B730000}"/>
    <cellStyle name="Normal 6 2 3 6 3" xfId="5381" xr:uid="{00000000-0005-0000-0000-00005C730000}"/>
    <cellStyle name="Normal 6 2 3 6 3 2" xfId="15433" xr:uid="{00000000-0005-0000-0000-00005D730000}"/>
    <cellStyle name="Normal 6 2 3 6 3 2 2" xfId="45764" xr:uid="{00000000-0005-0000-0000-00005E730000}"/>
    <cellStyle name="Normal 6 2 3 6 3 2 3" xfId="30531" xr:uid="{00000000-0005-0000-0000-00005F730000}"/>
    <cellStyle name="Normal 6 2 3 6 3 3" xfId="10413" xr:uid="{00000000-0005-0000-0000-000060730000}"/>
    <cellStyle name="Normal 6 2 3 6 3 3 2" xfId="40747" xr:uid="{00000000-0005-0000-0000-000061730000}"/>
    <cellStyle name="Normal 6 2 3 6 3 3 3" xfId="25514" xr:uid="{00000000-0005-0000-0000-000062730000}"/>
    <cellStyle name="Normal 6 2 3 6 3 4" xfId="35734" xr:uid="{00000000-0005-0000-0000-000063730000}"/>
    <cellStyle name="Normal 6 2 3 6 3 5" xfId="20501" xr:uid="{00000000-0005-0000-0000-000064730000}"/>
    <cellStyle name="Normal 6 2 3 6 4" xfId="12091" xr:uid="{00000000-0005-0000-0000-000065730000}"/>
    <cellStyle name="Normal 6 2 3 6 4 2" xfId="42422" xr:uid="{00000000-0005-0000-0000-000066730000}"/>
    <cellStyle name="Normal 6 2 3 6 4 3" xfId="27189" xr:uid="{00000000-0005-0000-0000-000067730000}"/>
    <cellStyle name="Normal 6 2 3 6 5" xfId="7070" xr:uid="{00000000-0005-0000-0000-000068730000}"/>
    <cellStyle name="Normal 6 2 3 6 5 2" xfId="37405" xr:uid="{00000000-0005-0000-0000-000069730000}"/>
    <cellStyle name="Normal 6 2 3 6 5 3" xfId="22172" xr:uid="{00000000-0005-0000-0000-00006A730000}"/>
    <cellStyle name="Normal 6 2 3 6 6" xfId="32393" xr:uid="{00000000-0005-0000-0000-00006B730000}"/>
    <cellStyle name="Normal 6 2 3 6 7" xfId="17159" xr:uid="{00000000-0005-0000-0000-00006C730000}"/>
    <cellStyle name="Normal 6 2 3 7" xfId="2848" xr:uid="{00000000-0005-0000-0000-00006D730000}"/>
    <cellStyle name="Normal 6 2 3 7 2" xfId="12926" xr:uid="{00000000-0005-0000-0000-00006E730000}"/>
    <cellStyle name="Normal 6 2 3 7 2 2" xfId="43257" xr:uid="{00000000-0005-0000-0000-00006F730000}"/>
    <cellStyle name="Normal 6 2 3 7 2 3" xfId="28024" xr:uid="{00000000-0005-0000-0000-000070730000}"/>
    <cellStyle name="Normal 6 2 3 7 3" xfId="7906" xr:uid="{00000000-0005-0000-0000-000071730000}"/>
    <cellStyle name="Normal 6 2 3 7 3 2" xfId="38240" xr:uid="{00000000-0005-0000-0000-000072730000}"/>
    <cellStyle name="Normal 6 2 3 7 3 3" xfId="23007" xr:uid="{00000000-0005-0000-0000-000073730000}"/>
    <cellStyle name="Normal 6 2 3 7 4" xfId="33227" xr:uid="{00000000-0005-0000-0000-000074730000}"/>
    <cellStyle name="Normal 6 2 3 7 5" xfId="17994" xr:uid="{00000000-0005-0000-0000-000075730000}"/>
    <cellStyle name="Normal 6 2 3 8" xfId="4542" xr:uid="{00000000-0005-0000-0000-000076730000}"/>
    <cellStyle name="Normal 6 2 3 8 2" xfId="14597" xr:uid="{00000000-0005-0000-0000-000077730000}"/>
    <cellStyle name="Normal 6 2 3 8 2 2" xfId="44928" xr:uid="{00000000-0005-0000-0000-000078730000}"/>
    <cellStyle name="Normal 6 2 3 8 2 3" xfId="29695" xr:uid="{00000000-0005-0000-0000-000079730000}"/>
    <cellStyle name="Normal 6 2 3 8 3" xfId="9577" xr:uid="{00000000-0005-0000-0000-00007A730000}"/>
    <cellStyle name="Normal 6 2 3 8 3 2" xfId="39911" xr:uid="{00000000-0005-0000-0000-00007B730000}"/>
    <cellStyle name="Normal 6 2 3 8 3 3" xfId="24678" xr:uid="{00000000-0005-0000-0000-00007C730000}"/>
    <cellStyle name="Normal 6 2 3 8 4" xfId="34898" xr:uid="{00000000-0005-0000-0000-00007D730000}"/>
    <cellStyle name="Normal 6 2 3 8 5" xfId="19665" xr:uid="{00000000-0005-0000-0000-00007E730000}"/>
    <cellStyle name="Normal 6 2 3 9" xfId="11253" xr:uid="{00000000-0005-0000-0000-00007F730000}"/>
    <cellStyle name="Normal 6 2 3 9 2" xfId="41586" xr:uid="{00000000-0005-0000-0000-000080730000}"/>
    <cellStyle name="Normal 6 2 3 9 3" xfId="26353" xr:uid="{00000000-0005-0000-0000-000081730000}"/>
    <cellStyle name="Normal 6 2 4" xfId="879" xr:uid="{00000000-0005-0000-0000-000082730000}"/>
    <cellStyle name="Normal 6 2 5" xfId="880" xr:uid="{00000000-0005-0000-0000-000083730000}"/>
    <cellStyle name="Normal 6 2 6" xfId="876" xr:uid="{00000000-0005-0000-0000-000084730000}"/>
    <cellStyle name="Normal 6 2 7" xfId="1165" xr:uid="{00000000-0005-0000-0000-000085730000}"/>
    <cellStyle name="Normal 6 2 7 10" xfId="31581" xr:uid="{00000000-0005-0000-0000-000086730000}"/>
    <cellStyle name="Normal 6 2 7 11" xfId="16344" xr:uid="{00000000-0005-0000-0000-000087730000}"/>
    <cellStyle name="Normal 6 2 7 2" xfId="1273" xr:uid="{00000000-0005-0000-0000-000088730000}"/>
    <cellStyle name="Normal 6 2 7 2 10" xfId="16448" xr:uid="{00000000-0005-0000-0000-000089730000}"/>
    <cellStyle name="Normal 6 2 7 2 2" xfId="1490" xr:uid="{00000000-0005-0000-0000-00008A730000}"/>
    <cellStyle name="Normal 6 2 7 2 2 2" xfId="1911" xr:uid="{00000000-0005-0000-0000-00008B730000}"/>
    <cellStyle name="Normal 6 2 7 2 2 2 2" xfId="2750" xr:uid="{00000000-0005-0000-0000-00008C730000}"/>
    <cellStyle name="Normal 6 2 7 2 2 2 2 2" xfId="4440" xr:uid="{00000000-0005-0000-0000-00008D730000}"/>
    <cellStyle name="Normal 6 2 7 2 2 2 2 2 2" xfId="14513" xr:uid="{00000000-0005-0000-0000-00008E730000}"/>
    <cellStyle name="Normal 6 2 7 2 2 2 2 2 2 2" xfId="44844" xr:uid="{00000000-0005-0000-0000-00008F730000}"/>
    <cellStyle name="Normal 6 2 7 2 2 2 2 2 2 3" xfId="29611" xr:uid="{00000000-0005-0000-0000-000090730000}"/>
    <cellStyle name="Normal 6 2 7 2 2 2 2 2 3" xfId="9493" xr:uid="{00000000-0005-0000-0000-000091730000}"/>
    <cellStyle name="Normal 6 2 7 2 2 2 2 2 3 2" xfId="39827" xr:uid="{00000000-0005-0000-0000-000092730000}"/>
    <cellStyle name="Normal 6 2 7 2 2 2 2 2 3 3" xfId="24594" xr:uid="{00000000-0005-0000-0000-000093730000}"/>
    <cellStyle name="Normal 6 2 7 2 2 2 2 2 4" xfId="34814" xr:uid="{00000000-0005-0000-0000-000094730000}"/>
    <cellStyle name="Normal 6 2 7 2 2 2 2 2 5" xfId="19581" xr:uid="{00000000-0005-0000-0000-000095730000}"/>
    <cellStyle name="Normal 6 2 7 2 2 2 2 3" xfId="6132" xr:uid="{00000000-0005-0000-0000-000096730000}"/>
    <cellStyle name="Normal 6 2 7 2 2 2 2 3 2" xfId="16184" xr:uid="{00000000-0005-0000-0000-000097730000}"/>
    <cellStyle name="Normal 6 2 7 2 2 2 2 3 2 2" xfId="46515" xr:uid="{00000000-0005-0000-0000-000098730000}"/>
    <cellStyle name="Normal 6 2 7 2 2 2 2 3 2 3" xfId="31282" xr:uid="{00000000-0005-0000-0000-000099730000}"/>
    <cellStyle name="Normal 6 2 7 2 2 2 2 3 3" xfId="11164" xr:uid="{00000000-0005-0000-0000-00009A730000}"/>
    <cellStyle name="Normal 6 2 7 2 2 2 2 3 3 2" xfId="41498" xr:uid="{00000000-0005-0000-0000-00009B730000}"/>
    <cellStyle name="Normal 6 2 7 2 2 2 2 3 3 3" xfId="26265" xr:uid="{00000000-0005-0000-0000-00009C730000}"/>
    <cellStyle name="Normal 6 2 7 2 2 2 2 3 4" xfId="36485" xr:uid="{00000000-0005-0000-0000-00009D730000}"/>
    <cellStyle name="Normal 6 2 7 2 2 2 2 3 5" xfId="21252" xr:uid="{00000000-0005-0000-0000-00009E730000}"/>
    <cellStyle name="Normal 6 2 7 2 2 2 2 4" xfId="12842" xr:uid="{00000000-0005-0000-0000-00009F730000}"/>
    <cellStyle name="Normal 6 2 7 2 2 2 2 4 2" xfId="43173" xr:uid="{00000000-0005-0000-0000-0000A0730000}"/>
    <cellStyle name="Normal 6 2 7 2 2 2 2 4 3" xfId="27940" xr:uid="{00000000-0005-0000-0000-0000A1730000}"/>
    <cellStyle name="Normal 6 2 7 2 2 2 2 5" xfId="7821" xr:uid="{00000000-0005-0000-0000-0000A2730000}"/>
    <cellStyle name="Normal 6 2 7 2 2 2 2 5 2" xfId="38156" xr:uid="{00000000-0005-0000-0000-0000A3730000}"/>
    <cellStyle name="Normal 6 2 7 2 2 2 2 5 3" xfId="22923" xr:uid="{00000000-0005-0000-0000-0000A4730000}"/>
    <cellStyle name="Normal 6 2 7 2 2 2 2 6" xfId="33144" xr:uid="{00000000-0005-0000-0000-0000A5730000}"/>
    <cellStyle name="Normal 6 2 7 2 2 2 2 7" xfId="17910" xr:uid="{00000000-0005-0000-0000-0000A6730000}"/>
    <cellStyle name="Normal 6 2 7 2 2 2 3" xfId="3603" xr:uid="{00000000-0005-0000-0000-0000A7730000}"/>
    <cellStyle name="Normal 6 2 7 2 2 2 3 2" xfId="13677" xr:uid="{00000000-0005-0000-0000-0000A8730000}"/>
    <cellStyle name="Normal 6 2 7 2 2 2 3 2 2" xfId="44008" xr:uid="{00000000-0005-0000-0000-0000A9730000}"/>
    <cellStyle name="Normal 6 2 7 2 2 2 3 2 3" xfId="28775" xr:uid="{00000000-0005-0000-0000-0000AA730000}"/>
    <cellStyle name="Normal 6 2 7 2 2 2 3 3" xfId="8657" xr:uid="{00000000-0005-0000-0000-0000AB730000}"/>
    <cellStyle name="Normal 6 2 7 2 2 2 3 3 2" xfId="38991" xr:uid="{00000000-0005-0000-0000-0000AC730000}"/>
    <cellStyle name="Normal 6 2 7 2 2 2 3 3 3" xfId="23758" xr:uid="{00000000-0005-0000-0000-0000AD730000}"/>
    <cellStyle name="Normal 6 2 7 2 2 2 3 4" xfId="33978" xr:uid="{00000000-0005-0000-0000-0000AE730000}"/>
    <cellStyle name="Normal 6 2 7 2 2 2 3 5" xfId="18745" xr:uid="{00000000-0005-0000-0000-0000AF730000}"/>
    <cellStyle name="Normal 6 2 7 2 2 2 4" xfId="5296" xr:uid="{00000000-0005-0000-0000-0000B0730000}"/>
    <cellStyle name="Normal 6 2 7 2 2 2 4 2" xfId="15348" xr:uid="{00000000-0005-0000-0000-0000B1730000}"/>
    <cellStyle name="Normal 6 2 7 2 2 2 4 2 2" xfId="45679" xr:uid="{00000000-0005-0000-0000-0000B2730000}"/>
    <cellStyle name="Normal 6 2 7 2 2 2 4 2 3" xfId="30446" xr:uid="{00000000-0005-0000-0000-0000B3730000}"/>
    <cellStyle name="Normal 6 2 7 2 2 2 4 3" xfId="10328" xr:uid="{00000000-0005-0000-0000-0000B4730000}"/>
    <cellStyle name="Normal 6 2 7 2 2 2 4 3 2" xfId="40662" xr:uid="{00000000-0005-0000-0000-0000B5730000}"/>
    <cellStyle name="Normal 6 2 7 2 2 2 4 3 3" xfId="25429" xr:uid="{00000000-0005-0000-0000-0000B6730000}"/>
    <cellStyle name="Normal 6 2 7 2 2 2 4 4" xfId="35649" xr:uid="{00000000-0005-0000-0000-0000B7730000}"/>
    <cellStyle name="Normal 6 2 7 2 2 2 4 5" xfId="20416" xr:uid="{00000000-0005-0000-0000-0000B8730000}"/>
    <cellStyle name="Normal 6 2 7 2 2 2 5" xfId="12006" xr:uid="{00000000-0005-0000-0000-0000B9730000}"/>
    <cellStyle name="Normal 6 2 7 2 2 2 5 2" xfId="42337" xr:uid="{00000000-0005-0000-0000-0000BA730000}"/>
    <cellStyle name="Normal 6 2 7 2 2 2 5 3" xfId="27104" xr:uid="{00000000-0005-0000-0000-0000BB730000}"/>
    <cellStyle name="Normal 6 2 7 2 2 2 6" xfId="6985" xr:uid="{00000000-0005-0000-0000-0000BC730000}"/>
    <cellStyle name="Normal 6 2 7 2 2 2 6 2" xfId="37320" xr:uid="{00000000-0005-0000-0000-0000BD730000}"/>
    <cellStyle name="Normal 6 2 7 2 2 2 6 3" xfId="22087" xr:uid="{00000000-0005-0000-0000-0000BE730000}"/>
    <cellStyle name="Normal 6 2 7 2 2 2 7" xfId="32308" xr:uid="{00000000-0005-0000-0000-0000BF730000}"/>
    <cellStyle name="Normal 6 2 7 2 2 2 8" xfId="17074" xr:uid="{00000000-0005-0000-0000-0000C0730000}"/>
    <cellStyle name="Normal 6 2 7 2 2 3" xfId="2332" xr:uid="{00000000-0005-0000-0000-0000C1730000}"/>
    <cellStyle name="Normal 6 2 7 2 2 3 2" xfId="4022" xr:uid="{00000000-0005-0000-0000-0000C2730000}"/>
    <cellStyle name="Normal 6 2 7 2 2 3 2 2" xfId="14095" xr:uid="{00000000-0005-0000-0000-0000C3730000}"/>
    <cellStyle name="Normal 6 2 7 2 2 3 2 2 2" xfId="44426" xr:uid="{00000000-0005-0000-0000-0000C4730000}"/>
    <cellStyle name="Normal 6 2 7 2 2 3 2 2 3" xfId="29193" xr:uid="{00000000-0005-0000-0000-0000C5730000}"/>
    <cellStyle name="Normal 6 2 7 2 2 3 2 3" xfId="9075" xr:uid="{00000000-0005-0000-0000-0000C6730000}"/>
    <cellStyle name="Normal 6 2 7 2 2 3 2 3 2" xfId="39409" xr:uid="{00000000-0005-0000-0000-0000C7730000}"/>
    <cellStyle name="Normal 6 2 7 2 2 3 2 3 3" xfId="24176" xr:uid="{00000000-0005-0000-0000-0000C8730000}"/>
    <cellStyle name="Normal 6 2 7 2 2 3 2 4" xfId="34396" xr:uid="{00000000-0005-0000-0000-0000C9730000}"/>
    <cellStyle name="Normal 6 2 7 2 2 3 2 5" xfId="19163" xr:uid="{00000000-0005-0000-0000-0000CA730000}"/>
    <cellStyle name="Normal 6 2 7 2 2 3 3" xfId="5714" xr:uid="{00000000-0005-0000-0000-0000CB730000}"/>
    <cellStyle name="Normal 6 2 7 2 2 3 3 2" xfId="15766" xr:uid="{00000000-0005-0000-0000-0000CC730000}"/>
    <cellStyle name="Normal 6 2 7 2 2 3 3 2 2" xfId="46097" xr:uid="{00000000-0005-0000-0000-0000CD730000}"/>
    <cellStyle name="Normal 6 2 7 2 2 3 3 2 3" xfId="30864" xr:uid="{00000000-0005-0000-0000-0000CE730000}"/>
    <cellStyle name="Normal 6 2 7 2 2 3 3 3" xfId="10746" xr:uid="{00000000-0005-0000-0000-0000CF730000}"/>
    <cellStyle name="Normal 6 2 7 2 2 3 3 3 2" xfId="41080" xr:uid="{00000000-0005-0000-0000-0000D0730000}"/>
    <cellStyle name="Normal 6 2 7 2 2 3 3 3 3" xfId="25847" xr:uid="{00000000-0005-0000-0000-0000D1730000}"/>
    <cellStyle name="Normal 6 2 7 2 2 3 3 4" xfId="36067" xr:uid="{00000000-0005-0000-0000-0000D2730000}"/>
    <cellStyle name="Normal 6 2 7 2 2 3 3 5" xfId="20834" xr:uid="{00000000-0005-0000-0000-0000D3730000}"/>
    <cellStyle name="Normal 6 2 7 2 2 3 4" xfId="12424" xr:uid="{00000000-0005-0000-0000-0000D4730000}"/>
    <cellStyle name="Normal 6 2 7 2 2 3 4 2" xfId="42755" xr:uid="{00000000-0005-0000-0000-0000D5730000}"/>
    <cellStyle name="Normal 6 2 7 2 2 3 4 3" xfId="27522" xr:uid="{00000000-0005-0000-0000-0000D6730000}"/>
    <cellStyle name="Normal 6 2 7 2 2 3 5" xfId="7403" xr:uid="{00000000-0005-0000-0000-0000D7730000}"/>
    <cellStyle name="Normal 6 2 7 2 2 3 5 2" xfId="37738" xr:uid="{00000000-0005-0000-0000-0000D8730000}"/>
    <cellStyle name="Normal 6 2 7 2 2 3 5 3" xfId="22505" xr:uid="{00000000-0005-0000-0000-0000D9730000}"/>
    <cellStyle name="Normal 6 2 7 2 2 3 6" xfId="32726" xr:uid="{00000000-0005-0000-0000-0000DA730000}"/>
    <cellStyle name="Normal 6 2 7 2 2 3 7" xfId="17492" xr:uid="{00000000-0005-0000-0000-0000DB730000}"/>
    <cellStyle name="Normal 6 2 7 2 2 4" xfId="3185" xr:uid="{00000000-0005-0000-0000-0000DC730000}"/>
    <cellStyle name="Normal 6 2 7 2 2 4 2" xfId="13259" xr:uid="{00000000-0005-0000-0000-0000DD730000}"/>
    <cellStyle name="Normal 6 2 7 2 2 4 2 2" xfId="43590" xr:uid="{00000000-0005-0000-0000-0000DE730000}"/>
    <cellStyle name="Normal 6 2 7 2 2 4 2 3" xfId="28357" xr:uid="{00000000-0005-0000-0000-0000DF730000}"/>
    <cellStyle name="Normal 6 2 7 2 2 4 3" xfId="8239" xr:uid="{00000000-0005-0000-0000-0000E0730000}"/>
    <cellStyle name="Normal 6 2 7 2 2 4 3 2" xfId="38573" xr:uid="{00000000-0005-0000-0000-0000E1730000}"/>
    <cellStyle name="Normal 6 2 7 2 2 4 3 3" xfId="23340" xr:uid="{00000000-0005-0000-0000-0000E2730000}"/>
    <cellStyle name="Normal 6 2 7 2 2 4 4" xfId="33560" xr:uid="{00000000-0005-0000-0000-0000E3730000}"/>
    <cellStyle name="Normal 6 2 7 2 2 4 5" xfId="18327" xr:uid="{00000000-0005-0000-0000-0000E4730000}"/>
    <cellStyle name="Normal 6 2 7 2 2 5" xfId="4878" xr:uid="{00000000-0005-0000-0000-0000E5730000}"/>
    <cellStyle name="Normal 6 2 7 2 2 5 2" xfId="14930" xr:uid="{00000000-0005-0000-0000-0000E6730000}"/>
    <cellStyle name="Normal 6 2 7 2 2 5 2 2" xfId="45261" xr:uid="{00000000-0005-0000-0000-0000E7730000}"/>
    <cellStyle name="Normal 6 2 7 2 2 5 2 3" xfId="30028" xr:uid="{00000000-0005-0000-0000-0000E8730000}"/>
    <cellStyle name="Normal 6 2 7 2 2 5 3" xfId="9910" xr:uid="{00000000-0005-0000-0000-0000E9730000}"/>
    <cellStyle name="Normal 6 2 7 2 2 5 3 2" xfId="40244" xr:uid="{00000000-0005-0000-0000-0000EA730000}"/>
    <cellStyle name="Normal 6 2 7 2 2 5 3 3" xfId="25011" xr:uid="{00000000-0005-0000-0000-0000EB730000}"/>
    <cellStyle name="Normal 6 2 7 2 2 5 4" xfId="35231" xr:uid="{00000000-0005-0000-0000-0000EC730000}"/>
    <cellStyle name="Normal 6 2 7 2 2 5 5" xfId="19998" xr:uid="{00000000-0005-0000-0000-0000ED730000}"/>
    <cellStyle name="Normal 6 2 7 2 2 6" xfId="11588" xr:uid="{00000000-0005-0000-0000-0000EE730000}"/>
    <cellStyle name="Normal 6 2 7 2 2 6 2" xfId="41919" xr:uid="{00000000-0005-0000-0000-0000EF730000}"/>
    <cellStyle name="Normal 6 2 7 2 2 6 3" xfId="26686" xr:uid="{00000000-0005-0000-0000-0000F0730000}"/>
    <cellStyle name="Normal 6 2 7 2 2 7" xfId="6567" xr:uid="{00000000-0005-0000-0000-0000F1730000}"/>
    <cellStyle name="Normal 6 2 7 2 2 7 2" xfId="36902" xr:uid="{00000000-0005-0000-0000-0000F2730000}"/>
    <cellStyle name="Normal 6 2 7 2 2 7 3" xfId="21669" xr:uid="{00000000-0005-0000-0000-0000F3730000}"/>
    <cellStyle name="Normal 6 2 7 2 2 8" xfId="31890" xr:uid="{00000000-0005-0000-0000-0000F4730000}"/>
    <cellStyle name="Normal 6 2 7 2 2 9" xfId="16656" xr:uid="{00000000-0005-0000-0000-0000F5730000}"/>
    <cellStyle name="Normal 6 2 7 2 3" xfId="1703" xr:uid="{00000000-0005-0000-0000-0000F6730000}"/>
    <cellStyle name="Normal 6 2 7 2 3 2" xfId="2542" xr:uid="{00000000-0005-0000-0000-0000F7730000}"/>
    <cellStyle name="Normal 6 2 7 2 3 2 2" xfId="4232" xr:uid="{00000000-0005-0000-0000-0000F8730000}"/>
    <cellStyle name="Normal 6 2 7 2 3 2 2 2" xfId="14305" xr:uid="{00000000-0005-0000-0000-0000F9730000}"/>
    <cellStyle name="Normal 6 2 7 2 3 2 2 2 2" xfId="44636" xr:uid="{00000000-0005-0000-0000-0000FA730000}"/>
    <cellStyle name="Normal 6 2 7 2 3 2 2 2 3" xfId="29403" xr:uid="{00000000-0005-0000-0000-0000FB730000}"/>
    <cellStyle name="Normal 6 2 7 2 3 2 2 3" xfId="9285" xr:uid="{00000000-0005-0000-0000-0000FC730000}"/>
    <cellStyle name="Normal 6 2 7 2 3 2 2 3 2" xfId="39619" xr:uid="{00000000-0005-0000-0000-0000FD730000}"/>
    <cellStyle name="Normal 6 2 7 2 3 2 2 3 3" xfId="24386" xr:uid="{00000000-0005-0000-0000-0000FE730000}"/>
    <cellStyle name="Normal 6 2 7 2 3 2 2 4" xfId="34606" xr:uid="{00000000-0005-0000-0000-0000FF730000}"/>
    <cellStyle name="Normal 6 2 7 2 3 2 2 5" xfId="19373" xr:uid="{00000000-0005-0000-0000-000000740000}"/>
    <cellStyle name="Normal 6 2 7 2 3 2 3" xfId="5924" xr:uid="{00000000-0005-0000-0000-000001740000}"/>
    <cellStyle name="Normal 6 2 7 2 3 2 3 2" xfId="15976" xr:uid="{00000000-0005-0000-0000-000002740000}"/>
    <cellStyle name="Normal 6 2 7 2 3 2 3 2 2" xfId="46307" xr:uid="{00000000-0005-0000-0000-000003740000}"/>
    <cellStyle name="Normal 6 2 7 2 3 2 3 2 3" xfId="31074" xr:uid="{00000000-0005-0000-0000-000004740000}"/>
    <cellStyle name="Normal 6 2 7 2 3 2 3 3" xfId="10956" xr:uid="{00000000-0005-0000-0000-000005740000}"/>
    <cellStyle name="Normal 6 2 7 2 3 2 3 3 2" xfId="41290" xr:uid="{00000000-0005-0000-0000-000006740000}"/>
    <cellStyle name="Normal 6 2 7 2 3 2 3 3 3" xfId="26057" xr:uid="{00000000-0005-0000-0000-000007740000}"/>
    <cellStyle name="Normal 6 2 7 2 3 2 3 4" xfId="36277" xr:uid="{00000000-0005-0000-0000-000008740000}"/>
    <cellStyle name="Normal 6 2 7 2 3 2 3 5" xfId="21044" xr:uid="{00000000-0005-0000-0000-000009740000}"/>
    <cellStyle name="Normal 6 2 7 2 3 2 4" xfId="12634" xr:uid="{00000000-0005-0000-0000-00000A740000}"/>
    <cellStyle name="Normal 6 2 7 2 3 2 4 2" xfId="42965" xr:uid="{00000000-0005-0000-0000-00000B740000}"/>
    <cellStyle name="Normal 6 2 7 2 3 2 4 3" xfId="27732" xr:uid="{00000000-0005-0000-0000-00000C740000}"/>
    <cellStyle name="Normal 6 2 7 2 3 2 5" xfId="7613" xr:uid="{00000000-0005-0000-0000-00000D740000}"/>
    <cellStyle name="Normal 6 2 7 2 3 2 5 2" xfId="37948" xr:uid="{00000000-0005-0000-0000-00000E740000}"/>
    <cellStyle name="Normal 6 2 7 2 3 2 5 3" xfId="22715" xr:uid="{00000000-0005-0000-0000-00000F740000}"/>
    <cellStyle name="Normal 6 2 7 2 3 2 6" xfId="32936" xr:uid="{00000000-0005-0000-0000-000010740000}"/>
    <cellStyle name="Normal 6 2 7 2 3 2 7" xfId="17702" xr:uid="{00000000-0005-0000-0000-000011740000}"/>
    <cellStyle name="Normal 6 2 7 2 3 3" xfId="3395" xr:uid="{00000000-0005-0000-0000-000012740000}"/>
    <cellStyle name="Normal 6 2 7 2 3 3 2" xfId="13469" xr:uid="{00000000-0005-0000-0000-000013740000}"/>
    <cellStyle name="Normal 6 2 7 2 3 3 2 2" xfId="43800" xr:uid="{00000000-0005-0000-0000-000014740000}"/>
    <cellStyle name="Normal 6 2 7 2 3 3 2 3" xfId="28567" xr:uid="{00000000-0005-0000-0000-000015740000}"/>
    <cellStyle name="Normal 6 2 7 2 3 3 3" xfId="8449" xr:uid="{00000000-0005-0000-0000-000016740000}"/>
    <cellStyle name="Normal 6 2 7 2 3 3 3 2" xfId="38783" xr:uid="{00000000-0005-0000-0000-000017740000}"/>
    <cellStyle name="Normal 6 2 7 2 3 3 3 3" xfId="23550" xr:uid="{00000000-0005-0000-0000-000018740000}"/>
    <cellStyle name="Normal 6 2 7 2 3 3 4" xfId="33770" xr:uid="{00000000-0005-0000-0000-000019740000}"/>
    <cellStyle name="Normal 6 2 7 2 3 3 5" xfId="18537" xr:uid="{00000000-0005-0000-0000-00001A740000}"/>
    <cellStyle name="Normal 6 2 7 2 3 4" xfId="5088" xr:uid="{00000000-0005-0000-0000-00001B740000}"/>
    <cellStyle name="Normal 6 2 7 2 3 4 2" xfId="15140" xr:uid="{00000000-0005-0000-0000-00001C740000}"/>
    <cellStyle name="Normal 6 2 7 2 3 4 2 2" xfId="45471" xr:uid="{00000000-0005-0000-0000-00001D740000}"/>
    <cellStyle name="Normal 6 2 7 2 3 4 2 3" xfId="30238" xr:uid="{00000000-0005-0000-0000-00001E740000}"/>
    <cellStyle name="Normal 6 2 7 2 3 4 3" xfId="10120" xr:uid="{00000000-0005-0000-0000-00001F740000}"/>
    <cellStyle name="Normal 6 2 7 2 3 4 3 2" xfId="40454" xr:uid="{00000000-0005-0000-0000-000020740000}"/>
    <cellStyle name="Normal 6 2 7 2 3 4 3 3" xfId="25221" xr:uid="{00000000-0005-0000-0000-000021740000}"/>
    <cellStyle name="Normal 6 2 7 2 3 4 4" xfId="35441" xr:uid="{00000000-0005-0000-0000-000022740000}"/>
    <cellStyle name="Normal 6 2 7 2 3 4 5" xfId="20208" xr:uid="{00000000-0005-0000-0000-000023740000}"/>
    <cellStyle name="Normal 6 2 7 2 3 5" xfId="11798" xr:uid="{00000000-0005-0000-0000-000024740000}"/>
    <cellStyle name="Normal 6 2 7 2 3 5 2" xfId="42129" xr:uid="{00000000-0005-0000-0000-000025740000}"/>
    <cellStyle name="Normal 6 2 7 2 3 5 3" xfId="26896" xr:uid="{00000000-0005-0000-0000-000026740000}"/>
    <cellStyle name="Normal 6 2 7 2 3 6" xfId="6777" xr:uid="{00000000-0005-0000-0000-000027740000}"/>
    <cellStyle name="Normal 6 2 7 2 3 6 2" xfId="37112" xr:uid="{00000000-0005-0000-0000-000028740000}"/>
    <cellStyle name="Normal 6 2 7 2 3 6 3" xfId="21879" xr:uid="{00000000-0005-0000-0000-000029740000}"/>
    <cellStyle name="Normal 6 2 7 2 3 7" xfId="32100" xr:uid="{00000000-0005-0000-0000-00002A740000}"/>
    <cellStyle name="Normal 6 2 7 2 3 8" xfId="16866" xr:uid="{00000000-0005-0000-0000-00002B740000}"/>
    <cellStyle name="Normal 6 2 7 2 4" xfId="2124" xr:uid="{00000000-0005-0000-0000-00002C740000}"/>
    <cellStyle name="Normal 6 2 7 2 4 2" xfId="3814" xr:uid="{00000000-0005-0000-0000-00002D740000}"/>
    <cellStyle name="Normal 6 2 7 2 4 2 2" xfId="13887" xr:uid="{00000000-0005-0000-0000-00002E740000}"/>
    <cellStyle name="Normal 6 2 7 2 4 2 2 2" xfId="44218" xr:uid="{00000000-0005-0000-0000-00002F740000}"/>
    <cellStyle name="Normal 6 2 7 2 4 2 2 3" xfId="28985" xr:uid="{00000000-0005-0000-0000-000030740000}"/>
    <cellStyle name="Normal 6 2 7 2 4 2 3" xfId="8867" xr:uid="{00000000-0005-0000-0000-000031740000}"/>
    <cellStyle name="Normal 6 2 7 2 4 2 3 2" xfId="39201" xr:uid="{00000000-0005-0000-0000-000032740000}"/>
    <cellStyle name="Normal 6 2 7 2 4 2 3 3" xfId="23968" xr:uid="{00000000-0005-0000-0000-000033740000}"/>
    <cellStyle name="Normal 6 2 7 2 4 2 4" xfId="34188" xr:uid="{00000000-0005-0000-0000-000034740000}"/>
    <cellStyle name="Normal 6 2 7 2 4 2 5" xfId="18955" xr:uid="{00000000-0005-0000-0000-000035740000}"/>
    <cellStyle name="Normal 6 2 7 2 4 3" xfId="5506" xr:uid="{00000000-0005-0000-0000-000036740000}"/>
    <cellStyle name="Normal 6 2 7 2 4 3 2" xfId="15558" xr:uid="{00000000-0005-0000-0000-000037740000}"/>
    <cellStyle name="Normal 6 2 7 2 4 3 2 2" xfId="45889" xr:uid="{00000000-0005-0000-0000-000038740000}"/>
    <cellStyle name="Normal 6 2 7 2 4 3 2 3" xfId="30656" xr:uid="{00000000-0005-0000-0000-000039740000}"/>
    <cellStyle name="Normal 6 2 7 2 4 3 3" xfId="10538" xr:uid="{00000000-0005-0000-0000-00003A740000}"/>
    <cellStyle name="Normal 6 2 7 2 4 3 3 2" xfId="40872" xr:uid="{00000000-0005-0000-0000-00003B740000}"/>
    <cellStyle name="Normal 6 2 7 2 4 3 3 3" xfId="25639" xr:uid="{00000000-0005-0000-0000-00003C740000}"/>
    <cellStyle name="Normal 6 2 7 2 4 3 4" xfId="35859" xr:uid="{00000000-0005-0000-0000-00003D740000}"/>
    <cellStyle name="Normal 6 2 7 2 4 3 5" xfId="20626" xr:uid="{00000000-0005-0000-0000-00003E740000}"/>
    <cellStyle name="Normal 6 2 7 2 4 4" xfId="12216" xr:uid="{00000000-0005-0000-0000-00003F740000}"/>
    <cellStyle name="Normal 6 2 7 2 4 4 2" xfId="42547" xr:uid="{00000000-0005-0000-0000-000040740000}"/>
    <cellStyle name="Normal 6 2 7 2 4 4 3" xfId="27314" xr:uid="{00000000-0005-0000-0000-000041740000}"/>
    <cellStyle name="Normal 6 2 7 2 4 5" xfId="7195" xr:uid="{00000000-0005-0000-0000-000042740000}"/>
    <cellStyle name="Normal 6 2 7 2 4 5 2" xfId="37530" xr:uid="{00000000-0005-0000-0000-000043740000}"/>
    <cellStyle name="Normal 6 2 7 2 4 5 3" xfId="22297" xr:uid="{00000000-0005-0000-0000-000044740000}"/>
    <cellStyle name="Normal 6 2 7 2 4 6" xfId="32518" xr:uid="{00000000-0005-0000-0000-000045740000}"/>
    <cellStyle name="Normal 6 2 7 2 4 7" xfId="17284" xr:uid="{00000000-0005-0000-0000-000046740000}"/>
    <cellStyle name="Normal 6 2 7 2 5" xfId="2977" xr:uid="{00000000-0005-0000-0000-000047740000}"/>
    <cellStyle name="Normal 6 2 7 2 5 2" xfId="13051" xr:uid="{00000000-0005-0000-0000-000048740000}"/>
    <cellStyle name="Normal 6 2 7 2 5 2 2" xfId="43382" xr:uid="{00000000-0005-0000-0000-000049740000}"/>
    <cellStyle name="Normal 6 2 7 2 5 2 3" xfId="28149" xr:uid="{00000000-0005-0000-0000-00004A740000}"/>
    <cellStyle name="Normal 6 2 7 2 5 3" xfId="8031" xr:uid="{00000000-0005-0000-0000-00004B740000}"/>
    <cellStyle name="Normal 6 2 7 2 5 3 2" xfId="38365" xr:uid="{00000000-0005-0000-0000-00004C740000}"/>
    <cellStyle name="Normal 6 2 7 2 5 3 3" xfId="23132" xr:uid="{00000000-0005-0000-0000-00004D740000}"/>
    <cellStyle name="Normal 6 2 7 2 5 4" xfId="33352" xr:uid="{00000000-0005-0000-0000-00004E740000}"/>
    <cellStyle name="Normal 6 2 7 2 5 5" xfId="18119" xr:uid="{00000000-0005-0000-0000-00004F740000}"/>
    <cellStyle name="Normal 6 2 7 2 6" xfId="4670" xr:uid="{00000000-0005-0000-0000-000050740000}"/>
    <cellStyle name="Normal 6 2 7 2 6 2" xfId="14722" xr:uid="{00000000-0005-0000-0000-000051740000}"/>
    <cellStyle name="Normal 6 2 7 2 6 2 2" xfId="45053" xr:uid="{00000000-0005-0000-0000-000052740000}"/>
    <cellStyle name="Normal 6 2 7 2 6 2 3" xfId="29820" xr:uid="{00000000-0005-0000-0000-000053740000}"/>
    <cellStyle name="Normal 6 2 7 2 6 3" xfId="9702" xr:uid="{00000000-0005-0000-0000-000054740000}"/>
    <cellStyle name="Normal 6 2 7 2 6 3 2" xfId="40036" xr:uid="{00000000-0005-0000-0000-000055740000}"/>
    <cellStyle name="Normal 6 2 7 2 6 3 3" xfId="24803" xr:uid="{00000000-0005-0000-0000-000056740000}"/>
    <cellStyle name="Normal 6 2 7 2 6 4" xfId="35023" xr:uid="{00000000-0005-0000-0000-000057740000}"/>
    <cellStyle name="Normal 6 2 7 2 6 5" xfId="19790" xr:uid="{00000000-0005-0000-0000-000058740000}"/>
    <cellStyle name="Normal 6 2 7 2 7" xfId="11380" xr:uid="{00000000-0005-0000-0000-000059740000}"/>
    <cellStyle name="Normal 6 2 7 2 7 2" xfId="41711" xr:uid="{00000000-0005-0000-0000-00005A740000}"/>
    <cellStyle name="Normal 6 2 7 2 7 3" xfId="26478" xr:uid="{00000000-0005-0000-0000-00005B740000}"/>
    <cellStyle name="Normal 6 2 7 2 8" xfId="6359" xr:uid="{00000000-0005-0000-0000-00005C740000}"/>
    <cellStyle name="Normal 6 2 7 2 8 2" xfId="36694" xr:uid="{00000000-0005-0000-0000-00005D740000}"/>
    <cellStyle name="Normal 6 2 7 2 8 3" xfId="21461" xr:uid="{00000000-0005-0000-0000-00005E740000}"/>
    <cellStyle name="Normal 6 2 7 2 9" xfId="31682" xr:uid="{00000000-0005-0000-0000-00005F740000}"/>
    <cellStyle name="Normal 6 2 7 3" xfId="1386" xr:uid="{00000000-0005-0000-0000-000060740000}"/>
    <cellStyle name="Normal 6 2 7 3 2" xfId="1807" xr:uid="{00000000-0005-0000-0000-000061740000}"/>
    <cellStyle name="Normal 6 2 7 3 2 2" xfId="2646" xr:uid="{00000000-0005-0000-0000-000062740000}"/>
    <cellStyle name="Normal 6 2 7 3 2 2 2" xfId="4336" xr:uid="{00000000-0005-0000-0000-000063740000}"/>
    <cellStyle name="Normal 6 2 7 3 2 2 2 2" xfId="14409" xr:uid="{00000000-0005-0000-0000-000064740000}"/>
    <cellStyle name="Normal 6 2 7 3 2 2 2 2 2" xfId="44740" xr:uid="{00000000-0005-0000-0000-000065740000}"/>
    <cellStyle name="Normal 6 2 7 3 2 2 2 2 3" xfId="29507" xr:uid="{00000000-0005-0000-0000-000066740000}"/>
    <cellStyle name="Normal 6 2 7 3 2 2 2 3" xfId="9389" xr:uid="{00000000-0005-0000-0000-000067740000}"/>
    <cellStyle name="Normal 6 2 7 3 2 2 2 3 2" xfId="39723" xr:uid="{00000000-0005-0000-0000-000068740000}"/>
    <cellStyle name="Normal 6 2 7 3 2 2 2 3 3" xfId="24490" xr:uid="{00000000-0005-0000-0000-000069740000}"/>
    <cellStyle name="Normal 6 2 7 3 2 2 2 4" xfId="34710" xr:uid="{00000000-0005-0000-0000-00006A740000}"/>
    <cellStyle name="Normal 6 2 7 3 2 2 2 5" xfId="19477" xr:uid="{00000000-0005-0000-0000-00006B740000}"/>
    <cellStyle name="Normal 6 2 7 3 2 2 3" xfId="6028" xr:uid="{00000000-0005-0000-0000-00006C740000}"/>
    <cellStyle name="Normal 6 2 7 3 2 2 3 2" xfId="16080" xr:uid="{00000000-0005-0000-0000-00006D740000}"/>
    <cellStyle name="Normal 6 2 7 3 2 2 3 2 2" xfId="46411" xr:uid="{00000000-0005-0000-0000-00006E740000}"/>
    <cellStyle name="Normal 6 2 7 3 2 2 3 2 3" xfId="31178" xr:uid="{00000000-0005-0000-0000-00006F740000}"/>
    <cellStyle name="Normal 6 2 7 3 2 2 3 3" xfId="11060" xr:uid="{00000000-0005-0000-0000-000070740000}"/>
    <cellStyle name="Normal 6 2 7 3 2 2 3 3 2" xfId="41394" xr:uid="{00000000-0005-0000-0000-000071740000}"/>
    <cellStyle name="Normal 6 2 7 3 2 2 3 3 3" xfId="26161" xr:uid="{00000000-0005-0000-0000-000072740000}"/>
    <cellStyle name="Normal 6 2 7 3 2 2 3 4" xfId="36381" xr:uid="{00000000-0005-0000-0000-000073740000}"/>
    <cellStyle name="Normal 6 2 7 3 2 2 3 5" xfId="21148" xr:uid="{00000000-0005-0000-0000-000074740000}"/>
    <cellStyle name="Normal 6 2 7 3 2 2 4" xfId="12738" xr:uid="{00000000-0005-0000-0000-000075740000}"/>
    <cellStyle name="Normal 6 2 7 3 2 2 4 2" xfId="43069" xr:uid="{00000000-0005-0000-0000-000076740000}"/>
    <cellStyle name="Normal 6 2 7 3 2 2 4 3" xfId="27836" xr:uid="{00000000-0005-0000-0000-000077740000}"/>
    <cellStyle name="Normal 6 2 7 3 2 2 5" xfId="7717" xr:uid="{00000000-0005-0000-0000-000078740000}"/>
    <cellStyle name="Normal 6 2 7 3 2 2 5 2" xfId="38052" xr:uid="{00000000-0005-0000-0000-000079740000}"/>
    <cellStyle name="Normal 6 2 7 3 2 2 5 3" xfId="22819" xr:uid="{00000000-0005-0000-0000-00007A740000}"/>
    <cellStyle name="Normal 6 2 7 3 2 2 6" xfId="33040" xr:uid="{00000000-0005-0000-0000-00007B740000}"/>
    <cellStyle name="Normal 6 2 7 3 2 2 7" xfId="17806" xr:uid="{00000000-0005-0000-0000-00007C740000}"/>
    <cellStyle name="Normal 6 2 7 3 2 3" xfId="3499" xr:uid="{00000000-0005-0000-0000-00007D740000}"/>
    <cellStyle name="Normal 6 2 7 3 2 3 2" xfId="13573" xr:uid="{00000000-0005-0000-0000-00007E740000}"/>
    <cellStyle name="Normal 6 2 7 3 2 3 2 2" xfId="43904" xr:uid="{00000000-0005-0000-0000-00007F740000}"/>
    <cellStyle name="Normal 6 2 7 3 2 3 2 3" xfId="28671" xr:uid="{00000000-0005-0000-0000-000080740000}"/>
    <cellStyle name="Normal 6 2 7 3 2 3 3" xfId="8553" xr:uid="{00000000-0005-0000-0000-000081740000}"/>
    <cellStyle name="Normal 6 2 7 3 2 3 3 2" xfId="38887" xr:uid="{00000000-0005-0000-0000-000082740000}"/>
    <cellStyle name="Normal 6 2 7 3 2 3 3 3" xfId="23654" xr:uid="{00000000-0005-0000-0000-000083740000}"/>
    <cellStyle name="Normal 6 2 7 3 2 3 4" xfId="33874" xr:uid="{00000000-0005-0000-0000-000084740000}"/>
    <cellStyle name="Normal 6 2 7 3 2 3 5" xfId="18641" xr:uid="{00000000-0005-0000-0000-000085740000}"/>
    <cellStyle name="Normal 6 2 7 3 2 4" xfId="5192" xr:uid="{00000000-0005-0000-0000-000086740000}"/>
    <cellStyle name="Normal 6 2 7 3 2 4 2" xfId="15244" xr:uid="{00000000-0005-0000-0000-000087740000}"/>
    <cellStyle name="Normal 6 2 7 3 2 4 2 2" xfId="45575" xr:uid="{00000000-0005-0000-0000-000088740000}"/>
    <cellStyle name="Normal 6 2 7 3 2 4 2 3" xfId="30342" xr:uid="{00000000-0005-0000-0000-000089740000}"/>
    <cellStyle name="Normal 6 2 7 3 2 4 3" xfId="10224" xr:uid="{00000000-0005-0000-0000-00008A740000}"/>
    <cellStyle name="Normal 6 2 7 3 2 4 3 2" xfId="40558" xr:uid="{00000000-0005-0000-0000-00008B740000}"/>
    <cellStyle name="Normal 6 2 7 3 2 4 3 3" xfId="25325" xr:uid="{00000000-0005-0000-0000-00008C740000}"/>
    <cellStyle name="Normal 6 2 7 3 2 4 4" xfId="35545" xr:uid="{00000000-0005-0000-0000-00008D740000}"/>
    <cellStyle name="Normal 6 2 7 3 2 4 5" xfId="20312" xr:uid="{00000000-0005-0000-0000-00008E740000}"/>
    <cellStyle name="Normal 6 2 7 3 2 5" xfId="11902" xr:uid="{00000000-0005-0000-0000-00008F740000}"/>
    <cellStyle name="Normal 6 2 7 3 2 5 2" xfId="42233" xr:uid="{00000000-0005-0000-0000-000090740000}"/>
    <cellStyle name="Normal 6 2 7 3 2 5 3" xfId="27000" xr:uid="{00000000-0005-0000-0000-000091740000}"/>
    <cellStyle name="Normal 6 2 7 3 2 6" xfId="6881" xr:uid="{00000000-0005-0000-0000-000092740000}"/>
    <cellStyle name="Normal 6 2 7 3 2 6 2" xfId="37216" xr:uid="{00000000-0005-0000-0000-000093740000}"/>
    <cellStyle name="Normal 6 2 7 3 2 6 3" xfId="21983" xr:uid="{00000000-0005-0000-0000-000094740000}"/>
    <cellStyle name="Normal 6 2 7 3 2 7" xfId="32204" xr:uid="{00000000-0005-0000-0000-000095740000}"/>
    <cellStyle name="Normal 6 2 7 3 2 8" xfId="16970" xr:uid="{00000000-0005-0000-0000-000096740000}"/>
    <cellStyle name="Normal 6 2 7 3 3" xfId="2228" xr:uid="{00000000-0005-0000-0000-000097740000}"/>
    <cellStyle name="Normal 6 2 7 3 3 2" xfId="3918" xr:uid="{00000000-0005-0000-0000-000098740000}"/>
    <cellStyle name="Normal 6 2 7 3 3 2 2" xfId="13991" xr:uid="{00000000-0005-0000-0000-000099740000}"/>
    <cellStyle name="Normal 6 2 7 3 3 2 2 2" xfId="44322" xr:uid="{00000000-0005-0000-0000-00009A740000}"/>
    <cellStyle name="Normal 6 2 7 3 3 2 2 3" xfId="29089" xr:uid="{00000000-0005-0000-0000-00009B740000}"/>
    <cellStyle name="Normal 6 2 7 3 3 2 3" xfId="8971" xr:uid="{00000000-0005-0000-0000-00009C740000}"/>
    <cellStyle name="Normal 6 2 7 3 3 2 3 2" xfId="39305" xr:uid="{00000000-0005-0000-0000-00009D740000}"/>
    <cellStyle name="Normal 6 2 7 3 3 2 3 3" xfId="24072" xr:uid="{00000000-0005-0000-0000-00009E740000}"/>
    <cellStyle name="Normal 6 2 7 3 3 2 4" xfId="34292" xr:uid="{00000000-0005-0000-0000-00009F740000}"/>
    <cellStyle name="Normal 6 2 7 3 3 2 5" xfId="19059" xr:uid="{00000000-0005-0000-0000-0000A0740000}"/>
    <cellStyle name="Normal 6 2 7 3 3 3" xfId="5610" xr:uid="{00000000-0005-0000-0000-0000A1740000}"/>
    <cellStyle name="Normal 6 2 7 3 3 3 2" xfId="15662" xr:uid="{00000000-0005-0000-0000-0000A2740000}"/>
    <cellStyle name="Normal 6 2 7 3 3 3 2 2" xfId="45993" xr:uid="{00000000-0005-0000-0000-0000A3740000}"/>
    <cellStyle name="Normal 6 2 7 3 3 3 2 3" xfId="30760" xr:uid="{00000000-0005-0000-0000-0000A4740000}"/>
    <cellStyle name="Normal 6 2 7 3 3 3 3" xfId="10642" xr:uid="{00000000-0005-0000-0000-0000A5740000}"/>
    <cellStyle name="Normal 6 2 7 3 3 3 3 2" xfId="40976" xr:uid="{00000000-0005-0000-0000-0000A6740000}"/>
    <cellStyle name="Normal 6 2 7 3 3 3 3 3" xfId="25743" xr:uid="{00000000-0005-0000-0000-0000A7740000}"/>
    <cellStyle name="Normal 6 2 7 3 3 3 4" xfId="35963" xr:uid="{00000000-0005-0000-0000-0000A8740000}"/>
    <cellStyle name="Normal 6 2 7 3 3 3 5" xfId="20730" xr:uid="{00000000-0005-0000-0000-0000A9740000}"/>
    <cellStyle name="Normal 6 2 7 3 3 4" xfId="12320" xr:uid="{00000000-0005-0000-0000-0000AA740000}"/>
    <cellStyle name="Normal 6 2 7 3 3 4 2" xfId="42651" xr:uid="{00000000-0005-0000-0000-0000AB740000}"/>
    <cellStyle name="Normal 6 2 7 3 3 4 3" xfId="27418" xr:uid="{00000000-0005-0000-0000-0000AC740000}"/>
    <cellStyle name="Normal 6 2 7 3 3 5" xfId="7299" xr:uid="{00000000-0005-0000-0000-0000AD740000}"/>
    <cellStyle name="Normal 6 2 7 3 3 5 2" xfId="37634" xr:uid="{00000000-0005-0000-0000-0000AE740000}"/>
    <cellStyle name="Normal 6 2 7 3 3 5 3" xfId="22401" xr:uid="{00000000-0005-0000-0000-0000AF740000}"/>
    <cellStyle name="Normal 6 2 7 3 3 6" xfId="32622" xr:uid="{00000000-0005-0000-0000-0000B0740000}"/>
    <cellStyle name="Normal 6 2 7 3 3 7" xfId="17388" xr:uid="{00000000-0005-0000-0000-0000B1740000}"/>
    <cellStyle name="Normal 6 2 7 3 4" xfId="3081" xr:uid="{00000000-0005-0000-0000-0000B2740000}"/>
    <cellStyle name="Normal 6 2 7 3 4 2" xfId="13155" xr:uid="{00000000-0005-0000-0000-0000B3740000}"/>
    <cellStyle name="Normal 6 2 7 3 4 2 2" xfId="43486" xr:uid="{00000000-0005-0000-0000-0000B4740000}"/>
    <cellStyle name="Normal 6 2 7 3 4 2 3" xfId="28253" xr:uid="{00000000-0005-0000-0000-0000B5740000}"/>
    <cellStyle name="Normal 6 2 7 3 4 3" xfId="8135" xr:uid="{00000000-0005-0000-0000-0000B6740000}"/>
    <cellStyle name="Normal 6 2 7 3 4 3 2" xfId="38469" xr:uid="{00000000-0005-0000-0000-0000B7740000}"/>
    <cellStyle name="Normal 6 2 7 3 4 3 3" xfId="23236" xr:uid="{00000000-0005-0000-0000-0000B8740000}"/>
    <cellStyle name="Normal 6 2 7 3 4 4" xfId="33456" xr:uid="{00000000-0005-0000-0000-0000B9740000}"/>
    <cellStyle name="Normal 6 2 7 3 4 5" xfId="18223" xr:uid="{00000000-0005-0000-0000-0000BA740000}"/>
    <cellStyle name="Normal 6 2 7 3 5" xfId="4774" xr:uid="{00000000-0005-0000-0000-0000BB740000}"/>
    <cellStyle name="Normal 6 2 7 3 5 2" xfId="14826" xr:uid="{00000000-0005-0000-0000-0000BC740000}"/>
    <cellStyle name="Normal 6 2 7 3 5 2 2" xfId="45157" xr:uid="{00000000-0005-0000-0000-0000BD740000}"/>
    <cellStyle name="Normal 6 2 7 3 5 2 3" xfId="29924" xr:uid="{00000000-0005-0000-0000-0000BE740000}"/>
    <cellStyle name="Normal 6 2 7 3 5 3" xfId="9806" xr:uid="{00000000-0005-0000-0000-0000BF740000}"/>
    <cellStyle name="Normal 6 2 7 3 5 3 2" xfId="40140" xr:uid="{00000000-0005-0000-0000-0000C0740000}"/>
    <cellStyle name="Normal 6 2 7 3 5 3 3" xfId="24907" xr:uid="{00000000-0005-0000-0000-0000C1740000}"/>
    <cellStyle name="Normal 6 2 7 3 5 4" xfId="35127" xr:uid="{00000000-0005-0000-0000-0000C2740000}"/>
    <cellStyle name="Normal 6 2 7 3 5 5" xfId="19894" xr:uid="{00000000-0005-0000-0000-0000C3740000}"/>
    <cellStyle name="Normal 6 2 7 3 6" xfId="11484" xr:uid="{00000000-0005-0000-0000-0000C4740000}"/>
    <cellStyle name="Normal 6 2 7 3 6 2" xfId="41815" xr:uid="{00000000-0005-0000-0000-0000C5740000}"/>
    <cellStyle name="Normal 6 2 7 3 6 3" xfId="26582" xr:uid="{00000000-0005-0000-0000-0000C6740000}"/>
    <cellStyle name="Normal 6 2 7 3 7" xfId="6463" xr:uid="{00000000-0005-0000-0000-0000C7740000}"/>
    <cellStyle name="Normal 6 2 7 3 7 2" xfId="36798" xr:uid="{00000000-0005-0000-0000-0000C8740000}"/>
    <cellStyle name="Normal 6 2 7 3 7 3" xfId="21565" xr:uid="{00000000-0005-0000-0000-0000C9740000}"/>
    <cellStyle name="Normal 6 2 7 3 8" xfId="31786" xr:uid="{00000000-0005-0000-0000-0000CA740000}"/>
    <cellStyle name="Normal 6 2 7 3 9" xfId="16552" xr:uid="{00000000-0005-0000-0000-0000CB740000}"/>
    <cellStyle name="Normal 6 2 7 4" xfId="1599" xr:uid="{00000000-0005-0000-0000-0000CC740000}"/>
    <cellStyle name="Normal 6 2 7 4 2" xfId="2438" xr:uid="{00000000-0005-0000-0000-0000CD740000}"/>
    <cellStyle name="Normal 6 2 7 4 2 2" xfId="4128" xr:uid="{00000000-0005-0000-0000-0000CE740000}"/>
    <cellStyle name="Normal 6 2 7 4 2 2 2" xfId="14201" xr:uid="{00000000-0005-0000-0000-0000CF740000}"/>
    <cellStyle name="Normal 6 2 7 4 2 2 2 2" xfId="44532" xr:uid="{00000000-0005-0000-0000-0000D0740000}"/>
    <cellStyle name="Normal 6 2 7 4 2 2 2 3" xfId="29299" xr:uid="{00000000-0005-0000-0000-0000D1740000}"/>
    <cellStyle name="Normal 6 2 7 4 2 2 3" xfId="9181" xr:uid="{00000000-0005-0000-0000-0000D2740000}"/>
    <cellStyle name="Normal 6 2 7 4 2 2 3 2" xfId="39515" xr:uid="{00000000-0005-0000-0000-0000D3740000}"/>
    <cellStyle name="Normal 6 2 7 4 2 2 3 3" xfId="24282" xr:uid="{00000000-0005-0000-0000-0000D4740000}"/>
    <cellStyle name="Normal 6 2 7 4 2 2 4" xfId="34502" xr:uid="{00000000-0005-0000-0000-0000D5740000}"/>
    <cellStyle name="Normal 6 2 7 4 2 2 5" xfId="19269" xr:uid="{00000000-0005-0000-0000-0000D6740000}"/>
    <cellStyle name="Normal 6 2 7 4 2 3" xfId="5820" xr:uid="{00000000-0005-0000-0000-0000D7740000}"/>
    <cellStyle name="Normal 6 2 7 4 2 3 2" xfId="15872" xr:uid="{00000000-0005-0000-0000-0000D8740000}"/>
    <cellStyle name="Normal 6 2 7 4 2 3 2 2" xfId="46203" xr:uid="{00000000-0005-0000-0000-0000D9740000}"/>
    <cellStyle name="Normal 6 2 7 4 2 3 2 3" xfId="30970" xr:uid="{00000000-0005-0000-0000-0000DA740000}"/>
    <cellStyle name="Normal 6 2 7 4 2 3 3" xfId="10852" xr:uid="{00000000-0005-0000-0000-0000DB740000}"/>
    <cellStyle name="Normal 6 2 7 4 2 3 3 2" xfId="41186" xr:uid="{00000000-0005-0000-0000-0000DC740000}"/>
    <cellStyle name="Normal 6 2 7 4 2 3 3 3" xfId="25953" xr:uid="{00000000-0005-0000-0000-0000DD740000}"/>
    <cellStyle name="Normal 6 2 7 4 2 3 4" xfId="36173" xr:uid="{00000000-0005-0000-0000-0000DE740000}"/>
    <cellStyle name="Normal 6 2 7 4 2 3 5" xfId="20940" xr:uid="{00000000-0005-0000-0000-0000DF740000}"/>
    <cellStyle name="Normal 6 2 7 4 2 4" xfId="12530" xr:uid="{00000000-0005-0000-0000-0000E0740000}"/>
    <cellStyle name="Normal 6 2 7 4 2 4 2" xfId="42861" xr:uid="{00000000-0005-0000-0000-0000E1740000}"/>
    <cellStyle name="Normal 6 2 7 4 2 4 3" xfId="27628" xr:uid="{00000000-0005-0000-0000-0000E2740000}"/>
    <cellStyle name="Normal 6 2 7 4 2 5" xfId="7509" xr:uid="{00000000-0005-0000-0000-0000E3740000}"/>
    <cellStyle name="Normal 6 2 7 4 2 5 2" xfId="37844" xr:uid="{00000000-0005-0000-0000-0000E4740000}"/>
    <cellStyle name="Normal 6 2 7 4 2 5 3" xfId="22611" xr:uid="{00000000-0005-0000-0000-0000E5740000}"/>
    <cellStyle name="Normal 6 2 7 4 2 6" xfId="32832" xr:uid="{00000000-0005-0000-0000-0000E6740000}"/>
    <cellStyle name="Normal 6 2 7 4 2 7" xfId="17598" xr:uid="{00000000-0005-0000-0000-0000E7740000}"/>
    <cellStyle name="Normal 6 2 7 4 3" xfId="3291" xr:uid="{00000000-0005-0000-0000-0000E8740000}"/>
    <cellStyle name="Normal 6 2 7 4 3 2" xfId="13365" xr:uid="{00000000-0005-0000-0000-0000E9740000}"/>
    <cellStyle name="Normal 6 2 7 4 3 2 2" xfId="43696" xr:uid="{00000000-0005-0000-0000-0000EA740000}"/>
    <cellStyle name="Normal 6 2 7 4 3 2 3" xfId="28463" xr:uid="{00000000-0005-0000-0000-0000EB740000}"/>
    <cellStyle name="Normal 6 2 7 4 3 3" xfId="8345" xr:uid="{00000000-0005-0000-0000-0000EC740000}"/>
    <cellStyle name="Normal 6 2 7 4 3 3 2" xfId="38679" xr:uid="{00000000-0005-0000-0000-0000ED740000}"/>
    <cellStyle name="Normal 6 2 7 4 3 3 3" xfId="23446" xr:uid="{00000000-0005-0000-0000-0000EE740000}"/>
    <cellStyle name="Normal 6 2 7 4 3 4" xfId="33666" xr:uid="{00000000-0005-0000-0000-0000EF740000}"/>
    <cellStyle name="Normal 6 2 7 4 3 5" xfId="18433" xr:uid="{00000000-0005-0000-0000-0000F0740000}"/>
    <cellStyle name="Normal 6 2 7 4 4" xfId="4984" xr:uid="{00000000-0005-0000-0000-0000F1740000}"/>
    <cellStyle name="Normal 6 2 7 4 4 2" xfId="15036" xr:uid="{00000000-0005-0000-0000-0000F2740000}"/>
    <cellStyle name="Normal 6 2 7 4 4 2 2" xfId="45367" xr:uid="{00000000-0005-0000-0000-0000F3740000}"/>
    <cellStyle name="Normal 6 2 7 4 4 2 3" xfId="30134" xr:uid="{00000000-0005-0000-0000-0000F4740000}"/>
    <cellStyle name="Normal 6 2 7 4 4 3" xfId="10016" xr:uid="{00000000-0005-0000-0000-0000F5740000}"/>
    <cellStyle name="Normal 6 2 7 4 4 3 2" xfId="40350" xr:uid="{00000000-0005-0000-0000-0000F6740000}"/>
    <cellStyle name="Normal 6 2 7 4 4 3 3" xfId="25117" xr:uid="{00000000-0005-0000-0000-0000F7740000}"/>
    <cellStyle name="Normal 6 2 7 4 4 4" xfId="35337" xr:uid="{00000000-0005-0000-0000-0000F8740000}"/>
    <cellStyle name="Normal 6 2 7 4 4 5" xfId="20104" xr:uid="{00000000-0005-0000-0000-0000F9740000}"/>
    <cellStyle name="Normal 6 2 7 4 5" xfId="11694" xr:uid="{00000000-0005-0000-0000-0000FA740000}"/>
    <cellStyle name="Normal 6 2 7 4 5 2" xfId="42025" xr:uid="{00000000-0005-0000-0000-0000FB740000}"/>
    <cellStyle name="Normal 6 2 7 4 5 3" xfId="26792" xr:uid="{00000000-0005-0000-0000-0000FC740000}"/>
    <cellStyle name="Normal 6 2 7 4 6" xfId="6673" xr:uid="{00000000-0005-0000-0000-0000FD740000}"/>
    <cellStyle name="Normal 6 2 7 4 6 2" xfId="37008" xr:uid="{00000000-0005-0000-0000-0000FE740000}"/>
    <cellStyle name="Normal 6 2 7 4 6 3" xfId="21775" xr:uid="{00000000-0005-0000-0000-0000FF740000}"/>
    <cellStyle name="Normal 6 2 7 4 7" xfId="31996" xr:uid="{00000000-0005-0000-0000-000000750000}"/>
    <cellStyle name="Normal 6 2 7 4 8" xfId="16762" xr:uid="{00000000-0005-0000-0000-000001750000}"/>
    <cellStyle name="Normal 6 2 7 5" xfId="2020" xr:uid="{00000000-0005-0000-0000-000002750000}"/>
    <cellStyle name="Normal 6 2 7 5 2" xfId="3710" xr:uid="{00000000-0005-0000-0000-000003750000}"/>
    <cellStyle name="Normal 6 2 7 5 2 2" xfId="13783" xr:uid="{00000000-0005-0000-0000-000004750000}"/>
    <cellStyle name="Normal 6 2 7 5 2 2 2" xfId="44114" xr:uid="{00000000-0005-0000-0000-000005750000}"/>
    <cellStyle name="Normal 6 2 7 5 2 2 3" xfId="28881" xr:uid="{00000000-0005-0000-0000-000006750000}"/>
    <cellStyle name="Normal 6 2 7 5 2 3" xfId="8763" xr:uid="{00000000-0005-0000-0000-000007750000}"/>
    <cellStyle name="Normal 6 2 7 5 2 3 2" xfId="39097" xr:uid="{00000000-0005-0000-0000-000008750000}"/>
    <cellStyle name="Normal 6 2 7 5 2 3 3" xfId="23864" xr:uid="{00000000-0005-0000-0000-000009750000}"/>
    <cellStyle name="Normal 6 2 7 5 2 4" xfId="34084" xr:uid="{00000000-0005-0000-0000-00000A750000}"/>
    <cellStyle name="Normal 6 2 7 5 2 5" xfId="18851" xr:uid="{00000000-0005-0000-0000-00000B750000}"/>
    <cellStyle name="Normal 6 2 7 5 3" xfId="5402" xr:uid="{00000000-0005-0000-0000-00000C750000}"/>
    <cellStyle name="Normal 6 2 7 5 3 2" xfId="15454" xr:uid="{00000000-0005-0000-0000-00000D750000}"/>
    <cellStyle name="Normal 6 2 7 5 3 2 2" xfId="45785" xr:uid="{00000000-0005-0000-0000-00000E750000}"/>
    <cellStyle name="Normal 6 2 7 5 3 2 3" xfId="30552" xr:uid="{00000000-0005-0000-0000-00000F750000}"/>
    <cellStyle name="Normal 6 2 7 5 3 3" xfId="10434" xr:uid="{00000000-0005-0000-0000-000010750000}"/>
    <cellStyle name="Normal 6 2 7 5 3 3 2" xfId="40768" xr:uid="{00000000-0005-0000-0000-000011750000}"/>
    <cellStyle name="Normal 6 2 7 5 3 3 3" xfId="25535" xr:uid="{00000000-0005-0000-0000-000012750000}"/>
    <cellStyle name="Normal 6 2 7 5 3 4" xfId="35755" xr:uid="{00000000-0005-0000-0000-000013750000}"/>
    <cellStyle name="Normal 6 2 7 5 3 5" xfId="20522" xr:uid="{00000000-0005-0000-0000-000014750000}"/>
    <cellStyle name="Normal 6 2 7 5 4" xfId="12112" xr:uid="{00000000-0005-0000-0000-000015750000}"/>
    <cellStyle name="Normal 6 2 7 5 4 2" xfId="42443" xr:uid="{00000000-0005-0000-0000-000016750000}"/>
    <cellStyle name="Normal 6 2 7 5 4 3" xfId="27210" xr:uid="{00000000-0005-0000-0000-000017750000}"/>
    <cellStyle name="Normal 6 2 7 5 5" xfId="7091" xr:uid="{00000000-0005-0000-0000-000018750000}"/>
    <cellStyle name="Normal 6 2 7 5 5 2" xfId="37426" xr:uid="{00000000-0005-0000-0000-000019750000}"/>
    <cellStyle name="Normal 6 2 7 5 5 3" xfId="22193" xr:uid="{00000000-0005-0000-0000-00001A750000}"/>
    <cellStyle name="Normal 6 2 7 5 6" xfId="32414" xr:uid="{00000000-0005-0000-0000-00001B750000}"/>
    <cellStyle name="Normal 6 2 7 5 7" xfId="17180" xr:uid="{00000000-0005-0000-0000-00001C750000}"/>
    <cellStyle name="Normal 6 2 7 6" xfId="2873" xr:uid="{00000000-0005-0000-0000-00001D750000}"/>
    <cellStyle name="Normal 6 2 7 6 2" xfId="12947" xr:uid="{00000000-0005-0000-0000-00001E750000}"/>
    <cellStyle name="Normal 6 2 7 6 2 2" xfId="43278" xr:uid="{00000000-0005-0000-0000-00001F750000}"/>
    <cellStyle name="Normal 6 2 7 6 2 3" xfId="28045" xr:uid="{00000000-0005-0000-0000-000020750000}"/>
    <cellStyle name="Normal 6 2 7 6 3" xfId="7927" xr:uid="{00000000-0005-0000-0000-000021750000}"/>
    <cellStyle name="Normal 6 2 7 6 3 2" xfId="38261" xr:uid="{00000000-0005-0000-0000-000022750000}"/>
    <cellStyle name="Normal 6 2 7 6 3 3" xfId="23028" xr:uid="{00000000-0005-0000-0000-000023750000}"/>
    <cellStyle name="Normal 6 2 7 6 4" xfId="33248" xr:uid="{00000000-0005-0000-0000-000024750000}"/>
    <cellStyle name="Normal 6 2 7 6 5" xfId="18015" xr:uid="{00000000-0005-0000-0000-000025750000}"/>
    <cellStyle name="Normal 6 2 7 7" xfId="4566" xr:uid="{00000000-0005-0000-0000-000026750000}"/>
    <cellStyle name="Normal 6 2 7 7 2" xfId="14618" xr:uid="{00000000-0005-0000-0000-000027750000}"/>
    <cellStyle name="Normal 6 2 7 7 2 2" xfId="44949" xr:uid="{00000000-0005-0000-0000-000028750000}"/>
    <cellStyle name="Normal 6 2 7 7 2 3" xfId="29716" xr:uid="{00000000-0005-0000-0000-000029750000}"/>
    <cellStyle name="Normal 6 2 7 7 3" xfId="9598" xr:uid="{00000000-0005-0000-0000-00002A750000}"/>
    <cellStyle name="Normal 6 2 7 7 3 2" xfId="39932" xr:uid="{00000000-0005-0000-0000-00002B750000}"/>
    <cellStyle name="Normal 6 2 7 7 3 3" xfId="24699" xr:uid="{00000000-0005-0000-0000-00002C750000}"/>
    <cellStyle name="Normal 6 2 7 7 4" xfId="34919" xr:uid="{00000000-0005-0000-0000-00002D750000}"/>
    <cellStyle name="Normal 6 2 7 7 5" xfId="19686" xr:uid="{00000000-0005-0000-0000-00002E750000}"/>
    <cellStyle name="Normal 6 2 7 8" xfId="11276" xr:uid="{00000000-0005-0000-0000-00002F750000}"/>
    <cellStyle name="Normal 6 2 7 8 2" xfId="41607" xr:uid="{00000000-0005-0000-0000-000030750000}"/>
    <cellStyle name="Normal 6 2 7 8 3" xfId="26374" xr:uid="{00000000-0005-0000-0000-000031750000}"/>
    <cellStyle name="Normal 6 2 7 9" xfId="6255" xr:uid="{00000000-0005-0000-0000-000032750000}"/>
    <cellStyle name="Normal 6 2 7 9 2" xfId="36590" xr:uid="{00000000-0005-0000-0000-000033750000}"/>
    <cellStyle name="Normal 6 2 7 9 3" xfId="21357" xr:uid="{00000000-0005-0000-0000-000034750000}"/>
    <cellStyle name="Normal 6 2 8" xfId="1219" xr:uid="{00000000-0005-0000-0000-000035750000}"/>
    <cellStyle name="Normal 6 2 8 10" xfId="16396" xr:uid="{00000000-0005-0000-0000-000036750000}"/>
    <cellStyle name="Normal 6 2 8 2" xfId="1438" xr:uid="{00000000-0005-0000-0000-000037750000}"/>
    <cellStyle name="Normal 6 2 8 2 2" xfId="1859" xr:uid="{00000000-0005-0000-0000-000038750000}"/>
    <cellStyle name="Normal 6 2 8 2 2 2" xfId="2698" xr:uid="{00000000-0005-0000-0000-000039750000}"/>
    <cellStyle name="Normal 6 2 8 2 2 2 2" xfId="4388" xr:uid="{00000000-0005-0000-0000-00003A750000}"/>
    <cellStyle name="Normal 6 2 8 2 2 2 2 2" xfId="14461" xr:uid="{00000000-0005-0000-0000-00003B750000}"/>
    <cellStyle name="Normal 6 2 8 2 2 2 2 2 2" xfId="44792" xr:uid="{00000000-0005-0000-0000-00003C750000}"/>
    <cellStyle name="Normal 6 2 8 2 2 2 2 2 3" xfId="29559" xr:uid="{00000000-0005-0000-0000-00003D750000}"/>
    <cellStyle name="Normal 6 2 8 2 2 2 2 3" xfId="9441" xr:uid="{00000000-0005-0000-0000-00003E750000}"/>
    <cellStyle name="Normal 6 2 8 2 2 2 2 3 2" xfId="39775" xr:uid="{00000000-0005-0000-0000-00003F750000}"/>
    <cellStyle name="Normal 6 2 8 2 2 2 2 3 3" xfId="24542" xr:uid="{00000000-0005-0000-0000-000040750000}"/>
    <cellStyle name="Normal 6 2 8 2 2 2 2 4" xfId="34762" xr:uid="{00000000-0005-0000-0000-000041750000}"/>
    <cellStyle name="Normal 6 2 8 2 2 2 2 5" xfId="19529" xr:uid="{00000000-0005-0000-0000-000042750000}"/>
    <cellStyle name="Normal 6 2 8 2 2 2 3" xfId="6080" xr:uid="{00000000-0005-0000-0000-000043750000}"/>
    <cellStyle name="Normal 6 2 8 2 2 2 3 2" xfId="16132" xr:uid="{00000000-0005-0000-0000-000044750000}"/>
    <cellStyle name="Normal 6 2 8 2 2 2 3 2 2" xfId="46463" xr:uid="{00000000-0005-0000-0000-000045750000}"/>
    <cellStyle name="Normal 6 2 8 2 2 2 3 2 3" xfId="31230" xr:uid="{00000000-0005-0000-0000-000046750000}"/>
    <cellStyle name="Normal 6 2 8 2 2 2 3 3" xfId="11112" xr:uid="{00000000-0005-0000-0000-000047750000}"/>
    <cellStyle name="Normal 6 2 8 2 2 2 3 3 2" xfId="41446" xr:uid="{00000000-0005-0000-0000-000048750000}"/>
    <cellStyle name="Normal 6 2 8 2 2 2 3 3 3" xfId="26213" xr:uid="{00000000-0005-0000-0000-000049750000}"/>
    <cellStyle name="Normal 6 2 8 2 2 2 3 4" xfId="36433" xr:uid="{00000000-0005-0000-0000-00004A750000}"/>
    <cellStyle name="Normal 6 2 8 2 2 2 3 5" xfId="21200" xr:uid="{00000000-0005-0000-0000-00004B750000}"/>
    <cellStyle name="Normal 6 2 8 2 2 2 4" xfId="12790" xr:uid="{00000000-0005-0000-0000-00004C750000}"/>
    <cellStyle name="Normal 6 2 8 2 2 2 4 2" xfId="43121" xr:uid="{00000000-0005-0000-0000-00004D750000}"/>
    <cellStyle name="Normal 6 2 8 2 2 2 4 3" xfId="27888" xr:uid="{00000000-0005-0000-0000-00004E750000}"/>
    <cellStyle name="Normal 6 2 8 2 2 2 5" xfId="7769" xr:uid="{00000000-0005-0000-0000-00004F750000}"/>
    <cellStyle name="Normal 6 2 8 2 2 2 5 2" xfId="38104" xr:uid="{00000000-0005-0000-0000-000050750000}"/>
    <cellStyle name="Normal 6 2 8 2 2 2 5 3" xfId="22871" xr:uid="{00000000-0005-0000-0000-000051750000}"/>
    <cellStyle name="Normal 6 2 8 2 2 2 6" xfId="33092" xr:uid="{00000000-0005-0000-0000-000052750000}"/>
    <cellStyle name="Normal 6 2 8 2 2 2 7" xfId="17858" xr:uid="{00000000-0005-0000-0000-000053750000}"/>
    <cellStyle name="Normal 6 2 8 2 2 3" xfId="3551" xr:uid="{00000000-0005-0000-0000-000054750000}"/>
    <cellStyle name="Normal 6 2 8 2 2 3 2" xfId="13625" xr:uid="{00000000-0005-0000-0000-000055750000}"/>
    <cellStyle name="Normal 6 2 8 2 2 3 2 2" xfId="43956" xr:uid="{00000000-0005-0000-0000-000056750000}"/>
    <cellStyle name="Normal 6 2 8 2 2 3 2 3" xfId="28723" xr:uid="{00000000-0005-0000-0000-000057750000}"/>
    <cellStyle name="Normal 6 2 8 2 2 3 3" xfId="8605" xr:uid="{00000000-0005-0000-0000-000058750000}"/>
    <cellStyle name="Normal 6 2 8 2 2 3 3 2" xfId="38939" xr:uid="{00000000-0005-0000-0000-000059750000}"/>
    <cellStyle name="Normal 6 2 8 2 2 3 3 3" xfId="23706" xr:uid="{00000000-0005-0000-0000-00005A750000}"/>
    <cellStyle name="Normal 6 2 8 2 2 3 4" xfId="33926" xr:uid="{00000000-0005-0000-0000-00005B750000}"/>
    <cellStyle name="Normal 6 2 8 2 2 3 5" xfId="18693" xr:uid="{00000000-0005-0000-0000-00005C750000}"/>
    <cellStyle name="Normal 6 2 8 2 2 4" xfId="5244" xr:uid="{00000000-0005-0000-0000-00005D750000}"/>
    <cellStyle name="Normal 6 2 8 2 2 4 2" xfId="15296" xr:uid="{00000000-0005-0000-0000-00005E750000}"/>
    <cellStyle name="Normal 6 2 8 2 2 4 2 2" xfId="45627" xr:uid="{00000000-0005-0000-0000-00005F750000}"/>
    <cellStyle name="Normal 6 2 8 2 2 4 2 3" xfId="30394" xr:uid="{00000000-0005-0000-0000-000060750000}"/>
    <cellStyle name="Normal 6 2 8 2 2 4 3" xfId="10276" xr:uid="{00000000-0005-0000-0000-000061750000}"/>
    <cellStyle name="Normal 6 2 8 2 2 4 3 2" xfId="40610" xr:uid="{00000000-0005-0000-0000-000062750000}"/>
    <cellStyle name="Normal 6 2 8 2 2 4 3 3" xfId="25377" xr:uid="{00000000-0005-0000-0000-000063750000}"/>
    <cellStyle name="Normal 6 2 8 2 2 4 4" xfId="35597" xr:uid="{00000000-0005-0000-0000-000064750000}"/>
    <cellStyle name="Normal 6 2 8 2 2 4 5" xfId="20364" xr:uid="{00000000-0005-0000-0000-000065750000}"/>
    <cellStyle name="Normal 6 2 8 2 2 5" xfId="11954" xr:uid="{00000000-0005-0000-0000-000066750000}"/>
    <cellStyle name="Normal 6 2 8 2 2 5 2" xfId="42285" xr:uid="{00000000-0005-0000-0000-000067750000}"/>
    <cellStyle name="Normal 6 2 8 2 2 5 3" xfId="27052" xr:uid="{00000000-0005-0000-0000-000068750000}"/>
    <cellStyle name="Normal 6 2 8 2 2 6" xfId="6933" xr:uid="{00000000-0005-0000-0000-000069750000}"/>
    <cellStyle name="Normal 6 2 8 2 2 6 2" xfId="37268" xr:uid="{00000000-0005-0000-0000-00006A750000}"/>
    <cellStyle name="Normal 6 2 8 2 2 6 3" xfId="22035" xr:uid="{00000000-0005-0000-0000-00006B750000}"/>
    <cellStyle name="Normal 6 2 8 2 2 7" xfId="32256" xr:uid="{00000000-0005-0000-0000-00006C750000}"/>
    <cellStyle name="Normal 6 2 8 2 2 8" xfId="17022" xr:uid="{00000000-0005-0000-0000-00006D750000}"/>
    <cellStyle name="Normal 6 2 8 2 3" xfId="2280" xr:uid="{00000000-0005-0000-0000-00006E750000}"/>
    <cellStyle name="Normal 6 2 8 2 3 2" xfId="3970" xr:uid="{00000000-0005-0000-0000-00006F750000}"/>
    <cellStyle name="Normal 6 2 8 2 3 2 2" xfId="14043" xr:uid="{00000000-0005-0000-0000-000070750000}"/>
    <cellStyle name="Normal 6 2 8 2 3 2 2 2" xfId="44374" xr:uid="{00000000-0005-0000-0000-000071750000}"/>
    <cellStyle name="Normal 6 2 8 2 3 2 2 3" xfId="29141" xr:uid="{00000000-0005-0000-0000-000072750000}"/>
    <cellStyle name="Normal 6 2 8 2 3 2 3" xfId="9023" xr:uid="{00000000-0005-0000-0000-000073750000}"/>
    <cellStyle name="Normal 6 2 8 2 3 2 3 2" xfId="39357" xr:uid="{00000000-0005-0000-0000-000074750000}"/>
    <cellStyle name="Normal 6 2 8 2 3 2 3 3" xfId="24124" xr:uid="{00000000-0005-0000-0000-000075750000}"/>
    <cellStyle name="Normal 6 2 8 2 3 2 4" xfId="34344" xr:uid="{00000000-0005-0000-0000-000076750000}"/>
    <cellStyle name="Normal 6 2 8 2 3 2 5" xfId="19111" xr:uid="{00000000-0005-0000-0000-000077750000}"/>
    <cellStyle name="Normal 6 2 8 2 3 3" xfId="5662" xr:uid="{00000000-0005-0000-0000-000078750000}"/>
    <cellStyle name="Normal 6 2 8 2 3 3 2" xfId="15714" xr:uid="{00000000-0005-0000-0000-000079750000}"/>
    <cellStyle name="Normal 6 2 8 2 3 3 2 2" xfId="46045" xr:uid="{00000000-0005-0000-0000-00007A750000}"/>
    <cellStyle name="Normal 6 2 8 2 3 3 2 3" xfId="30812" xr:uid="{00000000-0005-0000-0000-00007B750000}"/>
    <cellStyle name="Normal 6 2 8 2 3 3 3" xfId="10694" xr:uid="{00000000-0005-0000-0000-00007C750000}"/>
    <cellStyle name="Normal 6 2 8 2 3 3 3 2" xfId="41028" xr:uid="{00000000-0005-0000-0000-00007D750000}"/>
    <cellStyle name="Normal 6 2 8 2 3 3 3 3" xfId="25795" xr:uid="{00000000-0005-0000-0000-00007E750000}"/>
    <cellStyle name="Normal 6 2 8 2 3 3 4" xfId="36015" xr:uid="{00000000-0005-0000-0000-00007F750000}"/>
    <cellStyle name="Normal 6 2 8 2 3 3 5" xfId="20782" xr:uid="{00000000-0005-0000-0000-000080750000}"/>
    <cellStyle name="Normal 6 2 8 2 3 4" xfId="12372" xr:uid="{00000000-0005-0000-0000-000081750000}"/>
    <cellStyle name="Normal 6 2 8 2 3 4 2" xfId="42703" xr:uid="{00000000-0005-0000-0000-000082750000}"/>
    <cellStyle name="Normal 6 2 8 2 3 4 3" xfId="27470" xr:uid="{00000000-0005-0000-0000-000083750000}"/>
    <cellStyle name="Normal 6 2 8 2 3 5" xfId="7351" xr:uid="{00000000-0005-0000-0000-000084750000}"/>
    <cellStyle name="Normal 6 2 8 2 3 5 2" xfId="37686" xr:uid="{00000000-0005-0000-0000-000085750000}"/>
    <cellStyle name="Normal 6 2 8 2 3 5 3" xfId="22453" xr:uid="{00000000-0005-0000-0000-000086750000}"/>
    <cellStyle name="Normal 6 2 8 2 3 6" xfId="32674" xr:uid="{00000000-0005-0000-0000-000087750000}"/>
    <cellStyle name="Normal 6 2 8 2 3 7" xfId="17440" xr:uid="{00000000-0005-0000-0000-000088750000}"/>
    <cellStyle name="Normal 6 2 8 2 4" xfId="3133" xr:uid="{00000000-0005-0000-0000-000089750000}"/>
    <cellStyle name="Normal 6 2 8 2 4 2" xfId="13207" xr:uid="{00000000-0005-0000-0000-00008A750000}"/>
    <cellStyle name="Normal 6 2 8 2 4 2 2" xfId="43538" xr:uid="{00000000-0005-0000-0000-00008B750000}"/>
    <cellStyle name="Normal 6 2 8 2 4 2 3" xfId="28305" xr:uid="{00000000-0005-0000-0000-00008C750000}"/>
    <cellStyle name="Normal 6 2 8 2 4 3" xfId="8187" xr:uid="{00000000-0005-0000-0000-00008D750000}"/>
    <cellStyle name="Normal 6 2 8 2 4 3 2" xfId="38521" xr:uid="{00000000-0005-0000-0000-00008E750000}"/>
    <cellStyle name="Normal 6 2 8 2 4 3 3" xfId="23288" xr:uid="{00000000-0005-0000-0000-00008F750000}"/>
    <cellStyle name="Normal 6 2 8 2 4 4" xfId="33508" xr:uid="{00000000-0005-0000-0000-000090750000}"/>
    <cellStyle name="Normal 6 2 8 2 4 5" xfId="18275" xr:uid="{00000000-0005-0000-0000-000091750000}"/>
    <cellStyle name="Normal 6 2 8 2 5" xfId="4826" xr:uid="{00000000-0005-0000-0000-000092750000}"/>
    <cellStyle name="Normal 6 2 8 2 5 2" xfId="14878" xr:uid="{00000000-0005-0000-0000-000093750000}"/>
    <cellStyle name="Normal 6 2 8 2 5 2 2" xfId="45209" xr:uid="{00000000-0005-0000-0000-000094750000}"/>
    <cellStyle name="Normal 6 2 8 2 5 2 3" xfId="29976" xr:uid="{00000000-0005-0000-0000-000095750000}"/>
    <cellStyle name="Normal 6 2 8 2 5 3" xfId="9858" xr:uid="{00000000-0005-0000-0000-000096750000}"/>
    <cellStyle name="Normal 6 2 8 2 5 3 2" xfId="40192" xr:uid="{00000000-0005-0000-0000-000097750000}"/>
    <cellStyle name="Normal 6 2 8 2 5 3 3" xfId="24959" xr:uid="{00000000-0005-0000-0000-000098750000}"/>
    <cellStyle name="Normal 6 2 8 2 5 4" xfId="35179" xr:uid="{00000000-0005-0000-0000-000099750000}"/>
    <cellStyle name="Normal 6 2 8 2 5 5" xfId="19946" xr:uid="{00000000-0005-0000-0000-00009A750000}"/>
    <cellStyle name="Normal 6 2 8 2 6" xfId="11536" xr:uid="{00000000-0005-0000-0000-00009B750000}"/>
    <cellStyle name="Normal 6 2 8 2 6 2" xfId="41867" xr:uid="{00000000-0005-0000-0000-00009C750000}"/>
    <cellStyle name="Normal 6 2 8 2 6 3" xfId="26634" xr:uid="{00000000-0005-0000-0000-00009D750000}"/>
    <cellStyle name="Normal 6 2 8 2 7" xfId="6515" xr:uid="{00000000-0005-0000-0000-00009E750000}"/>
    <cellStyle name="Normal 6 2 8 2 7 2" xfId="36850" xr:uid="{00000000-0005-0000-0000-00009F750000}"/>
    <cellStyle name="Normal 6 2 8 2 7 3" xfId="21617" xr:uid="{00000000-0005-0000-0000-0000A0750000}"/>
    <cellStyle name="Normal 6 2 8 2 8" xfId="31838" xr:uid="{00000000-0005-0000-0000-0000A1750000}"/>
    <cellStyle name="Normal 6 2 8 2 9" xfId="16604" xr:uid="{00000000-0005-0000-0000-0000A2750000}"/>
    <cellStyle name="Normal 6 2 8 3" xfId="1651" xr:uid="{00000000-0005-0000-0000-0000A3750000}"/>
    <cellStyle name="Normal 6 2 8 3 2" xfId="2490" xr:uid="{00000000-0005-0000-0000-0000A4750000}"/>
    <cellStyle name="Normal 6 2 8 3 2 2" xfId="4180" xr:uid="{00000000-0005-0000-0000-0000A5750000}"/>
    <cellStyle name="Normal 6 2 8 3 2 2 2" xfId="14253" xr:uid="{00000000-0005-0000-0000-0000A6750000}"/>
    <cellStyle name="Normal 6 2 8 3 2 2 2 2" xfId="44584" xr:uid="{00000000-0005-0000-0000-0000A7750000}"/>
    <cellStyle name="Normal 6 2 8 3 2 2 2 3" xfId="29351" xr:uid="{00000000-0005-0000-0000-0000A8750000}"/>
    <cellStyle name="Normal 6 2 8 3 2 2 3" xfId="9233" xr:uid="{00000000-0005-0000-0000-0000A9750000}"/>
    <cellStyle name="Normal 6 2 8 3 2 2 3 2" xfId="39567" xr:uid="{00000000-0005-0000-0000-0000AA750000}"/>
    <cellStyle name="Normal 6 2 8 3 2 2 3 3" xfId="24334" xr:uid="{00000000-0005-0000-0000-0000AB750000}"/>
    <cellStyle name="Normal 6 2 8 3 2 2 4" xfId="34554" xr:uid="{00000000-0005-0000-0000-0000AC750000}"/>
    <cellStyle name="Normal 6 2 8 3 2 2 5" xfId="19321" xr:uid="{00000000-0005-0000-0000-0000AD750000}"/>
    <cellStyle name="Normal 6 2 8 3 2 3" xfId="5872" xr:uid="{00000000-0005-0000-0000-0000AE750000}"/>
    <cellStyle name="Normal 6 2 8 3 2 3 2" xfId="15924" xr:uid="{00000000-0005-0000-0000-0000AF750000}"/>
    <cellStyle name="Normal 6 2 8 3 2 3 2 2" xfId="46255" xr:uid="{00000000-0005-0000-0000-0000B0750000}"/>
    <cellStyle name="Normal 6 2 8 3 2 3 2 3" xfId="31022" xr:uid="{00000000-0005-0000-0000-0000B1750000}"/>
    <cellStyle name="Normal 6 2 8 3 2 3 3" xfId="10904" xr:uid="{00000000-0005-0000-0000-0000B2750000}"/>
    <cellStyle name="Normal 6 2 8 3 2 3 3 2" xfId="41238" xr:uid="{00000000-0005-0000-0000-0000B3750000}"/>
    <cellStyle name="Normal 6 2 8 3 2 3 3 3" xfId="26005" xr:uid="{00000000-0005-0000-0000-0000B4750000}"/>
    <cellStyle name="Normal 6 2 8 3 2 3 4" xfId="36225" xr:uid="{00000000-0005-0000-0000-0000B5750000}"/>
    <cellStyle name="Normal 6 2 8 3 2 3 5" xfId="20992" xr:uid="{00000000-0005-0000-0000-0000B6750000}"/>
    <cellStyle name="Normal 6 2 8 3 2 4" xfId="12582" xr:uid="{00000000-0005-0000-0000-0000B7750000}"/>
    <cellStyle name="Normal 6 2 8 3 2 4 2" xfId="42913" xr:uid="{00000000-0005-0000-0000-0000B8750000}"/>
    <cellStyle name="Normal 6 2 8 3 2 4 3" xfId="27680" xr:uid="{00000000-0005-0000-0000-0000B9750000}"/>
    <cellStyle name="Normal 6 2 8 3 2 5" xfId="7561" xr:uid="{00000000-0005-0000-0000-0000BA750000}"/>
    <cellStyle name="Normal 6 2 8 3 2 5 2" xfId="37896" xr:uid="{00000000-0005-0000-0000-0000BB750000}"/>
    <cellStyle name="Normal 6 2 8 3 2 5 3" xfId="22663" xr:uid="{00000000-0005-0000-0000-0000BC750000}"/>
    <cellStyle name="Normal 6 2 8 3 2 6" xfId="32884" xr:uid="{00000000-0005-0000-0000-0000BD750000}"/>
    <cellStyle name="Normal 6 2 8 3 2 7" xfId="17650" xr:uid="{00000000-0005-0000-0000-0000BE750000}"/>
    <cellStyle name="Normal 6 2 8 3 3" xfId="3343" xr:uid="{00000000-0005-0000-0000-0000BF750000}"/>
    <cellStyle name="Normal 6 2 8 3 3 2" xfId="13417" xr:uid="{00000000-0005-0000-0000-0000C0750000}"/>
    <cellStyle name="Normal 6 2 8 3 3 2 2" xfId="43748" xr:uid="{00000000-0005-0000-0000-0000C1750000}"/>
    <cellStyle name="Normal 6 2 8 3 3 2 3" xfId="28515" xr:uid="{00000000-0005-0000-0000-0000C2750000}"/>
    <cellStyle name="Normal 6 2 8 3 3 3" xfId="8397" xr:uid="{00000000-0005-0000-0000-0000C3750000}"/>
    <cellStyle name="Normal 6 2 8 3 3 3 2" xfId="38731" xr:uid="{00000000-0005-0000-0000-0000C4750000}"/>
    <cellStyle name="Normal 6 2 8 3 3 3 3" xfId="23498" xr:uid="{00000000-0005-0000-0000-0000C5750000}"/>
    <cellStyle name="Normal 6 2 8 3 3 4" xfId="33718" xr:uid="{00000000-0005-0000-0000-0000C6750000}"/>
    <cellStyle name="Normal 6 2 8 3 3 5" xfId="18485" xr:uid="{00000000-0005-0000-0000-0000C7750000}"/>
    <cellStyle name="Normal 6 2 8 3 4" xfId="5036" xr:uid="{00000000-0005-0000-0000-0000C8750000}"/>
    <cellStyle name="Normal 6 2 8 3 4 2" xfId="15088" xr:uid="{00000000-0005-0000-0000-0000C9750000}"/>
    <cellStyle name="Normal 6 2 8 3 4 2 2" xfId="45419" xr:uid="{00000000-0005-0000-0000-0000CA750000}"/>
    <cellStyle name="Normal 6 2 8 3 4 2 3" xfId="30186" xr:uid="{00000000-0005-0000-0000-0000CB750000}"/>
    <cellStyle name="Normal 6 2 8 3 4 3" xfId="10068" xr:uid="{00000000-0005-0000-0000-0000CC750000}"/>
    <cellStyle name="Normal 6 2 8 3 4 3 2" xfId="40402" xr:uid="{00000000-0005-0000-0000-0000CD750000}"/>
    <cellStyle name="Normal 6 2 8 3 4 3 3" xfId="25169" xr:uid="{00000000-0005-0000-0000-0000CE750000}"/>
    <cellStyle name="Normal 6 2 8 3 4 4" xfId="35389" xr:uid="{00000000-0005-0000-0000-0000CF750000}"/>
    <cellStyle name="Normal 6 2 8 3 4 5" xfId="20156" xr:uid="{00000000-0005-0000-0000-0000D0750000}"/>
    <cellStyle name="Normal 6 2 8 3 5" xfId="11746" xr:uid="{00000000-0005-0000-0000-0000D1750000}"/>
    <cellStyle name="Normal 6 2 8 3 5 2" xfId="42077" xr:uid="{00000000-0005-0000-0000-0000D2750000}"/>
    <cellStyle name="Normal 6 2 8 3 5 3" xfId="26844" xr:uid="{00000000-0005-0000-0000-0000D3750000}"/>
    <cellStyle name="Normal 6 2 8 3 6" xfId="6725" xr:uid="{00000000-0005-0000-0000-0000D4750000}"/>
    <cellStyle name="Normal 6 2 8 3 6 2" xfId="37060" xr:uid="{00000000-0005-0000-0000-0000D5750000}"/>
    <cellStyle name="Normal 6 2 8 3 6 3" xfId="21827" xr:uid="{00000000-0005-0000-0000-0000D6750000}"/>
    <cellStyle name="Normal 6 2 8 3 7" xfId="32048" xr:uid="{00000000-0005-0000-0000-0000D7750000}"/>
    <cellStyle name="Normal 6 2 8 3 8" xfId="16814" xr:uid="{00000000-0005-0000-0000-0000D8750000}"/>
    <cellStyle name="Normal 6 2 8 4" xfId="2072" xr:uid="{00000000-0005-0000-0000-0000D9750000}"/>
    <cellStyle name="Normal 6 2 8 4 2" xfId="3762" xr:uid="{00000000-0005-0000-0000-0000DA750000}"/>
    <cellStyle name="Normal 6 2 8 4 2 2" xfId="13835" xr:uid="{00000000-0005-0000-0000-0000DB750000}"/>
    <cellStyle name="Normal 6 2 8 4 2 2 2" xfId="44166" xr:uid="{00000000-0005-0000-0000-0000DC750000}"/>
    <cellStyle name="Normal 6 2 8 4 2 2 3" xfId="28933" xr:uid="{00000000-0005-0000-0000-0000DD750000}"/>
    <cellStyle name="Normal 6 2 8 4 2 3" xfId="8815" xr:uid="{00000000-0005-0000-0000-0000DE750000}"/>
    <cellStyle name="Normal 6 2 8 4 2 3 2" xfId="39149" xr:uid="{00000000-0005-0000-0000-0000DF750000}"/>
    <cellStyle name="Normal 6 2 8 4 2 3 3" xfId="23916" xr:uid="{00000000-0005-0000-0000-0000E0750000}"/>
    <cellStyle name="Normal 6 2 8 4 2 4" xfId="34136" xr:uid="{00000000-0005-0000-0000-0000E1750000}"/>
    <cellStyle name="Normal 6 2 8 4 2 5" xfId="18903" xr:uid="{00000000-0005-0000-0000-0000E2750000}"/>
    <cellStyle name="Normal 6 2 8 4 3" xfId="5454" xr:uid="{00000000-0005-0000-0000-0000E3750000}"/>
    <cellStyle name="Normal 6 2 8 4 3 2" xfId="15506" xr:uid="{00000000-0005-0000-0000-0000E4750000}"/>
    <cellStyle name="Normal 6 2 8 4 3 2 2" xfId="45837" xr:uid="{00000000-0005-0000-0000-0000E5750000}"/>
    <cellStyle name="Normal 6 2 8 4 3 2 3" xfId="30604" xr:uid="{00000000-0005-0000-0000-0000E6750000}"/>
    <cellStyle name="Normal 6 2 8 4 3 3" xfId="10486" xr:uid="{00000000-0005-0000-0000-0000E7750000}"/>
    <cellStyle name="Normal 6 2 8 4 3 3 2" xfId="40820" xr:uid="{00000000-0005-0000-0000-0000E8750000}"/>
    <cellStyle name="Normal 6 2 8 4 3 3 3" xfId="25587" xr:uid="{00000000-0005-0000-0000-0000E9750000}"/>
    <cellStyle name="Normal 6 2 8 4 3 4" xfId="35807" xr:uid="{00000000-0005-0000-0000-0000EA750000}"/>
    <cellStyle name="Normal 6 2 8 4 3 5" xfId="20574" xr:uid="{00000000-0005-0000-0000-0000EB750000}"/>
    <cellStyle name="Normal 6 2 8 4 4" xfId="12164" xr:uid="{00000000-0005-0000-0000-0000EC750000}"/>
    <cellStyle name="Normal 6 2 8 4 4 2" xfId="42495" xr:uid="{00000000-0005-0000-0000-0000ED750000}"/>
    <cellStyle name="Normal 6 2 8 4 4 3" xfId="27262" xr:uid="{00000000-0005-0000-0000-0000EE750000}"/>
    <cellStyle name="Normal 6 2 8 4 5" xfId="7143" xr:uid="{00000000-0005-0000-0000-0000EF750000}"/>
    <cellStyle name="Normal 6 2 8 4 5 2" xfId="37478" xr:uid="{00000000-0005-0000-0000-0000F0750000}"/>
    <cellStyle name="Normal 6 2 8 4 5 3" xfId="22245" xr:uid="{00000000-0005-0000-0000-0000F1750000}"/>
    <cellStyle name="Normal 6 2 8 4 6" xfId="32466" xr:uid="{00000000-0005-0000-0000-0000F2750000}"/>
    <cellStyle name="Normal 6 2 8 4 7" xfId="17232" xr:uid="{00000000-0005-0000-0000-0000F3750000}"/>
    <cellStyle name="Normal 6 2 8 5" xfId="2925" xr:uid="{00000000-0005-0000-0000-0000F4750000}"/>
    <cellStyle name="Normal 6 2 8 5 2" xfId="12999" xr:uid="{00000000-0005-0000-0000-0000F5750000}"/>
    <cellStyle name="Normal 6 2 8 5 2 2" xfId="43330" xr:uid="{00000000-0005-0000-0000-0000F6750000}"/>
    <cellStyle name="Normal 6 2 8 5 2 3" xfId="28097" xr:uid="{00000000-0005-0000-0000-0000F7750000}"/>
    <cellStyle name="Normal 6 2 8 5 3" xfId="7979" xr:uid="{00000000-0005-0000-0000-0000F8750000}"/>
    <cellStyle name="Normal 6 2 8 5 3 2" xfId="38313" xr:uid="{00000000-0005-0000-0000-0000F9750000}"/>
    <cellStyle name="Normal 6 2 8 5 3 3" xfId="23080" xr:uid="{00000000-0005-0000-0000-0000FA750000}"/>
    <cellStyle name="Normal 6 2 8 5 4" xfId="33300" xr:uid="{00000000-0005-0000-0000-0000FB750000}"/>
    <cellStyle name="Normal 6 2 8 5 5" xfId="18067" xr:uid="{00000000-0005-0000-0000-0000FC750000}"/>
    <cellStyle name="Normal 6 2 8 6" xfId="4618" xr:uid="{00000000-0005-0000-0000-0000FD750000}"/>
    <cellStyle name="Normal 6 2 8 6 2" xfId="14670" xr:uid="{00000000-0005-0000-0000-0000FE750000}"/>
    <cellStyle name="Normal 6 2 8 6 2 2" xfId="45001" xr:uid="{00000000-0005-0000-0000-0000FF750000}"/>
    <cellStyle name="Normal 6 2 8 6 2 3" xfId="29768" xr:uid="{00000000-0005-0000-0000-000000760000}"/>
    <cellStyle name="Normal 6 2 8 6 3" xfId="9650" xr:uid="{00000000-0005-0000-0000-000001760000}"/>
    <cellStyle name="Normal 6 2 8 6 3 2" xfId="39984" xr:uid="{00000000-0005-0000-0000-000002760000}"/>
    <cellStyle name="Normal 6 2 8 6 3 3" xfId="24751" xr:uid="{00000000-0005-0000-0000-000003760000}"/>
    <cellStyle name="Normal 6 2 8 6 4" xfId="34971" xr:uid="{00000000-0005-0000-0000-000004760000}"/>
    <cellStyle name="Normal 6 2 8 6 5" xfId="19738" xr:uid="{00000000-0005-0000-0000-000005760000}"/>
    <cellStyle name="Normal 6 2 8 7" xfId="11328" xr:uid="{00000000-0005-0000-0000-000006760000}"/>
    <cellStyle name="Normal 6 2 8 7 2" xfId="41659" xr:uid="{00000000-0005-0000-0000-000007760000}"/>
    <cellStyle name="Normal 6 2 8 7 3" xfId="26426" xr:uid="{00000000-0005-0000-0000-000008760000}"/>
    <cellStyle name="Normal 6 2 8 8" xfId="6307" xr:uid="{00000000-0005-0000-0000-000009760000}"/>
    <cellStyle name="Normal 6 2 8 8 2" xfId="36642" xr:uid="{00000000-0005-0000-0000-00000A760000}"/>
    <cellStyle name="Normal 6 2 8 8 3" xfId="21409" xr:uid="{00000000-0005-0000-0000-00000B760000}"/>
    <cellStyle name="Normal 6 2 8 9" xfId="31631" xr:uid="{00000000-0005-0000-0000-00000C760000}"/>
    <cellStyle name="Normal 6 2 9" xfId="1332" xr:uid="{00000000-0005-0000-0000-00000D760000}"/>
    <cellStyle name="Normal 6 2 9 2" xfId="1755" xr:uid="{00000000-0005-0000-0000-00000E760000}"/>
    <cellStyle name="Normal 6 2 9 2 2" xfId="2594" xr:uid="{00000000-0005-0000-0000-00000F760000}"/>
    <cellStyle name="Normal 6 2 9 2 2 2" xfId="4284" xr:uid="{00000000-0005-0000-0000-000010760000}"/>
    <cellStyle name="Normal 6 2 9 2 2 2 2" xfId="14357" xr:uid="{00000000-0005-0000-0000-000011760000}"/>
    <cellStyle name="Normal 6 2 9 2 2 2 2 2" xfId="44688" xr:uid="{00000000-0005-0000-0000-000012760000}"/>
    <cellStyle name="Normal 6 2 9 2 2 2 2 3" xfId="29455" xr:uid="{00000000-0005-0000-0000-000013760000}"/>
    <cellStyle name="Normal 6 2 9 2 2 2 3" xfId="9337" xr:uid="{00000000-0005-0000-0000-000014760000}"/>
    <cellStyle name="Normal 6 2 9 2 2 2 3 2" xfId="39671" xr:uid="{00000000-0005-0000-0000-000015760000}"/>
    <cellStyle name="Normal 6 2 9 2 2 2 3 3" xfId="24438" xr:uid="{00000000-0005-0000-0000-000016760000}"/>
    <cellStyle name="Normal 6 2 9 2 2 2 4" xfId="34658" xr:uid="{00000000-0005-0000-0000-000017760000}"/>
    <cellStyle name="Normal 6 2 9 2 2 2 5" xfId="19425" xr:uid="{00000000-0005-0000-0000-000018760000}"/>
    <cellStyle name="Normal 6 2 9 2 2 3" xfId="5976" xr:uid="{00000000-0005-0000-0000-000019760000}"/>
    <cellStyle name="Normal 6 2 9 2 2 3 2" xfId="16028" xr:uid="{00000000-0005-0000-0000-00001A760000}"/>
    <cellStyle name="Normal 6 2 9 2 2 3 2 2" xfId="46359" xr:uid="{00000000-0005-0000-0000-00001B760000}"/>
    <cellStyle name="Normal 6 2 9 2 2 3 2 3" xfId="31126" xr:uid="{00000000-0005-0000-0000-00001C760000}"/>
    <cellStyle name="Normal 6 2 9 2 2 3 3" xfId="11008" xr:uid="{00000000-0005-0000-0000-00001D760000}"/>
    <cellStyle name="Normal 6 2 9 2 2 3 3 2" xfId="41342" xr:uid="{00000000-0005-0000-0000-00001E760000}"/>
    <cellStyle name="Normal 6 2 9 2 2 3 3 3" xfId="26109" xr:uid="{00000000-0005-0000-0000-00001F760000}"/>
    <cellStyle name="Normal 6 2 9 2 2 3 4" xfId="36329" xr:uid="{00000000-0005-0000-0000-000020760000}"/>
    <cellStyle name="Normal 6 2 9 2 2 3 5" xfId="21096" xr:uid="{00000000-0005-0000-0000-000021760000}"/>
    <cellStyle name="Normal 6 2 9 2 2 4" xfId="12686" xr:uid="{00000000-0005-0000-0000-000022760000}"/>
    <cellStyle name="Normal 6 2 9 2 2 4 2" xfId="43017" xr:uid="{00000000-0005-0000-0000-000023760000}"/>
    <cellStyle name="Normal 6 2 9 2 2 4 3" xfId="27784" xr:uid="{00000000-0005-0000-0000-000024760000}"/>
    <cellStyle name="Normal 6 2 9 2 2 5" xfId="7665" xr:uid="{00000000-0005-0000-0000-000025760000}"/>
    <cellStyle name="Normal 6 2 9 2 2 5 2" xfId="38000" xr:uid="{00000000-0005-0000-0000-000026760000}"/>
    <cellStyle name="Normal 6 2 9 2 2 5 3" xfId="22767" xr:uid="{00000000-0005-0000-0000-000027760000}"/>
    <cellStyle name="Normal 6 2 9 2 2 6" xfId="32988" xr:uid="{00000000-0005-0000-0000-000028760000}"/>
    <cellStyle name="Normal 6 2 9 2 2 7" xfId="17754" xr:uid="{00000000-0005-0000-0000-000029760000}"/>
    <cellStyle name="Normal 6 2 9 2 3" xfId="3447" xr:uid="{00000000-0005-0000-0000-00002A760000}"/>
    <cellStyle name="Normal 6 2 9 2 3 2" xfId="13521" xr:uid="{00000000-0005-0000-0000-00002B760000}"/>
    <cellStyle name="Normal 6 2 9 2 3 2 2" xfId="43852" xr:uid="{00000000-0005-0000-0000-00002C760000}"/>
    <cellStyle name="Normal 6 2 9 2 3 2 3" xfId="28619" xr:uid="{00000000-0005-0000-0000-00002D760000}"/>
    <cellStyle name="Normal 6 2 9 2 3 3" xfId="8501" xr:uid="{00000000-0005-0000-0000-00002E760000}"/>
    <cellStyle name="Normal 6 2 9 2 3 3 2" xfId="38835" xr:uid="{00000000-0005-0000-0000-00002F760000}"/>
    <cellStyle name="Normal 6 2 9 2 3 3 3" xfId="23602" xr:uid="{00000000-0005-0000-0000-000030760000}"/>
    <cellStyle name="Normal 6 2 9 2 3 4" xfId="33822" xr:uid="{00000000-0005-0000-0000-000031760000}"/>
    <cellStyle name="Normal 6 2 9 2 3 5" xfId="18589" xr:uid="{00000000-0005-0000-0000-000032760000}"/>
    <cellStyle name="Normal 6 2 9 2 4" xfId="5140" xr:uid="{00000000-0005-0000-0000-000033760000}"/>
    <cellStyle name="Normal 6 2 9 2 4 2" xfId="15192" xr:uid="{00000000-0005-0000-0000-000034760000}"/>
    <cellStyle name="Normal 6 2 9 2 4 2 2" xfId="45523" xr:uid="{00000000-0005-0000-0000-000035760000}"/>
    <cellStyle name="Normal 6 2 9 2 4 2 3" xfId="30290" xr:uid="{00000000-0005-0000-0000-000036760000}"/>
    <cellStyle name="Normal 6 2 9 2 4 3" xfId="10172" xr:uid="{00000000-0005-0000-0000-000037760000}"/>
    <cellStyle name="Normal 6 2 9 2 4 3 2" xfId="40506" xr:uid="{00000000-0005-0000-0000-000038760000}"/>
    <cellStyle name="Normal 6 2 9 2 4 3 3" xfId="25273" xr:uid="{00000000-0005-0000-0000-000039760000}"/>
    <cellStyle name="Normal 6 2 9 2 4 4" xfId="35493" xr:uid="{00000000-0005-0000-0000-00003A760000}"/>
    <cellStyle name="Normal 6 2 9 2 4 5" xfId="20260" xr:uid="{00000000-0005-0000-0000-00003B760000}"/>
    <cellStyle name="Normal 6 2 9 2 5" xfId="11850" xr:uid="{00000000-0005-0000-0000-00003C760000}"/>
    <cellStyle name="Normal 6 2 9 2 5 2" xfId="42181" xr:uid="{00000000-0005-0000-0000-00003D760000}"/>
    <cellStyle name="Normal 6 2 9 2 5 3" xfId="26948" xr:uid="{00000000-0005-0000-0000-00003E760000}"/>
    <cellStyle name="Normal 6 2 9 2 6" xfId="6829" xr:uid="{00000000-0005-0000-0000-00003F760000}"/>
    <cellStyle name="Normal 6 2 9 2 6 2" xfId="37164" xr:uid="{00000000-0005-0000-0000-000040760000}"/>
    <cellStyle name="Normal 6 2 9 2 6 3" xfId="21931" xr:uid="{00000000-0005-0000-0000-000041760000}"/>
    <cellStyle name="Normal 6 2 9 2 7" xfId="32152" xr:uid="{00000000-0005-0000-0000-000042760000}"/>
    <cellStyle name="Normal 6 2 9 2 8" xfId="16918" xr:uid="{00000000-0005-0000-0000-000043760000}"/>
    <cellStyle name="Normal 6 2 9 3" xfId="2176" xr:uid="{00000000-0005-0000-0000-000044760000}"/>
    <cellStyle name="Normal 6 2 9 3 2" xfId="3866" xr:uid="{00000000-0005-0000-0000-000045760000}"/>
    <cellStyle name="Normal 6 2 9 3 2 2" xfId="13939" xr:uid="{00000000-0005-0000-0000-000046760000}"/>
    <cellStyle name="Normal 6 2 9 3 2 2 2" xfId="44270" xr:uid="{00000000-0005-0000-0000-000047760000}"/>
    <cellStyle name="Normal 6 2 9 3 2 2 3" xfId="29037" xr:uid="{00000000-0005-0000-0000-000048760000}"/>
    <cellStyle name="Normal 6 2 9 3 2 3" xfId="8919" xr:uid="{00000000-0005-0000-0000-000049760000}"/>
    <cellStyle name="Normal 6 2 9 3 2 3 2" xfId="39253" xr:uid="{00000000-0005-0000-0000-00004A760000}"/>
    <cellStyle name="Normal 6 2 9 3 2 3 3" xfId="24020" xr:uid="{00000000-0005-0000-0000-00004B760000}"/>
    <cellStyle name="Normal 6 2 9 3 2 4" xfId="34240" xr:uid="{00000000-0005-0000-0000-00004C760000}"/>
    <cellStyle name="Normal 6 2 9 3 2 5" xfId="19007" xr:uid="{00000000-0005-0000-0000-00004D760000}"/>
    <cellStyle name="Normal 6 2 9 3 3" xfId="5558" xr:uid="{00000000-0005-0000-0000-00004E760000}"/>
    <cellStyle name="Normal 6 2 9 3 3 2" xfId="15610" xr:uid="{00000000-0005-0000-0000-00004F760000}"/>
    <cellStyle name="Normal 6 2 9 3 3 2 2" xfId="45941" xr:uid="{00000000-0005-0000-0000-000050760000}"/>
    <cellStyle name="Normal 6 2 9 3 3 2 3" xfId="30708" xr:uid="{00000000-0005-0000-0000-000051760000}"/>
    <cellStyle name="Normal 6 2 9 3 3 3" xfId="10590" xr:uid="{00000000-0005-0000-0000-000052760000}"/>
    <cellStyle name="Normal 6 2 9 3 3 3 2" xfId="40924" xr:uid="{00000000-0005-0000-0000-000053760000}"/>
    <cellStyle name="Normal 6 2 9 3 3 3 3" xfId="25691" xr:uid="{00000000-0005-0000-0000-000054760000}"/>
    <cellStyle name="Normal 6 2 9 3 3 4" xfId="35911" xr:uid="{00000000-0005-0000-0000-000055760000}"/>
    <cellStyle name="Normal 6 2 9 3 3 5" xfId="20678" xr:uid="{00000000-0005-0000-0000-000056760000}"/>
    <cellStyle name="Normal 6 2 9 3 4" xfId="12268" xr:uid="{00000000-0005-0000-0000-000057760000}"/>
    <cellStyle name="Normal 6 2 9 3 4 2" xfId="42599" xr:uid="{00000000-0005-0000-0000-000058760000}"/>
    <cellStyle name="Normal 6 2 9 3 4 3" xfId="27366" xr:uid="{00000000-0005-0000-0000-000059760000}"/>
    <cellStyle name="Normal 6 2 9 3 5" xfId="7247" xr:uid="{00000000-0005-0000-0000-00005A760000}"/>
    <cellStyle name="Normal 6 2 9 3 5 2" xfId="37582" xr:uid="{00000000-0005-0000-0000-00005B760000}"/>
    <cellStyle name="Normal 6 2 9 3 5 3" xfId="22349" xr:uid="{00000000-0005-0000-0000-00005C760000}"/>
    <cellStyle name="Normal 6 2 9 3 6" xfId="32570" xr:uid="{00000000-0005-0000-0000-00005D760000}"/>
    <cellStyle name="Normal 6 2 9 3 7" xfId="17336" xr:uid="{00000000-0005-0000-0000-00005E760000}"/>
    <cellStyle name="Normal 6 2 9 4" xfId="3029" xr:uid="{00000000-0005-0000-0000-00005F760000}"/>
    <cellStyle name="Normal 6 2 9 4 2" xfId="13103" xr:uid="{00000000-0005-0000-0000-000060760000}"/>
    <cellStyle name="Normal 6 2 9 4 2 2" xfId="43434" xr:uid="{00000000-0005-0000-0000-000061760000}"/>
    <cellStyle name="Normal 6 2 9 4 2 3" xfId="28201" xr:uid="{00000000-0005-0000-0000-000062760000}"/>
    <cellStyle name="Normal 6 2 9 4 3" xfId="8083" xr:uid="{00000000-0005-0000-0000-000063760000}"/>
    <cellStyle name="Normal 6 2 9 4 3 2" xfId="38417" xr:uid="{00000000-0005-0000-0000-000064760000}"/>
    <cellStyle name="Normal 6 2 9 4 3 3" xfId="23184" xr:uid="{00000000-0005-0000-0000-000065760000}"/>
    <cellStyle name="Normal 6 2 9 4 4" xfId="33404" xr:uid="{00000000-0005-0000-0000-000066760000}"/>
    <cellStyle name="Normal 6 2 9 4 5" xfId="18171" xr:uid="{00000000-0005-0000-0000-000067760000}"/>
    <cellStyle name="Normal 6 2 9 5" xfId="4722" xr:uid="{00000000-0005-0000-0000-000068760000}"/>
    <cellStyle name="Normal 6 2 9 5 2" xfId="14774" xr:uid="{00000000-0005-0000-0000-000069760000}"/>
    <cellStyle name="Normal 6 2 9 5 2 2" xfId="45105" xr:uid="{00000000-0005-0000-0000-00006A760000}"/>
    <cellStyle name="Normal 6 2 9 5 2 3" xfId="29872" xr:uid="{00000000-0005-0000-0000-00006B760000}"/>
    <cellStyle name="Normal 6 2 9 5 3" xfId="9754" xr:uid="{00000000-0005-0000-0000-00006C760000}"/>
    <cellStyle name="Normal 6 2 9 5 3 2" xfId="40088" xr:uid="{00000000-0005-0000-0000-00006D760000}"/>
    <cellStyle name="Normal 6 2 9 5 3 3" xfId="24855" xr:uid="{00000000-0005-0000-0000-00006E760000}"/>
    <cellStyle name="Normal 6 2 9 5 4" xfId="35075" xr:uid="{00000000-0005-0000-0000-00006F760000}"/>
    <cellStyle name="Normal 6 2 9 5 5" xfId="19842" xr:uid="{00000000-0005-0000-0000-000070760000}"/>
    <cellStyle name="Normal 6 2 9 6" xfId="11432" xr:uid="{00000000-0005-0000-0000-000071760000}"/>
    <cellStyle name="Normal 6 2 9 6 2" xfId="41763" xr:uid="{00000000-0005-0000-0000-000072760000}"/>
    <cellStyle name="Normal 6 2 9 6 3" xfId="26530" xr:uid="{00000000-0005-0000-0000-000073760000}"/>
    <cellStyle name="Normal 6 2 9 7" xfId="6411" xr:uid="{00000000-0005-0000-0000-000074760000}"/>
    <cellStyle name="Normal 6 2 9 7 2" xfId="36746" xr:uid="{00000000-0005-0000-0000-000075760000}"/>
    <cellStyle name="Normal 6 2 9 7 3" xfId="21513" xr:uid="{00000000-0005-0000-0000-000076760000}"/>
    <cellStyle name="Normal 6 2 9 8" xfId="31734" xr:uid="{00000000-0005-0000-0000-000077760000}"/>
    <cellStyle name="Normal 6 2 9 9" xfId="16500" xr:uid="{00000000-0005-0000-0000-000078760000}"/>
    <cellStyle name="Normal 6 3" xfId="881" xr:uid="{00000000-0005-0000-0000-000079760000}"/>
    <cellStyle name="Normal 6 3 10" xfId="6233" xr:uid="{00000000-0005-0000-0000-00007A760000}"/>
    <cellStyle name="Normal 6 3 10 2" xfId="36570" xr:uid="{00000000-0005-0000-0000-00007B760000}"/>
    <cellStyle name="Normal 6 3 10 3" xfId="21337" xr:uid="{00000000-0005-0000-0000-00007C760000}"/>
    <cellStyle name="Normal 6 3 11" xfId="31376" xr:uid="{00000000-0005-0000-0000-00007D760000}"/>
    <cellStyle name="Normal 6 3 12" xfId="16322" xr:uid="{00000000-0005-0000-0000-00007E760000}"/>
    <cellStyle name="Normal 6 3 2" xfId="1197" xr:uid="{00000000-0005-0000-0000-00007F760000}"/>
    <cellStyle name="Normal 6 3 2 10" xfId="31385" xr:uid="{00000000-0005-0000-0000-000080760000}"/>
    <cellStyle name="Normal 6 3 2 11" xfId="16376" xr:uid="{00000000-0005-0000-0000-000081760000}"/>
    <cellStyle name="Normal 6 3 2 2" xfId="1305" xr:uid="{00000000-0005-0000-0000-000082760000}"/>
    <cellStyle name="Normal 6 3 2 2 10" xfId="16480" xr:uid="{00000000-0005-0000-0000-000083760000}"/>
    <cellStyle name="Normal 6 3 2 2 2" xfId="1522" xr:uid="{00000000-0005-0000-0000-000084760000}"/>
    <cellStyle name="Normal 6 3 2 2 2 2" xfId="1943" xr:uid="{00000000-0005-0000-0000-000085760000}"/>
    <cellStyle name="Normal 6 3 2 2 2 2 2" xfId="2782" xr:uid="{00000000-0005-0000-0000-000086760000}"/>
    <cellStyle name="Normal 6 3 2 2 2 2 2 2" xfId="4472" xr:uid="{00000000-0005-0000-0000-000087760000}"/>
    <cellStyle name="Normal 6 3 2 2 2 2 2 2 2" xfId="14545" xr:uid="{00000000-0005-0000-0000-000088760000}"/>
    <cellStyle name="Normal 6 3 2 2 2 2 2 2 2 2" xfId="44876" xr:uid="{00000000-0005-0000-0000-000089760000}"/>
    <cellStyle name="Normal 6 3 2 2 2 2 2 2 2 3" xfId="29643" xr:uid="{00000000-0005-0000-0000-00008A760000}"/>
    <cellStyle name="Normal 6 3 2 2 2 2 2 2 3" xfId="9525" xr:uid="{00000000-0005-0000-0000-00008B760000}"/>
    <cellStyle name="Normal 6 3 2 2 2 2 2 2 3 2" xfId="39859" xr:uid="{00000000-0005-0000-0000-00008C760000}"/>
    <cellStyle name="Normal 6 3 2 2 2 2 2 2 3 3" xfId="24626" xr:uid="{00000000-0005-0000-0000-00008D760000}"/>
    <cellStyle name="Normal 6 3 2 2 2 2 2 2 4" xfId="34846" xr:uid="{00000000-0005-0000-0000-00008E760000}"/>
    <cellStyle name="Normal 6 3 2 2 2 2 2 2 5" xfId="19613" xr:uid="{00000000-0005-0000-0000-00008F760000}"/>
    <cellStyle name="Normal 6 3 2 2 2 2 2 3" xfId="6164" xr:uid="{00000000-0005-0000-0000-000090760000}"/>
    <cellStyle name="Normal 6 3 2 2 2 2 2 3 2" xfId="16216" xr:uid="{00000000-0005-0000-0000-000091760000}"/>
    <cellStyle name="Normal 6 3 2 2 2 2 2 3 2 2" xfId="46547" xr:uid="{00000000-0005-0000-0000-000092760000}"/>
    <cellStyle name="Normal 6 3 2 2 2 2 2 3 2 3" xfId="31314" xr:uid="{00000000-0005-0000-0000-000093760000}"/>
    <cellStyle name="Normal 6 3 2 2 2 2 2 3 3" xfId="11196" xr:uid="{00000000-0005-0000-0000-000094760000}"/>
    <cellStyle name="Normal 6 3 2 2 2 2 2 3 3 2" xfId="41530" xr:uid="{00000000-0005-0000-0000-000095760000}"/>
    <cellStyle name="Normal 6 3 2 2 2 2 2 3 3 3" xfId="26297" xr:uid="{00000000-0005-0000-0000-000096760000}"/>
    <cellStyle name="Normal 6 3 2 2 2 2 2 3 4" xfId="36517" xr:uid="{00000000-0005-0000-0000-000097760000}"/>
    <cellStyle name="Normal 6 3 2 2 2 2 2 3 5" xfId="21284" xr:uid="{00000000-0005-0000-0000-000098760000}"/>
    <cellStyle name="Normal 6 3 2 2 2 2 2 4" xfId="12874" xr:uid="{00000000-0005-0000-0000-000099760000}"/>
    <cellStyle name="Normal 6 3 2 2 2 2 2 4 2" xfId="43205" xr:uid="{00000000-0005-0000-0000-00009A760000}"/>
    <cellStyle name="Normal 6 3 2 2 2 2 2 4 3" xfId="27972" xr:uid="{00000000-0005-0000-0000-00009B760000}"/>
    <cellStyle name="Normal 6 3 2 2 2 2 2 5" xfId="7853" xr:uid="{00000000-0005-0000-0000-00009C760000}"/>
    <cellStyle name="Normal 6 3 2 2 2 2 2 5 2" xfId="38188" xr:uid="{00000000-0005-0000-0000-00009D760000}"/>
    <cellStyle name="Normal 6 3 2 2 2 2 2 5 3" xfId="22955" xr:uid="{00000000-0005-0000-0000-00009E760000}"/>
    <cellStyle name="Normal 6 3 2 2 2 2 2 6" xfId="33176" xr:uid="{00000000-0005-0000-0000-00009F760000}"/>
    <cellStyle name="Normal 6 3 2 2 2 2 2 7" xfId="17942" xr:uid="{00000000-0005-0000-0000-0000A0760000}"/>
    <cellStyle name="Normal 6 3 2 2 2 2 3" xfId="3635" xr:uid="{00000000-0005-0000-0000-0000A1760000}"/>
    <cellStyle name="Normal 6 3 2 2 2 2 3 2" xfId="13709" xr:uid="{00000000-0005-0000-0000-0000A2760000}"/>
    <cellStyle name="Normal 6 3 2 2 2 2 3 2 2" xfId="44040" xr:uid="{00000000-0005-0000-0000-0000A3760000}"/>
    <cellStyle name="Normal 6 3 2 2 2 2 3 2 3" xfId="28807" xr:uid="{00000000-0005-0000-0000-0000A4760000}"/>
    <cellStyle name="Normal 6 3 2 2 2 2 3 3" xfId="8689" xr:uid="{00000000-0005-0000-0000-0000A5760000}"/>
    <cellStyle name="Normal 6 3 2 2 2 2 3 3 2" xfId="39023" xr:uid="{00000000-0005-0000-0000-0000A6760000}"/>
    <cellStyle name="Normal 6 3 2 2 2 2 3 3 3" xfId="23790" xr:uid="{00000000-0005-0000-0000-0000A7760000}"/>
    <cellStyle name="Normal 6 3 2 2 2 2 3 4" xfId="34010" xr:uid="{00000000-0005-0000-0000-0000A8760000}"/>
    <cellStyle name="Normal 6 3 2 2 2 2 3 5" xfId="18777" xr:uid="{00000000-0005-0000-0000-0000A9760000}"/>
    <cellStyle name="Normal 6 3 2 2 2 2 4" xfId="5328" xr:uid="{00000000-0005-0000-0000-0000AA760000}"/>
    <cellStyle name="Normal 6 3 2 2 2 2 4 2" xfId="15380" xr:uid="{00000000-0005-0000-0000-0000AB760000}"/>
    <cellStyle name="Normal 6 3 2 2 2 2 4 2 2" xfId="45711" xr:uid="{00000000-0005-0000-0000-0000AC760000}"/>
    <cellStyle name="Normal 6 3 2 2 2 2 4 2 3" xfId="30478" xr:uid="{00000000-0005-0000-0000-0000AD760000}"/>
    <cellStyle name="Normal 6 3 2 2 2 2 4 3" xfId="10360" xr:uid="{00000000-0005-0000-0000-0000AE760000}"/>
    <cellStyle name="Normal 6 3 2 2 2 2 4 3 2" xfId="40694" xr:uid="{00000000-0005-0000-0000-0000AF760000}"/>
    <cellStyle name="Normal 6 3 2 2 2 2 4 3 3" xfId="25461" xr:uid="{00000000-0005-0000-0000-0000B0760000}"/>
    <cellStyle name="Normal 6 3 2 2 2 2 4 4" xfId="35681" xr:uid="{00000000-0005-0000-0000-0000B1760000}"/>
    <cellStyle name="Normal 6 3 2 2 2 2 4 5" xfId="20448" xr:uid="{00000000-0005-0000-0000-0000B2760000}"/>
    <cellStyle name="Normal 6 3 2 2 2 2 5" xfId="12038" xr:uid="{00000000-0005-0000-0000-0000B3760000}"/>
    <cellStyle name="Normal 6 3 2 2 2 2 5 2" xfId="42369" xr:uid="{00000000-0005-0000-0000-0000B4760000}"/>
    <cellStyle name="Normal 6 3 2 2 2 2 5 3" xfId="27136" xr:uid="{00000000-0005-0000-0000-0000B5760000}"/>
    <cellStyle name="Normal 6 3 2 2 2 2 6" xfId="7017" xr:uid="{00000000-0005-0000-0000-0000B6760000}"/>
    <cellStyle name="Normal 6 3 2 2 2 2 6 2" xfId="37352" xr:uid="{00000000-0005-0000-0000-0000B7760000}"/>
    <cellStyle name="Normal 6 3 2 2 2 2 6 3" xfId="22119" xr:uid="{00000000-0005-0000-0000-0000B8760000}"/>
    <cellStyle name="Normal 6 3 2 2 2 2 7" xfId="32340" xr:uid="{00000000-0005-0000-0000-0000B9760000}"/>
    <cellStyle name="Normal 6 3 2 2 2 2 8" xfId="17106" xr:uid="{00000000-0005-0000-0000-0000BA760000}"/>
    <cellStyle name="Normal 6 3 2 2 2 3" xfId="2364" xr:uid="{00000000-0005-0000-0000-0000BB760000}"/>
    <cellStyle name="Normal 6 3 2 2 2 3 2" xfId="4054" xr:uid="{00000000-0005-0000-0000-0000BC760000}"/>
    <cellStyle name="Normal 6 3 2 2 2 3 2 2" xfId="14127" xr:uid="{00000000-0005-0000-0000-0000BD760000}"/>
    <cellStyle name="Normal 6 3 2 2 2 3 2 2 2" xfId="44458" xr:uid="{00000000-0005-0000-0000-0000BE760000}"/>
    <cellStyle name="Normal 6 3 2 2 2 3 2 2 3" xfId="29225" xr:uid="{00000000-0005-0000-0000-0000BF760000}"/>
    <cellStyle name="Normal 6 3 2 2 2 3 2 3" xfId="9107" xr:uid="{00000000-0005-0000-0000-0000C0760000}"/>
    <cellStyle name="Normal 6 3 2 2 2 3 2 3 2" xfId="39441" xr:uid="{00000000-0005-0000-0000-0000C1760000}"/>
    <cellStyle name="Normal 6 3 2 2 2 3 2 3 3" xfId="24208" xr:uid="{00000000-0005-0000-0000-0000C2760000}"/>
    <cellStyle name="Normal 6 3 2 2 2 3 2 4" xfId="34428" xr:uid="{00000000-0005-0000-0000-0000C3760000}"/>
    <cellStyle name="Normal 6 3 2 2 2 3 2 5" xfId="19195" xr:uid="{00000000-0005-0000-0000-0000C4760000}"/>
    <cellStyle name="Normal 6 3 2 2 2 3 3" xfId="5746" xr:uid="{00000000-0005-0000-0000-0000C5760000}"/>
    <cellStyle name="Normal 6 3 2 2 2 3 3 2" xfId="15798" xr:uid="{00000000-0005-0000-0000-0000C6760000}"/>
    <cellStyle name="Normal 6 3 2 2 2 3 3 2 2" xfId="46129" xr:uid="{00000000-0005-0000-0000-0000C7760000}"/>
    <cellStyle name="Normal 6 3 2 2 2 3 3 2 3" xfId="30896" xr:uid="{00000000-0005-0000-0000-0000C8760000}"/>
    <cellStyle name="Normal 6 3 2 2 2 3 3 3" xfId="10778" xr:uid="{00000000-0005-0000-0000-0000C9760000}"/>
    <cellStyle name="Normal 6 3 2 2 2 3 3 3 2" xfId="41112" xr:uid="{00000000-0005-0000-0000-0000CA760000}"/>
    <cellStyle name="Normal 6 3 2 2 2 3 3 3 3" xfId="25879" xr:uid="{00000000-0005-0000-0000-0000CB760000}"/>
    <cellStyle name="Normal 6 3 2 2 2 3 3 4" xfId="36099" xr:uid="{00000000-0005-0000-0000-0000CC760000}"/>
    <cellStyle name="Normal 6 3 2 2 2 3 3 5" xfId="20866" xr:uid="{00000000-0005-0000-0000-0000CD760000}"/>
    <cellStyle name="Normal 6 3 2 2 2 3 4" xfId="12456" xr:uid="{00000000-0005-0000-0000-0000CE760000}"/>
    <cellStyle name="Normal 6 3 2 2 2 3 4 2" xfId="42787" xr:uid="{00000000-0005-0000-0000-0000CF760000}"/>
    <cellStyle name="Normal 6 3 2 2 2 3 4 3" xfId="27554" xr:uid="{00000000-0005-0000-0000-0000D0760000}"/>
    <cellStyle name="Normal 6 3 2 2 2 3 5" xfId="7435" xr:uid="{00000000-0005-0000-0000-0000D1760000}"/>
    <cellStyle name="Normal 6 3 2 2 2 3 5 2" xfId="37770" xr:uid="{00000000-0005-0000-0000-0000D2760000}"/>
    <cellStyle name="Normal 6 3 2 2 2 3 5 3" xfId="22537" xr:uid="{00000000-0005-0000-0000-0000D3760000}"/>
    <cellStyle name="Normal 6 3 2 2 2 3 6" xfId="32758" xr:uid="{00000000-0005-0000-0000-0000D4760000}"/>
    <cellStyle name="Normal 6 3 2 2 2 3 7" xfId="17524" xr:uid="{00000000-0005-0000-0000-0000D5760000}"/>
    <cellStyle name="Normal 6 3 2 2 2 4" xfId="3217" xr:uid="{00000000-0005-0000-0000-0000D6760000}"/>
    <cellStyle name="Normal 6 3 2 2 2 4 2" xfId="13291" xr:uid="{00000000-0005-0000-0000-0000D7760000}"/>
    <cellStyle name="Normal 6 3 2 2 2 4 2 2" xfId="43622" xr:uid="{00000000-0005-0000-0000-0000D8760000}"/>
    <cellStyle name="Normal 6 3 2 2 2 4 2 3" xfId="28389" xr:uid="{00000000-0005-0000-0000-0000D9760000}"/>
    <cellStyle name="Normal 6 3 2 2 2 4 3" xfId="8271" xr:uid="{00000000-0005-0000-0000-0000DA760000}"/>
    <cellStyle name="Normal 6 3 2 2 2 4 3 2" xfId="38605" xr:uid="{00000000-0005-0000-0000-0000DB760000}"/>
    <cellStyle name="Normal 6 3 2 2 2 4 3 3" xfId="23372" xr:uid="{00000000-0005-0000-0000-0000DC760000}"/>
    <cellStyle name="Normal 6 3 2 2 2 4 4" xfId="33592" xr:uid="{00000000-0005-0000-0000-0000DD760000}"/>
    <cellStyle name="Normal 6 3 2 2 2 4 5" xfId="18359" xr:uid="{00000000-0005-0000-0000-0000DE760000}"/>
    <cellStyle name="Normal 6 3 2 2 2 5" xfId="4910" xr:uid="{00000000-0005-0000-0000-0000DF760000}"/>
    <cellStyle name="Normal 6 3 2 2 2 5 2" xfId="14962" xr:uid="{00000000-0005-0000-0000-0000E0760000}"/>
    <cellStyle name="Normal 6 3 2 2 2 5 2 2" xfId="45293" xr:uid="{00000000-0005-0000-0000-0000E1760000}"/>
    <cellStyle name="Normal 6 3 2 2 2 5 2 3" xfId="30060" xr:uid="{00000000-0005-0000-0000-0000E2760000}"/>
    <cellStyle name="Normal 6 3 2 2 2 5 3" xfId="9942" xr:uid="{00000000-0005-0000-0000-0000E3760000}"/>
    <cellStyle name="Normal 6 3 2 2 2 5 3 2" xfId="40276" xr:uid="{00000000-0005-0000-0000-0000E4760000}"/>
    <cellStyle name="Normal 6 3 2 2 2 5 3 3" xfId="25043" xr:uid="{00000000-0005-0000-0000-0000E5760000}"/>
    <cellStyle name="Normal 6 3 2 2 2 5 4" xfId="35263" xr:uid="{00000000-0005-0000-0000-0000E6760000}"/>
    <cellStyle name="Normal 6 3 2 2 2 5 5" xfId="20030" xr:uid="{00000000-0005-0000-0000-0000E7760000}"/>
    <cellStyle name="Normal 6 3 2 2 2 6" xfId="11620" xr:uid="{00000000-0005-0000-0000-0000E8760000}"/>
    <cellStyle name="Normal 6 3 2 2 2 6 2" xfId="41951" xr:uid="{00000000-0005-0000-0000-0000E9760000}"/>
    <cellStyle name="Normal 6 3 2 2 2 6 3" xfId="26718" xr:uid="{00000000-0005-0000-0000-0000EA760000}"/>
    <cellStyle name="Normal 6 3 2 2 2 7" xfId="6599" xr:uid="{00000000-0005-0000-0000-0000EB760000}"/>
    <cellStyle name="Normal 6 3 2 2 2 7 2" xfId="36934" xr:uid="{00000000-0005-0000-0000-0000EC760000}"/>
    <cellStyle name="Normal 6 3 2 2 2 7 3" xfId="21701" xr:uid="{00000000-0005-0000-0000-0000ED760000}"/>
    <cellStyle name="Normal 6 3 2 2 2 8" xfId="31922" xr:uid="{00000000-0005-0000-0000-0000EE760000}"/>
    <cellStyle name="Normal 6 3 2 2 2 9" xfId="16688" xr:uid="{00000000-0005-0000-0000-0000EF760000}"/>
    <cellStyle name="Normal 6 3 2 2 3" xfId="1735" xr:uid="{00000000-0005-0000-0000-0000F0760000}"/>
    <cellStyle name="Normal 6 3 2 2 3 2" xfId="2574" xr:uid="{00000000-0005-0000-0000-0000F1760000}"/>
    <cellStyle name="Normal 6 3 2 2 3 2 2" xfId="4264" xr:uid="{00000000-0005-0000-0000-0000F2760000}"/>
    <cellStyle name="Normal 6 3 2 2 3 2 2 2" xfId="14337" xr:uid="{00000000-0005-0000-0000-0000F3760000}"/>
    <cellStyle name="Normal 6 3 2 2 3 2 2 2 2" xfId="44668" xr:uid="{00000000-0005-0000-0000-0000F4760000}"/>
    <cellStyle name="Normal 6 3 2 2 3 2 2 2 3" xfId="29435" xr:uid="{00000000-0005-0000-0000-0000F5760000}"/>
    <cellStyle name="Normal 6 3 2 2 3 2 2 3" xfId="9317" xr:uid="{00000000-0005-0000-0000-0000F6760000}"/>
    <cellStyle name="Normal 6 3 2 2 3 2 2 3 2" xfId="39651" xr:uid="{00000000-0005-0000-0000-0000F7760000}"/>
    <cellStyle name="Normal 6 3 2 2 3 2 2 3 3" xfId="24418" xr:uid="{00000000-0005-0000-0000-0000F8760000}"/>
    <cellStyle name="Normal 6 3 2 2 3 2 2 4" xfId="34638" xr:uid="{00000000-0005-0000-0000-0000F9760000}"/>
    <cellStyle name="Normal 6 3 2 2 3 2 2 5" xfId="19405" xr:uid="{00000000-0005-0000-0000-0000FA760000}"/>
    <cellStyle name="Normal 6 3 2 2 3 2 3" xfId="5956" xr:uid="{00000000-0005-0000-0000-0000FB760000}"/>
    <cellStyle name="Normal 6 3 2 2 3 2 3 2" xfId="16008" xr:uid="{00000000-0005-0000-0000-0000FC760000}"/>
    <cellStyle name="Normal 6 3 2 2 3 2 3 2 2" xfId="46339" xr:uid="{00000000-0005-0000-0000-0000FD760000}"/>
    <cellStyle name="Normal 6 3 2 2 3 2 3 2 3" xfId="31106" xr:uid="{00000000-0005-0000-0000-0000FE760000}"/>
    <cellStyle name="Normal 6 3 2 2 3 2 3 3" xfId="10988" xr:uid="{00000000-0005-0000-0000-0000FF760000}"/>
    <cellStyle name="Normal 6 3 2 2 3 2 3 3 2" xfId="41322" xr:uid="{00000000-0005-0000-0000-000000770000}"/>
    <cellStyle name="Normal 6 3 2 2 3 2 3 3 3" xfId="26089" xr:uid="{00000000-0005-0000-0000-000001770000}"/>
    <cellStyle name="Normal 6 3 2 2 3 2 3 4" xfId="36309" xr:uid="{00000000-0005-0000-0000-000002770000}"/>
    <cellStyle name="Normal 6 3 2 2 3 2 3 5" xfId="21076" xr:uid="{00000000-0005-0000-0000-000003770000}"/>
    <cellStyle name="Normal 6 3 2 2 3 2 4" xfId="12666" xr:uid="{00000000-0005-0000-0000-000004770000}"/>
    <cellStyle name="Normal 6 3 2 2 3 2 4 2" xfId="42997" xr:uid="{00000000-0005-0000-0000-000005770000}"/>
    <cellStyle name="Normal 6 3 2 2 3 2 4 3" xfId="27764" xr:uid="{00000000-0005-0000-0000-000006770000}"/>
    <cellStyle name="Normal 6 3 2 2 3 2 5" xfId="7645" xr:uid="{00000000-0005-0000-0000-000007770000}"/>
    <cellStyle name="Normal 6 3 2 2 3 2 5 2" xfId="37980" xr:uid="{00000000-0005-0000-0000-000008770000}"/>
    <cellStyle name="Normal 6 3 2 2 3 2 5 3" xfId="22747" xr:uid="{00000000-0005-0000-0000-000009770000}"/>
    <cellStyle name="Normal 6 3 2 2 3 2 6" xfId="32968" xr:uid="{00000000-0005-0000-0000-00000A770000}"/>
    <cellStyle name="Normal 6 3 2 2 3 2 7" xfId="17734" xr:uid="{00000000-0005-0000-0000-00000B770000}"/>
    <cellStyle name="Normal 6 3 2 2 3 3" xfId="3427" xr:uid="{00000000-0005-0000-0000-00000C770000}"/>
    <cellStyle name="Normal 6 3 2 2 3 3 2" xfId="13501" xr:uid="{00000000-0005-0000-0000-00000D770000}"/>
    <cellStyle name="Normal 6 3 2 2 3 3 2 2" xfId="43832" xr:uid="{00000000-0005-0000-0000-00000E770000}"/>
    <cellStyle name="Normal 6 3 2 2 3 3 2 3" xfId="28599" xr:uid="{00000000-0005-0000-0000-00000F770000}"/>
    <cellStyle name="Normal 6 3 2 2 3 3 3" xfId="8481" xr:uid="{00000000-0005-0000-0000-000010770000}"/>
    <cellStyle name="Normal 6 3 2 2 3 3 3 2" xfId="38815" xr:uid="{00000000-0005-0000-0000-000011770000}"/>
    <cellStyle name="Normal 6 3 2 2 3 3 3 3" xfId="23582" xr:uid="{00000000-0005-0000-0000-000012770000}"/>
    <cellStyle name="Normal 6 3 2 2 3 3 4" xfId="33802" xr:uid="{00000000-0005-0000-0000-000013770000}"/>
    <cellStyle name="Normal 6 3 2 2 3 3 5" xfId="18569" xr:uid="{00000000-0005-0000-0000-000014770000}"/>
    <cellStyle name="Normal 6 3 2 2 3 4" xfId="5120" xr:uid="{00000000-0005-0000-0000-000015770000}"/>
    <cellStyle name="Normal 6 3 2 2 3 4 2" xfId="15172" xr:uid="{00000000-0005-0000-0000-000016770000}"/>
    <cellStyle name="Normal 6 3 2 2 3 4 2 2" xfId="45503" xr:uid="{00000000-0005-0000-0000-000017770000}"/>
    <cellStyle name="Normal 6 3 2 2 3 4 2 3" xfId="30270" xr:uid="{00000000-0005-0000-0000-000018770000}"/>
    <cellStyle name="Normal 6 3 2 2 3 4 3" xfId="10152" xr:uid="{00000000-0005-0000-0000-000019770000}"/>
    <cellStyle name="Normal 6 3 2 2 3 4 3 2" xfId="40486" xr:uid="{00000000-0005-0000-0000-00001A770000}"/>
    <cellStyle name="Normal 6 3 2 2 3 4 3 3" xfId="25253" xr:uid="{00000000-0005-0000-0000-00001B770000}"/>
    <cellStyle name="Normal 6 3 2 2 3 4 4" xfId="35473" xr:uid="{00000000-0005-0000-0000-00001C770000}"/>
    <cellStyle name="Normal 6 3 2 2 3 4 5" xfId="20240" xr:uid="{00000000-0005-0000-0000-00001D770000}"/>
    <cellStyle name="Normal 6 3 2 2 3 5" xfId="11830" xr:uid="{00000000-0005-0000-0000-00001E770000}"/>
    <cellStyle name="Normal 6 3 2 2 3 5 2" xfId="42161" xr:uid="{00000000-0005-0000-0000-00001F770000}"/>
    <cellStyle name="Normal 6 3 2 2 3 5 3" xfId="26928" xr:uid="{00000000-0005-0000-0000-000020770000}"/>
    <cellStyle name="Normal 6 3 2 2 3 6" xfId="6809" xr:uid="{00000000-0005-0000-0000-000021770000}"/>
    <cellStyle name="Normal 6 3 2 2 3 6 2" xfId="37144" xr:uid="{00000000-0005-0000-0000-000022770000}"/>
    <cellStyle name="Normal 6 3 2 2 3 6 3" xfId="21911" xr:uid="{00000000-0005-0000-0000-000023770000}"/>
    <cellStyle name="Normal 6 3 2 2 3 7" xfId="32132" xr:uid="{00000000-0005-0000-0000-000024770000}"/>
    <cellStyle name="Normal 6 3 2 2 3 8" xfId="16898" xr:uid="{00000000-0005-0000-0000-000025770000}"/>
    <cellStyle name="Normal 6 3 2 2 4" xfId="2156" xr:uid="{00000000-0005-0000-0000-000026770000}"/>
    <cellStyle name="Normal 6 3 2 2 4 2" xfId="3846" xr:uid="{00000000-0005-0000-0000-000027770000}"/>
    <cellStyle name="Normal 6 3 2 2 4 2 2" xfId="13919" xr:uid="{00000000-0005-0000-0000-000028770000}"/>
    <cellStyle name="Normal 6 3 2 2 4 2 2 2" xfId="44250" xr:uid="{00000000-0005-0000-0000-000029770000}"/>
    <cellStyle name="Normal 6 3 2 2 4 2 2 3" xfId="29017" xr:uid="{00000000-0005-0000-0000-00002A770000}"/>
    <cellStyle name="Normal 6 3 2 2 4 2 3" xfId="8899" xr:uid="{00000000-0005-0000-0000-00002B770000}"/>
    <cellStyle name="Normal 6 3 2 2 4 2 3 2" xfId="39233" xr:uid="{00000000-0005-0000-0000-00002C770000}"/>
    <cellStyle name="Normal 6 3 2 2 4 2 3 3" xfId="24000" xr:uid="{00000000-0005-0000-0000-00002D770000}"/>
    <cellStyle name="Normal 6 3 2 2 4 2 4" xfId="34220" xr:uid="{00000000-0005-0000-0000-00002E770000}"/>
    <cellStyle name="Normal 6 3 2 2 4 2 5" xfId="18987" xr:uid="{00000000-0005-0000-0000-00002F770000}"/>
    <cellStyle name="Normal 6 3 2 2 4 3" xfId="5538" xr:uid="{00000000-0005-0000-0000-000030770000}"/>
    <cellStyle name="Normal 6 3 2 2 4 3 2" xfId="15590" xr:uid="{00000000-0005-0000-0000-000031770000}"/>
    <cellStyle name="Normal 6 3 2 2 4 3 2 2" xfId="45921" xr:uid="{00000000-0005-0000-0000-000032770000}"/>
    <cellStyle name="Normal 6 3 2 2 4 3 2 3" xfId="30688" xr:uid="{00000000-0005-0000-0000-000033770000}"/>
    <cellStyle name="Normal 6 3 2 2 4 3 3" xfId="10570" xr:uid="{00000000-0005-0000-0000-000034770000}"/>
    <cellStyle name="Normal 6 3 2 2 4 3 3 2" xfId="40904" xr:uid="{00000000-0005-0000-0000-000035770000}"/>
    <cellStyle name="Normal 6 3 2 2 4 3 3 3" xfId="25671" xr:uid="{00000000-0005-0000-0000-000036770000}"/>
    <cellStyle name="Normal 6 3 2 2 4 3 4" xfId="35891" xr:uid="{00000000-0005-0000-0000-000037770000}"/>
    <cellStyle name="Normal 6 3 2 2 4 3 5" xfId="20658" xr:uid="{00000000-0005-0000-0000-000038770000}"/>
    <cellStyle name="Normal 6 3 2 2 4 4" xfId="12248" xr:uid="{00000000-0005-0000-0000-000039770000}"/>
    <cellStyle name="Normal 6 3 2 2 4 4 2" xfId="42579" xr:uid="{00000000-0005-0000-0000-00003A770000}"/>
    <cellStyle name="Normal 6 3 2 2 4 4 3" xfId="27346" xr:uid="{00000000-0005-0000-0000-00003B770000}"/>
    <cellStyle name="Normal 6 3 2 2 4 5" xfId="7227" xr:uid="{00000000-0005-0000-0000-00003C770000}"/>
    <cellStyle name="Normal 6 3 2 2 4 5 2" xfId="37562" xr:uid="{00000000-0005-0000-0000-00003D770000}"/>
    <cellStyle name="Normal 6 3 2 2 4 5 3" xfId="22329" xr:uid="{00000000-0005-0000-0000-00003E770000}"/>
    <cellStyle name="Normal 6 3 2 2 4 6" xfId="32550" xr:uid="{00000000-0005-0000-0000-00003F770000}"/>
    <cellStyle name="Normal 6 3 2 2 4 7" xfId="17316" xr:uid="{00000000-0005-0000-0000-000040770000}"/>
    <cellStyle name="Normal 6 3 2 2 5" xfId="3009" xr:uid="{00000000-0005-0000-0000-000041770000}"/>
    <cellStyle name="Normal 6 3 2 2 5 2" xfId="13083" xr:uid="{00000000-0005-0000-0000-000042770000}"/>
    <cellStyle name="Normal 6 3 2 2 5 2 2" xfId="43414" xr:uid="{00000000-0005-0000-0000-000043770000}"/>
    <cellStyle name="Normal 6 3 2 2 5 2 3" xfId="28181" xr:uid="{00000000-0005-0000-0000-000044770000}"/>
    <cellStyle name="Normal 6 3 2 2 5 3" xfId="8063" xr:uid="{00000000-0005-0000-0000-000045770000}"/>
    <cellStyle name="Normal 6 3 2 2 5 3 2" xfId="38397" xr:uid="{00000000-0005-0000-0000-000046770000}"/>
    <cellStyle name="Normal 6 3 2 2 5 3 3" xfId="23164" xr:uid="{00000000-0005-0000-0000-000047770000}"/>
    <cellStyle name="Normal 6 3 2 2 5 4" xfId="33384" xr:uid="{00000000-0005-0000-0000-000048770000}"/>
    <cellStyle name="Normal 6 3 2 2 5 5" xfId="18151" xr:uid="{00000000-0005-0000-0000-000049770000}"/>
    <cellStyle name="Normal 6 3 2 2 6" xfId="4702" xr:uid="{00000000-0005-0000-0000-00004A770000}"/>
    <cellStyle name="Normal 6 3 2 2 6 2" xfId="14754" xr:uid="{00000000-0005-0000-0000-00004B770000}"/>
    <cellStyle name="Normal 6 3 2 2 6 2 2" xfId="45085" xr:uid="{00000000-0005-0000-0000-00004C770000}"/>
    <cellStyle name="Normal 6 3 2 2 6 2 3" xfId="29852" xr:uid="{00000000-0005-0000-0000-00004D770000}"/>
    <cellStyle name="Normal 6 3 2 2 6 3" xfId="9734" xr:uid="{00000000-0005-0000-0000-00004E770000}"/>
    <cellStyle name="Normal 6 3 2 2 6 3 2" xfId="40068" xr:uid="{00000000-0005-0000-0000-00004F770000}"/>
    <cellStyle name="Normal 6 3 2 2 6 3 3" xfId="24835" xr:uid="{00000000-0005-0000-0000-000050770000}"/>
    <cellStyle name="Normal 6 3 2 2 6 4" xfId="35055" xr:uid="{00000000-0005-0000-0000-000051770000}"/>
    <cellStyle name="Normal 6 3 2 2 6 5" xfId="19822" xr:uid="{00000000-0005-0000-0000-000052770000}"/>
    <cellStyle name="Normal 6 3 2 2 7" xfId="11412" xr:uid="{00000000-0005-0000-0000-000053770000}"/>
    <cellStyle name="Normal 6 3 2 2 7 2" xfId="41743" xr:uid="{00000000-0005-0000-0000-000054770000}"/>
    <cellStyle name="Normal 6 3 2 2 7 3" xfId="26510" xr:uid="{00000000-0005-0000-0000-000055770000}"/>
    <cellStyle name="Normal 6 3 2 2 8" xfId="6391" xr:uid="{00000000-0005-0000-0000-000056770000}"/>
    <cellStyle name="Normal 6 3 2 2 8 2" xfId="36726" xr:uid="{00000000-0005-0000-0000-000057770000}"/>
    <cellStyle name="Normal 6 3 2 2 8 3" xfId="21493" xr:uid="{00000000-0005-0000-0000-000058770000}"/>
    <cellStyle name="Normal 6 3 2 2 9" xfId="31714" xr:uid="{00000000-0005-0000-0000-000059770000}"/>
    <cellStyle name="Normal 6 3 2 3" xfId="1418" xr:uid="{00000000-0005-0000-0000-00005A770000}"/>
    <cellStyle name="Normal 6 3 2 3 2" xfId="1839" xr:uid="{00000000-0005-0000-0000-00005B770000}"/>
    <cellStyle name="Normal 6 3 2 3 2 2" xfId="2678" xr:uid="{00000000-0005-0000-0000-00005C770000}"/>
    <cellStyle name="Normal 6 3 2 3 2 2 2" xfId="4368" xr:uid="{00000000-0005-0000-0000-00005D770000}"/>
    <cellStyle name="Normal 6 3 2 3 2 2 2 2" xfId="14441" xr:uid="{00000000-0005-0000-0000-00005E770000}"/>
    <cellStyle name="Normal 6 3 2 3 2 2 2 2 2" xfId="44772" xr:uid="{00000000-0005-0000-0000-00005F770000}"/>
    <cellStyle name="Normal 6 3 2 3 2 2 2 2 3" xfId="29539" xr:uid="{00000000-0005-0000-0000-000060770000}"/>
    <cellStyle name="Normal 6 3 2 3 2 2 2 3" xfId="9421" xr:uid="{00000000-0005-0000-0000-000061770000}"/>
    <cellStyle name="Normal 6 3 2 3 2 2 2 3 2" xfId="39755" xr:uid="{00000000-0005-0000-0000-000062770000}"/>
    <cellStyle name="Normal 6 3 2 3 2 2 2 3 3" xfId="24522" xr:uid="{00000000-0005-0000-0000-000063770000}"/>
    <cellStyle name="Normal 6 3 2 3 2 2 2 4" xfId="34742" xr:uid="{00000000-0005-0000-0000-000064770000}"/>
    <cellStyle name="Normal 6 3 2 3 2 2 2 5" xfId="19509" xr:uid="{00000000-0005-0000-0000-000065770000}"/>
    <cellStyle name="Normal 6 3 2 3 2 2 3" xfId="6060" xr:uid="{00000000-0005-0000-0000-000066770000}"/>
    <cellStyle name="Normal 6 3 2 3 2 2 3 2" xfId="16112" xr:uid="{00000000-0005-0000-0000-000067770000}"/>
    <cellStyle name="Normal 6 3 2 3 2 2 3 2 2" xfId="46443" xr:uid="{00000000-0005-0000-0000-000068770000}"/>
    <cellStyle name="Normal 6 3 2 3 2 2 3 2 3" xfId="31210" xr:uid="{00000000-0005-0000-0000-000069770000}"/>
    <cellStyle name="Normal 6 3 2 3 2 2 3 3" xfId="11092" xr:uid="{00000000-0005-0000-0000-00006A770000}"/>
    <cellStyle name="Normal 6 3 2 3 2 2 3 3 2" xfId="41426" xr:uid="{00000000-0005-0000-0000-00006B770000}"/>
    <cellStyle name="Normal 6 3 2 3 2 2 3 3 3" xfId="26193" xr:uid="{00000000-0005-0000-0000-00006C770000}"/>
    <cellStyle name="Normal 6 3 2 3 2 2 3 4" xfId="36413" xr:uid="{00000000-0005-0000-0000-00006D770000}"/>
    <cellStyle name="Normal 6 3 2 3 2 2 3 5" xfId="21180" xr:uid="{00000000-0005-0000-0000-00006E770000}"/>
    <cellStyle name="Normal 6 3 2 3 2 2 4" xfId="12770" xr:uid="{00000000-0005-0000-0000-00006F770000}"/>
    <cellStyle name="Normal 6 3 2 3 2 2 4 2" xfId="43101" xr:uid="{00000000-0005-0000-0000-000070770000}"/>
    <cellStyle name="Normal 6 3 2 3 2 2 4 3" xfId="27868" xr:uid="{00000000-0005-0000-0000-000071770000}"/>
    <cellStyle name="Normal 6 3 2 3 2 2 5" xfId="7749" xr:uid="{00000000-0005-0000-0000-000072770000}"/>
    <cellStyle name="Normal 6 3 2 3 2 2 5 2" xfId="38084" xr:uid="{00000000-0005-0000-0000-000073770000}"/>
    <cellStyle name="Normal 6 3 2 3 2 2 5 3" xfId="22851" xr:uid="{00000000-0005-0000-0000-000074770000}"/>
    <cellStyle name="Normal 6 3 2 3 2 2 6" xfId="33072" xr:uid="{00000000-0005-0000-0000-000075770000}"/>
    <cellStyle name="Normal 6 3 2 3 2 2 7" xfId="17838" xr:uid="{00000000-0005-0000-0000-000076770000}"/>
    <cellStyle name="Normal 6 3 2 3 2 3" xfId="3531" xr:uid="{00000000-0005-0000-0000-000077770000}"/>
    <cellStyle name="Normal 6 3 2 3 2 3 2" xfId="13605" xr:uid="{00000000-0005-0000-0000-000078770000}"/>
    <cellStyle name="Normal 6 3 2 3 2 3 2 2" xfId="43936" xr:uid="{00000000-0005-0000-0000-000079770000}"/>
    <cellStyle name="Normal 6 3 2 3 2 3 2 3" xfId="28703" xr:uid="{00000000-0005-0000-0000-00007A770000}"/>
    <cellStyle name="Normal 6 3 2 3 2 3 3" xfId="8585" xr:uid="{00000000-0005-0000-0000-00007B770000}"/>
    <cellStyle name="Normal 6 3 2 3 2 3 3 2" xfId="38919" xr:uid="{00000000-0005-0000-0000-00007C770000}"/>
    <cellStyle name="Normal 6 3 2 3 2 3 3 3" xfId="23686" xr:uid="{00000000-0005-0000-0000-00007D770000}"/>
    <cellStyle name="Normal 6 3 2 3 2 3 4" xfId="33906" xr:uid="{00000000-0005-0000-0000-00007E770000}"/>
    <cellStyle name="Normal 6 3 2 3 2 3 5" xfId="18673" xr:uid="{00000000-0005-0000-0000-00007F770000}"/>
    <cellStyle name="Normal 6 3 2 3 2 4" xfId="5224" xr:uid="{00000000-0005-0000-0000-000080770000}"/>
    <cellStyle name="Normal 6 3 2 3 2 4 2" xfId="15276" xr:uid="{00000000-0005-0000-0000-000081770000}"/>
    <cellStyle name="Normal 6 3 2 3 2 4 2 2" xfId="45607" xr:uid="{00000000-0005-0000-0000-000082770000}"/>
    <cellStyle name="Normal 6 3 2 3 2 4 2 3" xfId="30374" xr:uid="{00000000-0005-0000-0000-000083770000}"/>
    <cellStyle name="Normal 6 3 2 3 2 4 3" xfId="10256" xr:uid="{00000000-0005-0000-0000-000084770000}"/>
    <cellStyle name="Normal 6 3 2 3 2 4 3 2" xfId="40590" xr:uid="{00000000-0005-0000-0000-000085770000}"/>
    <cellStyle name="Normal 6 3 2 3 2 4 3 3" xfId="25357" xr:uid="{00000000-0005-0000-0000-000086770000}"/>
    <cellStyle name="Normal 6 3 2 3 2 4 4" xfId="35577" xr:uid="{00000000-0005-0000-0000-000087770000}"/>
    <cellStyle name="Normal 6 3 2 3 2 4 5" xfId="20344" xr:uid="{00000000-0005-0000-0000-000088770000}"/>
    <cellStyle name="Normal 6 3 2 3 2 5" xfId="11934" xr:uid="{00000000-0005-0000-0000-000089770000}"/>
    <cellStyle name="Normal 6 3 2 3 2 5 2" xfId="42265" xr:uid="{00000000-0005-0000-0000-00008A770000}"/>
    <cellStyle name="Normal 6 3 2 3 2 5 3" xfId="27032" xr:uid="{00000000-0005-0000-0000-00008B770000}"/>
    <cellStyle name="Normal 6 3 2 3 2 6" xfId="6913" xr:uid="{00000000-0005-0000-0000-00008C770000}"/>
    <cellStyle name="Normal 6 3 2 3 2 6 2" xfId="37248" xr:uid="{00000000-0005-0000-0000-00008D770000}"/>
    <cellStyle name="Normal 6 3 2 3 2 6 3" xfId="22015" xr:uid="{00000000-0005-0000-0000-00008E770000}"/>
    <cellStyle name="Normal 6 3 2 3 2 7" xfId="32236" xr:uid="{00000000-0005-0000-0000-00008F770000}"/>
    <cellStyle name="Normal 6 3 2 3 2 8" xfId="17002" xr:uid="{00000000-0005-0000-0000-000090770000}"/>
    <cellStyle name="Normal 6 3 2 3 3" xfId="2260" xr:uid="{00000000-0005-0000-0000-000091770000}"/>
    <cellStyle name="Normal 6 3 2 3 3 2" xfId="3950" xr:uid="{00000000-0005-0000-0000-000092770000}"/>
    <cellStyle name="Normal 6 3 2 3 3 2 2" xfId="14023" xr:uid="{00000000-0005-0000-0000-000093770000}"/>
    <cellStyle name="Normal 6 3 2 3 3 2 2 2" xfId="44354" xr:uid="{00000000-0005-0000-0000-000094770000}"/>
    <cellStyle name="Normal 6 3 2 3 3 2 2 3" xfId="29121" xr:uid="{00000000-0005-0000-0000-000095770000}"/>
    <cellStyle name="Normal 6 3 2 3 3 2 3" xfId="9003" xr:uid="{00000000-0005-0000-0000-000096770000}"/>
    <cellStyle name="Normal 6 3 2 3 3 2 3 2" xfId="39337" xr:uid="{00000000-0005-0000-0000-000097770000}"/>
    <cellStyle name="Normal 6 3 2 3 3 2 3 3" xfId="24104" xr:uid="{00000000-0005-0000-0000-000098770000}"/>
    <cellStyle name="Normal 6 3 2 3 3 2 4" xfId="34324" xr:uid="{00000000-0005-0000-0000-000099770000}"/>
    <cellStyle name="Normal 6 3 2 3 3 2 5" xfId="19091" xr:uid="{00000000-0005-0000-0000-00009A770000}"/>
    <cellStyle name="Normal 6 3 2 3 3 3" xfId="5642" xr:uid="{00000000-0005-0000-0000-00009B770000}"/>
    <cellStyle name="Normal 6 3 2 3 3 3 2" xfId="15694" xr:uid="{00000000-0005-0000-0000-00009C770000}"/>
    <cellStyle name="Normal 6 3 2 3 3 3 2 2" xfId="46025" xr:uid="{00000000-0005-0000-0000-00009D770000}"/>
    <cellStyle name="Normal 6 3 2 3 3 3 2 3" xfId="30792" xr:uid="{00000000-0005-0000-0000-00009E770000}"/>
    <cellStyle name="Normal 6 3 2 3 3 3 3" xfId="10674" xr:uid="{00000000-0005-0000-0000-00009F770000}"/>
    <cellStyle name="Normal 6 3 2 3 3 3 3 2" xfId="41008" xr:uid="{00000000-0005-0000-0000-0000A0770000}"/>
    <cellStyle name="Normal 6 3 2 3 3 3 3 3" xfId="25775" xr:uid="{00000000-0005-0000-0000-0000A1770000}"/>
    <cellStyle name="Normal 6 3 2 3 3 3 4" xfId="35995" xr:uid="{00000000-0005-0000-0000-0000A2770000}"/>
    <cellStyle name="Normal 6 3 2 3 3 3 5" xfId="20762" xr:uid="{00000000-0005-0000-0000-0000A3770000}"/>
    <cellStyle name="Normal 6 3 2 3 3 4" xfId="12352" xr:uid="{00000000-0005-0000-0000-0000A4770000}"/>
    <cellStyle name="Normal 6 3 2 3 3 4 2" xfId="42683" xr:uid="{00000000-0005-0000-0000-0000A5770000}"/>
    <cellStyle name="Normal 6 3 2 3 3 4 3" xfId="27450" xr:uid="{00000000-0005-0000-0000-0000A6770000}"/>
    <cellStyle name="Normal 6 3 2 3 3 5" xfId="7331" xr:uid="{00000000-0005-0000-0000-0000A7770000}"/>
    <cellStyle name="Normal 6 3 2 3 3 5 2" xfId="37666" xr:uid="{00000000-0005-0000-0000-0000A8770000}"/>
    <cellStyle name="Normal 6 3 2 3 3 5 3" xfId="22433" xr:uid="{00000000-0005-0000-0000-0000A9770000}"/>
    <cellStyle name="Normal 6 3 2 3 3 6" xfId="32654" xr:uid="{00000000-0005-0000-0000-0000AA770000}"/>
    <cellStyle name="Normal 6 3 2 3 3 7" xfId="17420" xr:uid="{00000000-0005-0000-0000-0000AB770000}"/>
    <cellStyle name="Normal 6 3 2 3 4" xfId="3113" xr:uid="{00000000-0005-0000-0000-0000AC770000}"/>
    <cellStyle name="Normal 6 3 2 3 4 2" xfId="13187" xr:uid="{00000000-0005-0000-0000-0000AD770000}"/>
    <cellStyle name="Normal 6 3 2 3 4 2 2" xfId="43518" xr:uid="{00000000-0005-0000-0000-0000AE770000}"/>
    <cellStyle name="Normal 6 3 2 3 4 2 3" xfId="28285" xr:uid="{00000000-0005-0000-0000-0000AF770000}"/>
    <cellStyle name="Normal 6 3 2 3 4 3" xfId="8167" xr:uid="{00000000-0005-0000-0000-0000B0770000}"/>
    <cellStyle name="Normal 6 3 2 3 4 3 2" xfId="38501" xr:uid="{00000000-0005-0000-0000-0000B1770000}"/>
    <cellStyle name="Normal 6 3 2 3 4 3 3" xfId="23268" xr:uid="{00000000-0005-0000-0000-0000B2770000}"/>
    <cellStyle name="Normal 6 3 2 3 4 4" xfId="33488" xr:uid="{00000000-0005-0000-0000-0000B3770000}"/>
    <cellStyle name="Normal 6 3 2 3 4 5" xfId="18255" xr:uid="{00000000-0005-0000-0000-0000B4770000}"/>
    <cellStyle name="Normal 6 3 2 3 5" xfId="4806" xr:uid="{00000000-0005-0000-0000-0000B5770000}"/>
    <cellStyle name="Normal 6 3 2 3 5 2" xfId="14858" xr:uid="{00000000-0005-0000-0000-0000B6770000}"/>
    <cellStyle name="Normal 6 3 2 3 5 2 2" xfId="45189" xr:uid="{00000000-0005-0000-0000-0000B7770000}"/>
    <cellStyle name="Normal 6 3 2 3 5 2 3" xfId="29956" xr:uid="{00000000-0005-0000-0000-0000B8770000}"/>
    <cellStyle name="Normal 6 3 2 3 5 3" xfId="9838" xr:uid="{00000000-0005-0000-0000-0000B9770000}"/>
    <cellStyle name="Normal 6 3 2 3 5 3 2" xfId="40172" xr:uid="{00000000-0005-0000-0000-0000BA770000}"/>
    <cellStyle name="Normal 6 3 2 3 5 3 3" xfId="24939" xr:uid="{00000000-0005-0000-0000-0000BB770000}"/>
    <cellStyle name="Normal 6 3 2 3 5 4" xfId="35159" xr:uid="{00000000-0005-0000-0000-0000BC770000}"/>
    <cellStyle name="Normal 6 3 2 3 5 5" xfId="19926" xr:uid="{00000000-0005-0000-0000-0000BD770000}"/>
    <cellStyle name="Normal 6 3 2 3 6" xfId="11516" xr:uid="{00000000-0005-0000-0000-0000BE770000}"/>
    <cellStyle name="Normal 6 3 2 3 6 2" xfId="41847" xr:uid="{00000000-0005-0000-0000-0000BF770000}"/>
    <cellStyle name="Normal 6 3 2 3 6 3" xfId="26614" xr:uid="{00000000-0005-0000-0000-0000C0770000}"/>
    <cellStyle name="Normal 6 3 2 3 7" xfId="6495" xr:uid="{00000000-0005-0000-0000-0000C1770000}"/>
    <cellStyle name="Normal 6 3 2 3 7 2" xfId="36830" xr:uid="{00000000-0005-0000-0000-0000C2770000}"/>
    <cellStyle name="Normal 6 3 2 3 7 3" xfId="21597" xr:uid="{00000000-0005-0000-0000-0000C3770000}"/>
    <cellStyle name="Normal 6 3 2 3 8" xfId="31818" xr:uid="{00000000-0005-0000-0000-0000C4770000}"/>
    <cellStyle name="Normal 6 3 2 3 9" xfId="16584" xr:uid="{00000000-0005-0000-0000-0000C5770000}"/>
    <cellStyle name="Normal 6 3 2 4" xfId="1631" xr:uid="{00000000-0005-0000-0000-0000C6770000}"/>
    <cellStyle name="Normal 6 3 2 4 2" xfId="2470" xr:uid="{00000000-0005-0000-0000-0000C7770000}"/>
    <cellStyle name="Normal 6 3 2 4 2 2" xfId="4160" xr:uid="{00000000-0005-0000-0000-0000C8770000}"/>
    <cellStyle name="Normal 6 3 2 4 2 2 2" xfId="14233" xr:uid="{00000000-0005-0000-0000-0000C9770000}"/>
    <cellStyle name="Normal 6 3 2 4 2 2 2 2" xfId="44564" xr:uid="{00000000-0005-0000-0000-0000CA770000}"/>
    <cellStyle name="Normal 6 3 2 4 2 2 2 3" xfId="29331" xr:uid="{00000000-0005-0000-0000-0000CB770000}"/>
    <cellStyle name="Normal 6 3 2 4 2 2 3" xfId="9213" xr:uid="{00000000-0005-0000-0000-0000CC770000}"/>
    <cellStyle name="Normal 6 3 2 4 2 2 3 2" xfId="39547" xr:uid="{00000000-0005-0000-0000-0000CD770000}"/>
    <cellStyle name="Normal 6 3 2 4 2 2 3 3" xfId="24314" xr:uid="{00000000-0005-0000-0000-0000CE770000}"/>
    <cellStyle name="Normal 6 3 2 4 2 2 4" xfId="34534" xr:uid="{00000000-0005-0000-0000-0000CF770000}"/>
    <cellStyle name="Normal 6 3 2 4 2 2 5" xfId="19301" xr:uid="{00000000-0005-0000-0000-0000D0770000}"/>
    <cellStyle name="Normal 6 3 2 4 2 3" xfId="5852" xr:uid="{00000000-0005-0000-0000-0000D1770000}"/>
    <cellStyle name="Normal 6 3 2 4 2 3 2" xfId="15904" xr:uid="{00000000-0005-0000-0000-0000D2770000}"/>
    <cellStyle name="Normal 6 3 2 4 2 3 2 2" xfId="46235" xr:uid="{00000000-0005-0000-0000-0000D3770000}"/>
    <cellStyle name="Normal 6 3 2 4 2 3 2 3" xfId="31002" xr:uid="{00000000-0005-0000-0000-0000D4770000}"/>
    <cellStyle name="Normal 6 3 2 4 2 3 3" xfId="10884" xr:uid="{00000000-0005-0000-0000-0000D5770000}"/>
    <cellStyle name="Normal 6 3 2 4 2 3 3 2" xfId="41218" xr:uid="{00000000-0005-0000-0000-0000D6770000}"/>
    <cellStyle name="Normal 6 3 2 4 2 3 3 3" xfId="25985" xr:uid="{00000000-0005-0000-0000-0000D7770000}"/>
    <cellStyle name="Normal 6 3 2 4 2 3 4" xfId="36205" xr:uid="{00000000-0005-0000-0000-0000D8770000}"/>
    <cellStyle name="Normal 6 3 2 4 2 3 5" xfId="20972" xr:uid="{00000000-0005-0000-0000-0000D9770000}"/>
    <cellStyle name="Normal 6 3 2 4 2 4" xfId="12562" xr:uid="{00000000-0005-0000-0000-0000DA770000}"/>
    <cellStyle name="Normal 6 3 2 4 2 4 2" xfId="42893" xr:uid="{00000000-0005-0000-0000-0000DB770000}"/>
    <cellStyle name="Normal 6 3 2 4 2 4 3" xfId="27660" xr:uid="{00000000-0005-0000-0000-0000DC770000}"/>
    <cellStyle name="Normal 6 3 2 4 2 5" xfId="7541" xr:uid="{00000000-0005-0000-0000-0000DD770000}"/>
    <cellStyle name="Normal 6 3 2 4 2 5 2" xfId="37876" xr:uid="{00000000-0005-0000-0000-0000DE770000}"/>
    <cellStyle name="Normal 6 3 2 4 2 5 3" xfId="22643" xr:uid="{00000000-0005-0000-0000-0000DF770000}"/>
    <cellStyle name="Normal 6 3 2 4 2 6" xfId="32864" xr:uid="{00000000-0005-0000-0000-0000E0770000}"/>
    <cellStyle name="Normal 6 3 2 4 2 7" xfId="17630" xr:uid="{00000000-0005-0000-0000-0000E1770000}"/>
    <cellStyle name="Normal 6 3 2 4 3" xfId="3323" xr:uid="{00000000-0005-0000-0000-0000E2770000}"/>
    <cellStyle name="Normal 6 3 2 4 3 2" xfId="13397" xr:uid="{00000000-0005-0000-0000-0000E3770000}"/>
    <cellStyle name="Normal 6 3 2 4 3 2 2" xfId="43728" xr:uid="{00000000-0005-0000-0000-0000E4770000}"/>
    <cellStyle name="Normal 6 3 2 4 3 2 3" xfId="28495" xr:uid="{00000000-0005-0000-0000-0000E5770000}"/>
    <cellStyle name="Normal 6 3 2 4 3 3" xfId="8377" xr:uid="{00000000-0005-0000-0000-0000E6770000}"/>
    <cellStyle name="Normal 6 3 2 4 3 3 2" xfId="38711" xr:uid="{00000000-0005-0000-0000-0000E7770000}"/>
    <cellStyle name="Normal 6 3 2 4 3 3 3" xfId="23478" xr:uid="{00000000-0005-0000-0000-0000E8770000}"/>
    <cellStyle name="Normal 6 3 2 4 3 4" xfId="33698" xr:uid="{00000000-0005-0000-0000-0000E9770000}"/>
    <cellStyle name="Normal 6 3 2 4 3 5" xfId="18465" xr:uid="{00000000-0005-0000-0000-0000EA770000}"/>
    <cellStyle name="Normal 6 3 2 4 4" xfId="5016" xr:uid="{00000000-0005-0000-0000-0000EB770000}"/>
    <cellStyle name="Normal 6 3 2 4 4 2" xfId="15068" xr:uid="{00000000-0005-0000-0000-0000EC770000}"/>
    <cellStyle name="Normal 6 3 2 4 4 2 2" xfId="45399" xr:uid="{00000000-0005-0000-0000-0000ED770000}"/>
    <cellStyle name="Normal 6 3 2 4 4 2 3" xfId="30166" xr:uid="{00000000-0005-0000-0000-0000EE770000}"/>
    <cellStyle name="Normal 6 3 2 4 4 3" xfId="10048" xr:uid="{00000000-0005-0000-0000-0000EF770000}"/>
    <cellStyle name="Normal 6 3 2 4 4 3 2" xfId="40382" xr:uid="{00000000-0005-0000-0000-0000F0770000}"/>
    <cellStyle name="Normal 6 3 2 4 4 3 3" xfId="25149" xr:uid="{00000000-0005-0000-0000-0000F1770000}"/>
    <cellStyle name="Normal 6 3 2 4 4 4" xfId="35369" xr:uid="{00000000-0005-0000-0000-0000F2770000}"/>
    <cellStyle name="Normal 6 3 2 4 4 5" xfId="20136" xr:uid="{00000000-0005-0000-0000-0000F3770000}"/>
    <cellStyle name="Normal 6 3 2 4 5" xfId="11726" xr:uid="{00000000-0005-0000-0000-0000F4770000}"/>
    <cellStyle name="Normal 6 3 2 4 5 2" xfId="42057" xr:uid="{00000000-0005-0000-0000-0000F5770000}"/>
    <cellStyle name="Normal 6 3 2 4 5 3" xfId="26824" xr:uid="{00000000-0005-0000-0000-0000F6770000}"/>
    <cellStyle name="Normal 6 3 2 4 6" xfId="6705" xr:uid="{00000000-0005-0000-0000-0000F7770000}"/>
    <cellStyle name="Normal 6 3 2 4 6 2" xfId="37040" xr:uid="{00000000-0005-0000-0000-0000F8770000}"/>
    <cellStyle name="Normal 6 3 2 4 6 3" xfId="21807" xr:uid="{00000000-0005-0000-0000-0000F9770000}"/>
    <cellStyle name="Normal 6 3 2 4 7" xfId="32028" xr:uid="{00000000-0005-0000-0000-0000FA770000}"/>
    <cellStyle name="Normal 6 3 2 4 8" xfId="16794" xr:uid="{00000000-0005-0000-0000-0000FB770000}"/>
    <cellStyle name="Normal 6 3 2 5" xfId="2052" xr:uid="{00000000-0005-0000-0000-0000FC770000}"/>
    <cellStyle name="Normal 6 3 2 5 2" xfId="3742" xr:uid="{00000000-0005-0000-0000-0000FD770000}"/>
    <cellStyle name="Normal 6 3 2 5 2 2" xfId="13815" xr:uid="{00000000-0005-0000-0000-0000FE770000}"/>
    <cellStyle name="Normal 6 3 2 5 2 2 2" xfId="44146" xr:uid="{00000000-0005-0000-0000-0000FF770000}"/>
    <cellStyle name="Normal 6 3 2 5 2 2 3" xfId="28913" xr:uid="{00000000-0005-0000-0000-000000780000}"/>
    <cellStyle name="Normal 6 3 2 5 2 3" xfId="8795" xr:uid="{00000000-0005-0000-0000-000001780000}"/>
    <cellStyle name="Normal 6 3 2 5 2 3 2" xfId="39129" xr:uid="{00000000-0005-0000-0000-000002780000}"/>
    <cellStyle name="Normal 6 3 2 5 2 3 3" xfId="23896" xr:uid="{00000000-0005-0000-0000-000003780000}"/>
    <cellStyle name="Normal 6 3 2 5 2 4" xfId="34116" xr:uid="{00000000-0005-0000-0000-000004780000}"/>
    <cellStyle name="Normal 6 3 2 5 2 5" xfId="18883" xr:uid="{00000000-0005-0000-0000-000005780000}"/>
    <cellStyle name="Normal 6 3 2 5 3" xfId="5434" xr:uid="{00000000-0005-0000-0000-000006780000}"/>
    <cellStyle name="Normal 6 3 2 5 3 2" xfId="15486" xr:uid="{00000000-0005-0000-0000-000007780000}"/>
    <cellStyle name="Normal 6 3 2 5 3 2 2" xfId="45817" xr:uid="{00000000-0005-0000-0000-000008780000}"/>
    <cellStyle name="Normal 6 3 2 5 3 2 3" xfId="30584" xr:uid="{00000000-0005-0000-0000-000009780000}"/>
    <cellStyle name="Normal 6 3 2 5 3 3" xfId="10466" xr:uid="{00000000-0005-0000-0000-00000A780000}"/>
    <cellStyle name="Normal 6 3 2 5 3 3 2" xfId="40800" xr:uid="{00000000-0005-0000-0000-00000B780000}"/>
    <cellStyle name="Normal 6 3 2 5 3 3 3" xfId="25567" xr:uid="{00000000-0005-0000-0000-00000C780000}"/>
    <cellStyle name="Normal 6 3 2 5 3 4" xfId="35787" xr:uid="{00000000-0005-0000-0000-00000D780000}"/>
    <cellStyle name="Normal 6 3 2 5 3 5" xfId="20554" xr:uid="{00000000-0005-0000-0000-00000E780000}"/>
    <cellStyle name="Normal 6 3 2 5 4" xfId="12144" xr:uid="{00000000-0005-0000-0000-00000F780000}"/>
    <cellStyle name="Normal 6 3 2 5 4 2" xfId="42475" xr:uid="{00000000-0005-0000-0000-000010780000}"/>
    <cellStyle name="Normal 6 3 2 5 4 3" xfId="27242" xr:uid="{00000000-0005-0000-0000-000011780000}"/>
    <cellStyle name="Normal 6 3 2 5 5" xfId="7123" xr:uid="{00000000-0005-0000-0000-000012780000}"/>
    <cellStyle name="Normal 6 3 2 5 5 2" xfId="37458" xr:uid="{00000000-0005-0000-0000-000013780000}"/>
    <cellStyle name="Normal 6 3 2 5 5 3" xfId="22225" xr:uid="{00000000-0005-0000-0000-000014780000}"/>
    <cellStyle name="Normal 6 3 2 5 6" xfId="32446" xr:uid="{00000000-0005-0000-0000-000015780000}"/>
    <cellStyle name="Normal 6 3 2 5 7" xfId="17212" xr:uid="{00000000-0005-0000-0000-000016780000}"/>
    <cellStyle name="Normal 6 3 2 6" xfId="2905" xr:uid="{00000000-0005-0000-0000-000017780000}"/>
    <cellStyle name="Normal 6 3 2 6 2" xfId="12979" xr:uid="{00000000-0005-0000-0000-000018780000}"/>
    <cellStyle name="Normal 6 3 2 6 2 2" xfId="43310" xr:uid="{00000000-0005-0000-0000-000019780000}"/>
    <cellStyle name="Normal 6 3 2 6 2 3" xfId="28077" xr:uid="{00000000-0005-0000-0000-00001A780000}"/>
    <cellStyle name="Normal 6 3 2 6 3" xfId="7959" xr:uid="{00000000-0005-0000-0000-00001B780000}"/>
    <cellStyle name="Normal 6 3 2 6 3 2" xfId="38293" xr:uid="{00000000-0005-0000-0000-00001C780000}"/>
    <cellStyle name="Normal 6 3 2 6 3 3" xfId="23060" xr:uid="{00000000-0005-0000-0000-00001D780000}"/>
    <cellStyle name="Normal 6 3 2 6 4" xfId="33280" xr:uid="{00000000-0005-0000-0000-00001E780000}"/>
    <cellStyle name="Normal 6 3 2 6 5" xfId="18047" xr:uid="{00000000-0005-0000-0000-00001F780000}"/>
    <cellStyle name="Normal 6 3 2 7" xfId="4598" xr:uid="{00000000-0005-0000-0000-000020780000}"/>
    <cellStyle name="Normal 6 3 2 7 2" xfId="14650" xr:uid="{00000000-0005-0000-0000-000021780000}"/>
    <cellStyle name="Normal 6 3 2 7 2 2" xfId="44981" xr:uid="{00000000-0005-0000-0000-000022780000}"/>
    <cellStyle name="Normal 6 3 2 7 2 3" xfId="29748" xr:uid="{00000000-0005-0000-0000-000023780000}"/>
    <cellStyle name="Normal 6 3 2 7 3" xfId="9630" xr:uid="{00000000-0005-0000-0000-000024780000}"/>
    <cellStyle name="Normal 6 3 2 7 3 2" xfId="39964" xr:uid="{00000000-0005-0000-0000-000025780000}"/>
    <cellStyle name="Normal 6 3 2 7 3 3" xfId="24731" xr:uid="{00000000-0005-0000-0000-000026780000}"/>
    <cellStyle name="Normal 6 3 2 7 4" xfId="34951" xr:uid="{00000000-0005-0000-0000-000027780000}"/>
    <cellStyle name="Normal 6 3 2 7 5" xfId="19718" xr:uid="{00000000-0005-0000-0000-000028780000}"/>
    <cellStyle name="Normal 6 3 2 8" xfId="11308" xr:uid="{00000000-0005-0000-0000-000029780000}"/>
    <cellStyle name="Normal 6 3 2 8 2" xfId="41639" xr:uid="{00000000-0005-0000-0000-00002A780000}"/>
    <cellStyle name="Normal 6 3 2 8 3" xfId="26406" xr:uid="{00000000-0005-0000-0000-00002B780000}"/>
    <cellStyle name="Normal 6 3 2 9" xfId="6287" xr:uid="{00000000-0005-0000-0000-00002C780000}"/>
    <cellStyle name="Normal 6 3 2 9 2" xfId="36622" xr:uid="{00000000-0005-0000-0000-00002D780000}"/>
    <cellStyle name="Normal 6 3 2 9 3" xfId="21389" xr:uid="{00000000-0005-0000-0000-00002E780000}"/>
    <cellStyle name="Normal 6 3 3" xfId="1251" xr:uid="{00000000-0005-0000-0000-00002F780000}"/>
    <cellStyle name="Normal 6 3 3 10" xfId="16428" xr:uid="{00000000-0005-0000-0000-000030780000}"/>
    <cellStyle name="Normal 6 3 3 2" xfId="1470" xr:uid="{00000000-0005-0000-0000-000031780000}"/>
    <cellStyle name="Normal 6 3 3 2 2" xfId="1891" xr:uid="{00000000-0005-0000-0000-000032780000}"/>
    <cellStyle name="Normal 6 3 3 2 2 2" xfId="2730" xr:uid="{00000000-0005-0000-0000-000033780000}"/>
    <cellStyle name="Normal 6 3 3 2 2 2 2" xfId="4420" xr:uid="{00000000-0005-0000-0000-000034780000}"/>
    <cellStyle name="Normal 6 3 3 2 2 2 2 2" xfId="14493" xr:uid="{00000000-0005-0000-0000-000035780000}"/>
    <cellStyle name="Normal 6 3 3 2 2 2 2 2 2" xfId="44824" xr:uid="{00000000-0005-0000-0000-000036780000}"/>
    <cellStyle name="Normal 6 3 3 2 2 2 2 2 3" xfId="29591" xr:uid="{00000000-0005-0000-0000-000037780000}"/>
    <cellStyle name="Normal 6 3 3 2 2 2 2 3" xfId="9473" xr:uid="{00000000-0005-0000-0000-000038780000}"/>
    <cellStyle name="Normal 6 3 3 2 2 2 2 3 2" xfId="39807" xr:uid="{00000000-0005-0000-0000-000039780000}"/>
    <cellStyle name="Normal 6 3 3 2 2 2 2 3 3" xfId="24574" xr:uid="{00000000-0005-0000-0000-00003A780000}"/>
    <cellStyle name="Normal 6 3 3 2 2 2 2 4" xfId="34794" xr:uid="{00000000-0005-0000-0000-00003B780000}"/>
    <cellStyle name="Normal 6 3 3 2 2 2 2 5" xfId="19561" xr:uid="{00000000-0005-0000-0000-00003C780000}"/>
    <cellStyle name="Normal 6 3 3 2 2 2 3" xfId="6112" xr:uid="{00000000-0005-0000-0000-00003D780000}"/>
    <cellStyle name="Normal 6 3 3 2 2 2 3 2" xfId="16164" xr:uid="{00000000-0005-0000-0000-00003E780000}"/>
    <cellStyle name="Normal 6 3 3 2 2 2 3 2 2" xfId="46495" xr:uid="{00000000-0005-0000-0000-00003F780000}"/>
    <cellStyle name="Normal 6 3 3 2 2 2 3 2 3" xfId="31262" xr:uid="{00000000-0005-0000-0000-000040780000}"/>
    <cellStyle name="Normal 6 3 3 2 2 2 3 3" xfId="11144" xr:uid="{00000000-0005-0000-0000-000041780000}"/>
    <cellStyle name="Normal 6 3 3 2 2 2 3 3 2" xfId="41478" xr:uid="{00000000-0005-0000-0000-000042780000}"/>
    <cellStyle name="Normal 6 3 3 2 2 2 3 3 3" xfId="26245" xr:uid="{00000000-0005-0000-0000-000043780000}"/>
    <cellStyle name="Normal 6 3 3 2 2 2 3 4" xfId="36465" xr:uid="{00000000-0005-0000-0000-000044780000}"/>
    <cellStyle name="Normal 6 3 3 2 2 2 3 5" xfId="21232" xr:uid="{00000000-0005-0000-0000-000045780000}"/>
    <cellStyle name="Normal 6 3 3 2 2 2 4" xfId="12822" xr:uid="{00000000-0005-0000-0000-000046780000}"/>
    <cellStyle name="Normal 6 3 3 2 2 2 4 2" xfId="43153" xr:uid="{00000000-0005-0000-0000-000047780000}"/>
    <cellStyle name="Normal 6 3 3 2 2 2 4 3" xfId="27920" xr:uid="{00000000-0005-0000-0000-000048780000}"/>
    <cellStyle name="Normal 6 3 3 2 2 2 5" xfId="7801" xr:uid="{00000000-0005-0000-0000-000049780000}"/>
    <cellStyle name="Normal 6 3 3 2 2 2 5 2" xfId="38136" xr:uid="{00000000-0005-0000-0000-00004A780000}"/>
    <cellStyle name="Normal 6 3 3 2 2 2 5 3" xfId="22903" xr:uid="{00000000-0005-0000-0000-00004B780000}"/>
    <cellStyle name="Normal 6 3 3 2 2 2 6" xfId="33124" xr:uid="{00000000-0005-0000-0000-00004C780000}"/>
    <cellStyle name="Normal 6 3 3 2 2 2 7" xfId="17890" xr:uid="{00000000-0005-0000-0000-00004D780000}"/>
    <cellStyle name="Normal 6 3 3 2 2 3" xfId="3583" xr:uid="{00000000-0005-0000-0000-00004E780000}"/>
    <cellStyle name="Normal 6 3 3 2 2 3 2" xfId="13657" xr:uid="{00000000-0005-0000-0000-00004F780000}"/>
    <cellStyle name="Normal 6 3 3 2 2 3 2 2" xfId="43988" xr:uid="{00000000-0005-0000-0000-000050780000}"/>
    <cellStyle name="Normal 6 3 3 2 2 3 2 3" xfId="28755" xr:uid="{00000000-0005-0000-0000-000051780000}"/>
    <cellStyle name="Normal 6 3 3 2 2 3 3" xfId="8637" xr:uid="{00000000-0005-0000-0000-000052780000}"/>
    <cellStyle name="Normal 6 3 3 2 2 3 3 2" xfId="38971" xr:uid="{00000000-0005-0000-0000-000053780000}"/>
    <cellStyle name="Normal 6 3 3 2 2 3 3 3" xfId="23738" xr:uid="{00000000-0005-0000-0000-000054780000}"/>
    <cellStyle name="Normal 6 3 3 2 2 3 4" xfId="33958" xr:uid="{00000000-0005-0000-0000-000055780000}"/>
    <cellStyle name="Normal 6 3 3 2 2 3 5" xfId="18725" xr:uid="{00000000-0005-0000-0000-000056780000}"/>
    <cellStyle name="Normal 6 3 3 2 2 4" xfId="5276" xr:uid="{00000000-0005-0000-0000-000057780000}"/>
    <cellStyle name="Normal 6 3 3 2 2 4 2" xfId="15328" xr:uid="{00000000-0005-0000-0000-000058780000}"/>
    <cellStyle name="Normal 6 3 3 2 2 4 2 2" xfId="45659" xr:uid="{00000000-0005-0000-0000-000059780000}"/>
    <cellStyle name="Normal 6 3 3 2 2 4 2 3" xfId="30426" xr:uid="{00000000-0005-0000-0000-00005A780000}"/>
    <cellStyle name="Normal 6 3 3 2 2 4 3" xfId="10308" xr:uid="{00000000-0005-0000-0000-00005B780000}"/>
    <cellStyle name="Normal 6 3 3 2 2 4 3 2" xfId="40642" xr:uid="{00000000-0005-0000-0000-00005C780000}"/>
    <cellStyle name="Normal 6 3 3 2 2 4 3 3" xfId="25409" xr:uid="{00000000-0005-0000-0000-00005D780000}"/>
    <cellStyle name="Normal 6 3 3 2 2 4 4" xfId="35629" xr:uid="{00000000-0005-0000-0000-00005E780000}"/>
    <cellStyle name="Normal 6 3 3 2 2 4 5" xfId="20396" xr:uid="{00000000-0005-0000-0000-00005F780000}"/>
    <cellStyle name="Normal 6 3 3 2 2 5" xfId="11986" xr:uid="{00000000-0005-0000-0000-000060780000}"/>
    <cellStyle name="Normal 6 3 3 2 2 5 2" xfId="42317" xr:uid="{00000000-0005-0000-0000-000061780000}"/>
    <cellStyle name="Normal 6 3 3 2 2 5 3" xfId="27084" xr:uid="{00000000-0005-0000-0000-000062780000}"/>
    <cellStyle name="Normal 6 3 3 2 2 6" xfId="6965" xr:uid="{00000000-0005-0000-0000-000063780000}"/>
    <cellStyle name="Normal 6 3 3 2 2 6 2" xfId="37300" xr:uid="{00000000-0005-0000-0000-000064780000}"/>
    <cellStyle name="Normal 6 3 3 2 2 6 3" xfId="22067" xr:uid="{00000000-0005-0000-0000-000065780000}"/>
    <cellStyle name="Normal 6 3 3 2 2 7" xfId="32288" xr:uid="{00000000-0005-0000-0000-000066780000}"/>
    <cellStyle name="Normal 6 3 3 2 2 8" xfId="17054" xr:uid="{00000000-0005-0000-0000-000067780000}"/>
    <cellStyle name="Normal 6 3 3 2 3" xfId="2312" xr:uid="{00000000-0005-0000-0000-000068780000}"/>
    <cellStyle name="Normal 6 3 3 2 3 2" xfId="4002" xr:uid="{00000000-0005-0000-0000-000069780000}"/>
    <cellStyle name="Normal 6 3 3 2 3 2 2" xfId="14075" xr:uid="{00000000-0005-0000-0000-00006A780000}"/>
    <cellStyle name="Normal 6 3 3 2 3 2 2 2" xfId="44406" xr:uid="{00000000-0005-0000-0000-00006B780000}"/>
    <cellStyle name="Normal 6 3 3 2 3 2 2 3" xfId="29173" xr:uid="{00000000-0005-0000-0000-00006C780000}"/>
    <cellStyle name="Normal 6 3 3 2 3 2 3" xfId="9055" xr:uid="{00000000-0005-0000-0000-00006D780000}"/>
    <cellStyle name="Normal 6 3 3 2 3 2 3 2" xfId="39389" xr:uid="{00000000-0005-0000-0000-00006E780000}"/>
    <cellStyle name="Normal 6 3 3 2 3 2 3 3" xfId="24156" xr:uid="{00000000-0005-0000-0000-00006F780000}"/>
    <cellStyle name="Normal 6 3 3 2 3 2 4" xfId="34376" xr:uid="{00000000-0005-0000-0000-000070780000}"/>
    <cellStyle name="Normal 6 3 3 2 3 2 5" xfId="19143" xr:uid="{00000000-0005-0000-0000-000071780000}"/>
    <cellStyle name="Normal 6 3 3 2 3 3" xfId="5694" xr:uid="{00000000-0005-0000-0000-000072780000}"/>
    <cellStyle name="Normal 6 3 3 2 3 3 2" xfId="15746" xr:uid="{00000000-0005-0000-0000-000073780000}"/>
    <cellStyle name="Normal 6 3 3 2 3 3 2 2" xfId="46077" xr:uid="{00000000-0005-0000-0000-000074780000}"/>
    <cellStyle name="Normal 6 3 3 2 3 3 2 3" xfId="30844" xr:uid="{00000000-0005-0000-0000-000075780000}"/>
    <cellStyle name="Normal 6 3 3 2 3 3 3" xfId="10726" xr:uid="{00000000-0005-0000-0000-000076780000}"/>
    <cellStyle name="Normal 6 3 3 2 3 3 3 2" xfId="41060" xr:uid="{00000000-0005-0000-0000-000077780000}"/>
    <cellStyle name="Normal 6 3 3 2 3 3 3 3" xfId="25827" xr:uid="{00000000-0005-0000-0000-000078780000}"/>
    <cellStyle name="Normal 6 3 3 2 3 3 4" xfId="36047" xr:uid="{00000000-0005-0000-0000-000079780000}"/>
    <cellStyle name="Normal 6 3 3 2 3 3 5" xfId="20814" xr:uid="{00000000-0005-0000-0000-00007A780000}"/>
    <cellStyle name="Normal 6 3 3 2 3 4" xfId="12404" xr:uid="{00000000-0005-0000-0000-00007B780000}"/>
    <cellStyle name="Normal 6 3 3 2 3 4 2" xfId="42735" xr:uid="{00000000-0005-0000-0000-00007C780000}"/>
    <cellStyle name="Normal 6 3 3 2 3 4 3" xfId="27502" xr:uid="{00000000-0005-0000-0000-00007D780000}"/>
    <cellStyle name="Normal 6 3 3 2 3 5" xfId="7383" xr:uid="{00000000-0005-0000-0000-00007E780000}"/>
    <cellStyle name="Normal 6 3 3 2 3 5 2" xfId="37718" xr:uid="{00000000-0005-0000-0000-00007F780000}"/>
    <cellStyle name="Normal 6 3 3 2 3 5 3" xfId="22485" xr:uid="{00000000-0005-0000-0000-000080780000}"/>
    <cellStyle name="Normal 6 3 3 2 3 6" xfId="32706" xr:uid="{00000000-0005-0000-0000-000081780000}"/>
    <cellStyle name="Normal 6 3 3 2 3 7" xfId="17472" xr:uid="{00000000-0005-0000-0000-000082780000}"/>
    <cellStyle name="Normal 6 3 3 2 4" xfId="3165" xr:uid="{00000000-0005-0000-0000-000083780000}"/>
    <cellStyle name="Normal 6 3 3 2 4 2" xfId="13239" xr:uid="{00000000-0005-0000-0000-000084780000}"/>
    <cellStyle name="Normal 6 3 3 2 4 2 2" xfId="43570" xr:uid="{00000000-0005-0000-0000-000085780000}"/>
    <cellStyle name="Normal 6 3 3 2 4 2 3" xfId="28337" xr:uid="{00000000-0005-0000-0000-000086780000}"/>
    <cellStyle name="Normal 6 3 3 2 4 3" xfId="8219" xr:uid="{00000000-0005-0000-0000-000087780000}"/>
    <cellStyle name="Normal 6 3 3 2 4 3 2" xfId="38553" xr:uid="{00000000-0005-0000-0000-000088780000}"/>
    <cellStyle name="Normal 6 3 3 2 4 3 3" xfId="23320" xr:uid="{00000000-0005-0000-0000-000089780000}"/>
    <cellStyle name="Normal 6 3 3 2 4 4" xfId="33540" xr:uid="{00000000-0005-0000-0000-00008A780000}"/>
    <cellStyle name="Normal 6 3 3 2 4 5" xfId="18307" xr:uid="{00000000-0005-0000-0000-00008B780000}"/>
    <cellStyle name="Normal 6 3 3 2 5" xfId="4858" xr:uid="{00000000-0005-0000-0000-00008C780000}"/>
    <cellStyle name="Normal 6 3 3 2 5 2" xfId="14910" xr:uid="{00000000-0005-0000-0000-00008D780000}"/>
    <cellStyle name="Normal 6 3 3 2 5 2 2" xfId="45241" xr:uid="{00000000-0005-0000-0000-00008E780000}"/>
    <cellStyle name="Normal 6 3 3 2 5 2 3" xfId="30008" xr:uid="{00000000-0005-0000-0000-00008F780000}"/>
    <cellStyle name="Normal 6 3 3 2 5 3" xfId="9890" xr:uid="{00000000-0005-0000-0000-000090780000}"/>
    <cellStyle name="Normal 6 3 3 2 5 3 2" xfId="40224" xr:uid="{00000000-0005-0000-0000-000091780000}"/>
    <cellStyle name="Normal 6 3 3 2 5 3 3" xfId="24991" xr:uid="{00000000-0005-0000-0000-000092780000}"/>
    <cellStyle name="Normal 6 3 3 2 5 4" xfId="35211" xr:uid="{00000000-0005-0000-0000-000093780000}"/>
    <cellStyle name="Normal 6 3 3 2 5 5" xfId="19978" xr:uid="{00000000-0005-0000-0000-000094780000}"/>
    <cellStyle name="Normal 6 3 3 2 6" xfId="11568" xr:uid="{00000000-0005-0000-0000-000095780000}"/>
    <cellStyle name="Normal 6 3 3 2 6 2" xfId="41899" xr:uid="{00000000-0005-0000-0000-000096780000}"/>
    <cellStyle name="Normal 6 3 3 2 6 3" xfId="26666" xr:uid="{00000000-0005-0000-0000-000097780000}"/>
    <cellStyle name="Normal 6 3 3 2 7" xfId="6547" xr:uid="{00000000-0005-0000-0000-000098780000}"/>
    <cellStyle name="Normal 6 3 3 2 7 2" xfId="36882" xr:uid="{00000000-0005-0000-0000-000099780000}"/>
    <cellStyle name="Normal 6 3 3 2 7 3" xfId="21649" xr:uid="{00000000-0005-0000-0000-00009A780000}"/>
    <cellStyle name="Normal 6 3 3 2 8" xfId="31870" xr:uid="{00000000-0005-0000-0000-00009B780000}"/>
    <cellStyle name="Normal 6 3 3 2 9" xfId="16636" xr:uid="{00000000-0005-0000-0000-00009C780000}"/>
    <cellStyle name="Normal 6 3 3 3" xfId="1683" xr:uid="{00000000-0005-0000-0000-00009D780000}"/>
    <cellStyle name="Normal 6 3 3 3 2" xfId="2522" xr:uid="{00000000-0005-0000-0000-00009E780000}"/>
    <cellStyle name="Normal 6 3 3 3 2 2" xfId="4212" xr:uid="{00000000-0005-0000-0000-00009F780000}"/>
    <cellStyle name="Normal 6 3 3 3 2 2 2" xfId="14285" xr:uid="{00000000-0005-0000-0000-0000A0780000}"/>
    <cellStyle name="Normal 6 3 3 3 2 2 2 2" xfId="44616" xr:uid="{00000000-0005-0000-0000-0000A1780000}"/>
    <cellStyle name="Normal 6 3 3 3 2 2 2 3" xfId="29383" xr:uid="{00000000-0005-0000-0000-0000A2780000}"/>
    <cellStyle name="Normal 6 3 3 3 2 2 3" xfId="9265" xr:uid="{00000000-0005-0000-0000-0000A3780000}"/>
    <cellStyle name="Normal 6 3 3 3 2 2 3 2" xfId="39599" xr:uid="{00000000-0005-0000-0000-0000A4780000}"/>
    <cellStyle name="Normal 6 3 3 3 2 2 3 3" xfId="24366" xr:uid="{00000000-0005-0000-0000-0000A5780000}"/>
    <cellStyle name="Normal 6 3 3 3 2 2 4" xfId="34586" xr:uid="{00000000-0005-0000-0000-0000A6780000}"/>
    <cellStyle name="Normal 6 3 3 3 2 2 5" xfId="19353" xr:uid="{00000000-0005-0000-0000-0000A7780000}"/>
    <cellStyle name="Normal 6 3 3 3 2 3" xfId="5904" xr:uid="{00000000-0005-0000-0000-0000A8780000}"/>
    <cellStyle name="Normal 6 3 3 3 2 3 2" xfId="15956" xr:uid="{00000000-0005-0000-0000-0000A9780000}"/>
    <cellStyle name="Normal 6 3 3 3 2 3 2 2" xfId="46287" xr:uid="{00000000-0005-0000-0000-0000AA780000}"/>
    <cellStyle name="Normal 6 3 3 3 2 3 2 3" xfId="31054" xr:uid="{00000000-0005-0000-0000-0000AB780000}"/>
    <cellStyle name="Normal 6 3 3 3 2 3 3" xfId="10936" xr:uid="{00000000-0005-0000-0000-0000AC780000}"/>
    <cellStyle name="Normal 6 3 3 3 2 3 3 2" xfId="41270" xr:uid="{00000000-0005-0000-0000-0000AD780000}"/>
    <cellStyle name="Normal 6 3 3 3 2 3 3 3" xfId="26037" xr:uid="{00000000-0005-0000-0000-0000AE780000}"/>
    <cellStyle name="Normal 6 3 3 3 2 3 4" xfId="36257" xr:uid="{00000000-0005-0000-0000-0000AF780000}"/>
    <cellStyle name="Normal 6 3 3 3 2 3 5" xfId="21024" xr:uid="{00000000-0005-0000-0000-0000B0780000}"/>
    <cellStyle name="Normal 6 3 3 3 2 4" xfId="12614" xr:uid="{00000000-0005-0000-0000-0000B1780000}"/>
    <cellStyle name="Normal 6 3 3 3 2 4 2" xfId="42945" xr:uid="{00000000-0005-0000-0000-0000B2780000}"/>
    <cellStyle name="Normal 6 3 3 3 2 4 3" xfId="27712" xr:uid="{00000000-0005-0000-0000-0000B3780000}"/>
    <cellStyle name="Normal 6 3 3 3 2 5" xfId="7593" xr:uid="{00000000-0005-0000-0000-0000B4780000}"/>
    <cellStyle name="Normal 6 3 3 3 2 5 2" xfId="37928" xr:uid="{00000000-0005-0000-0000-0000B5780000}"/>
    <cellStyle name="Normal 6 3 3 3 2 5 3" xfId="22695" xr:uid="{00000000-0005-0000-0000-0000B6780000}"/>
    <cellStyle name="Normal 6 3 3 3 2 6" xfId="32916" xr:uid="{00000000-0005-0000-0000-0000B7780000}"/>
    <cellStyle name="Normal 6 3 3 3 2 7" xfId="17682" xr:uid="{00000000-0005-0000-0000-0000B8780000}"/>
    <cellStyle name="Normal 6 3 3 3 3" xfId="3375" xr:uid="{00000000-0005-0000-0000-0000B9780000}"/>
    <cellStyle name="Normal 6 3 3 3 3 2" xfId="13449" xr:uid="{00000000-0005-0000-0000-0000BA780000}"/>
    <cellStyle name="Normal 6 3 3 3 3 2 2" xfId="43780" xr:uid="{00000000-0005-0000-0000-0000BB780000}"/>
    <cellStyle name="Normal 6 3 3 3 3 2 3" xfId="28547" xr:uid="{00000000-0005-0000-0000-0000BC780000}"/>
    <cellStyle name="Normal 6 3 3 3 3 3" xfId="8429" xr:uid="{00000000-0005-0000-0000-0000BD780000}"/>
    <cellStyle name="Normal 6 3 3 3 3 3 2" xfId="38763" xr:uid="{00000000-0005-0000-0000-0000BE780000}"/>
    <cellStyle name="Normal 6 3 3 3 3 3 3" xfId="23530" xr:uid="{00000000-0005-0000-0000-0000BF780000}"/>
    <cellStyle name="Normal 6 3 3 3 3 4" xfId="33750" xr:uid="{00000000-0005-0000-0000-0000C0780000}"/>
    <cellStyle name="Normal 6 3 3 3 3 5" xfId="18517" xr:uid="{00000000-0005-0000-0000-0000C1780000}"/>
    <cellStyle name="Normal 6 3 3 3 4" xfId="5068" xr:uid="{00000000-0005-0000-0000-0000C2780000}"/>
    <cellStyle name="Normal 6 3 3 3 4 2" xfId="15120" xr:uid="{00000000-0005-0000-0000-0000C3780000}"/>
    <cellStyle name="Normal 6 3 3 3 4 2 2" xfId="45451" xr:uid="{00000000-0005-0000-0000-0000C4780000}"/>
    <cellStyle name="Normal 6 3 3 3 4 2 3" xfId="30218" xr:uid="{00000000-0005-0000-0000-0000C5780000}"/>
    <cellStyle name="Normal 6 3 3 3 4 3" xfId="10100" xr:uid="{00000000-0005-0000-0000-0000C6780000}"/>
    <cellStyle name="Normal 6 3 3 3 4 3 2" xfId="40434" xr:uid="{00000000-0005-0000-0000-0000C7780000}"/>
    <cellStyle name="Normal 6 3 3 3 4 3 3" xfId="25201" xr:uid="{00000000-0005-0000-0000-0000C8780000}"/>
    <cellStyle name="Normal 6 3 3 3 4 4" xfId="35421" xr:uid="{00000000-0005-0000-0000-0000C9780000}"/>
    <cellStyle name="Normal 6 3 3 3 4 5" xfId="20188" xr:uid="{00000000-0005-0000-0000-0000CA780000}"/>
    <cellStyle name="Normal 6 3 3 3 5" xfId="11778" xr:uid="{00000000-0005-0000-0000-0000CB780000}"/>
    <cellStyle name="Normal 6 3 3 3 5 2" xfId="42109" xr:uid="{00000000-0005-0000-0000-0000CC780000}"/>
    <cellStyle name="Normal 6 3 3 3 5 3" xfId="26876" xr:uid="{00000000-0005-0000-0000-0000CD780000}"/>
    <cellStyle name="Normal 6 3 3 3 6" xfId="6757" xr:uid="{00000000-0005-0000-0000-0000CE780000}"/>
    <cellStyle name="Normal 6 3 3 3 6 2" xfId="37092" xr:uid="{00000000-0005-0000-0000-0000CF780000}"/>
    <cellStyle name="Normal 6 3 3 3 6 3" xfId="21859" xr:uid="{00000000-0005-0000-0000-0000D0780000}"/>
    <cellStyle name="Normal 6 3 3 3 7" xfId="32080" xr:uid="{00000000-0005-0000-0000-0000D1780000}"/>
    <cellStyle name="Normal 6 3 3 3 8" xfId="16846" xr:uid="{00000000-0005-0000-0000-0000D2780000}"/>
    <cellStyle name="Normal 6 3 3 4" xfId="2104" xr:uid="{00000000-0005-0000-0000-0000D3780000}"/>
    <cellStyle name="Normal 6 3 3 4 2" xfId="3794" xr:uid="{00000000-0005-0000-0000-0000D4780000}"/>
    <cellStyle name="Normal 6 3 3 4 2 2" xfId="13867" xr:uid="{00000000-0005-0000-0000-0000D5780000}"/>
    <cellStyle name="Normal 6 3 3 4 2 2 2" xfId="44198" xr:uid="{00000000-0005-0000-0000-0000D6780000}"/>
    <cellStyle name="Normal 6 3 3 4 2 2 3" xfId="28965" xr:uid="{00000000-0005-0000-0000-0000D7780000}"/>
    <cellStyle name="Normal 6 3 3 4 2 3" xfId="8847" xr:uid="{00000000-0005-0000-0000-0000D8780000}"/>
    <cellStyle name="Normal 6 3 3 4 2 3 2" xfId="39181" xr:uid="{00000000-0005-0000-0000-0000D9780000}"/>
    <cellStyle name="Normal 6 3 3 4 2 3 3" xfId="23948" xr:uid="{00000000-0005-0000-0000-0000DA780000}"/>
    <cellStyle name="Normal 6 3 3 4 2 4" xfId="34168" xr:uid="{00000000-0005-0000-0000-0000DB780000}"/>
    <cellStyle name="Normal 6 3 3 4 2 5" xfId="18935" xr:uid="{00000000-0005-0000-0000-0000DC780000}"/>
    <cellStyle name="Normal 6 3 3 4 3" xfId="5486" xr:uid="{00000000-0005-0000-0000-0000DD780000}"/>
    <cellStyle name="Normal 6 3 3 4 3 2" xfId="15538" xr:uid="{00000000-0005-0000-0000-0000DE780000}"/>
    <cellStyle name="Normal 6 3 3 4 3 2 2" xfId="45869" xr:uid="{00000000-0005-0000-0000-0000DF780000}"/>
    <cellStyle name="Normal 6 3 3 4 3 2 3" xfId="30636" xr:uid="{00000000-0005-0000-0000-0000E0780000}"/>
    <cellStyle name="Normal 6 3 3 4 3 3" xfId="10518" xr:uid="{00000000-0005-0000-0000-0000E1780000}"/>
    <cellStyle name="Normal 6 3 3 4 3 3 2" xfId="40852" xr:uid="{00000000-0005-0000-0000-0000E2780000}"/>
    <cellStyle name="Normal 6 3 3 4 3 3 3" xfId="25619" xr:uid="{00000000-0005-0000-0000-0000E3780000}"/>
    <cellStyle name="Normal 6 3 3 4 3 4" xfId="35839" xr:uid="{00000000-0005-0000-0000-0000E4780000}"/>
    <cellStyle name="Normal 6 3 3 4 3 5" xfId="20606" xr:uid="{00000000-0005-0000-0000-0000E5780000}"/>
    <cellStyle name="Normal 6 3 3 4 4" xfId="12196" xr:uid="{00000000-0005-0000-0000-0000E6780000}"/>
    <cellStyle name="Normal 6 3 3 4 4 2" xfId="42527" xr:uid="{00000000-0005-0000-0000-0000E7780000}"/>
    <cellStyle name="Normal 6 3 3 4 4 3" xfId="27294" xr:uid="{00000000-0005-0000-0000-0000E8780000}"/>
    <cellStyle name="Normal 6 3 3 4 5" xfId="7175" xr:uid="{00000000-0005-0000-0000-0000E9780000}"/>
    <cellStyle name="Normal 6 3 3 4 5 2" xfId="37510" xr:uid="{00000000-0005-0000-0000-0000EA780000}"/>
    <cellStyle name="Normal 6 3 3 4 5 3" xfId="22277" xr:uid="{00000000-0005-0000-0000-0000EB780000}"/>
    <cellStyle name="Normal 6 3 3 4 6" xfId="32498" xr:uid="{00000000-0005-0000-0000-0000EC780000}"/>
    <cellStyle name="Normal 6 3 3 4 7" xfId="17264" xr:uid="{00000000-0005-0000-0000-0000ED780000}"/>
    <cellStyle name="Normal 6 3 3 5" xfId="2957" xr:uid="{00000000-0005-0000-0000-0000EE780000}"/>
    <cellStyle name="Normal 6 3 3 5 2" xfId="13031" xr:uid="{00000000-0005-0000-0000-0000EF780000}"/>
    <cellStyle name="Normal 6 3 3 5 2 2" xfId="43362" xr:uid="{00000000-0005-0000-0000-0000F0780000}"/>
    <cellStyle name="Normal 6 3 3 5 2 3" xfId="28129" xr:uid="{00000000-0005-0000-0000-0000F1780000}"/>
    <cellStyle name="Normal 6 3 3 5 3" xfId="8011" xr:uid="{00000000-0005-0000-0000-0000F2780000}"/>
    <cellStyle name="Normal 6 3 3 5 3 2" xfId="38345" xr:uid="{00000000-0005-0000-0000-0000F3780000}"/>
    <cellStyle name="Normal 6 3 3 5 3 3" xfId="23112" xr:uid="{00000000-0005-0000-0000-0000F4780000}"/>
    <cellStyle name="Normal 6 3 3 5 4" xfId="33332" xr:uid="{00000000-0005-0000-0000-0000F5780000}"/>
    <cellStyle name="Normal 6 3 3 5 5" xfId="18099" xr:uid="{00000000-0005-0000-0000-0000F6780000}"/>
    <cellStyle name="Normal 6 3 3 6" xfId="4650" xr:uid="{00000000-0005-0000-0000-0000F7780000}"/>
    <cellStyle name="Normal 6 3 3 6 2" xfId="14702" xr:uid="{00000000-0005-0000-0000-0000F8780000}"/>
    <cellStyle name="Normal 6 3 3 6 2 2" xfId="45033" xr:uid="{00000000-0005-0000-0000-0000F9780000}"/>
    <cellStyle name="Normal 6 3 3 6 2 3" xfId="29800" xr:uid="{00000000-0005-0000-0000-0000FA780000}"/>
    <cellStyle name="Normal 6 3 3 6 3" xfId="9682" xr:uid="{00000000-0005-0000-0000-0000FB780000}"/>
    <cellStyle name="Normal 6 3 3 6 3 2" xfId="40016" xr:uid="{00000000-0005-0000-0000-0000FC780000}"/>
    <cellStyle name="Normal 6 3 3 6 3 3" xfId="24783" xr:uid="{00000000-0005-0000-0000-0000FD780000}"/>
    <cellStyle name="Normal 6 3 3 6 4" xfId="35003" xr:uid="{00000000-0005-0000-0000-0000FE780000}"/>
    <cellStyle name="Normal 6 3 3 6 5" xfId="19770" xr:uid="{00000000-0005-0000-0000-0000FF780000}"/>
    <cellStyle name="Normal 6 3 3 7" xfId="11360" xr:uid="{00000000-0005-0000-0000-000000790000}"/>
    <cellStyle name="Normal 6 3 3 7 2" xfId="41691" xr:uid="{00000000-0005-0000-0000-000001790000}"/>
    <cellStyle name="Normal 6 3 3 7 3" xfId="26458" xr:uid="{00000000-0005-0000-0000-000002790000}"/>
    <cellStyle name="Normal 6 3 3 8" xfId="6339" xr:uid="{00000000-0005-0000-0000-000003790000}"/>
    <cellStyle name="Normal 6 3 3 8 2" xfId="36674" xr:uid="{00000000-0005-0000-0000-000004790000}"/>
    <cellStyle name="Normal 6 3 3 8 3" xfId="21441" xr:uid="{00000000-0005-0000-0000-000005790000}"/>
    <cellStyle name="Normal 6 3 3 9" xfId="31663" xr:uid="{00000000-0005-0000-0000-000006790000}"/>
    <cellStyle name="Normal 6 3 4" xfId="1364" xr:uid="{00000000-0005-0000-0000-000007790000}"/>
    <cellStyle name="Normal 6 3 4 2" xfId="1787" xr:uid="{00000000-0005-0000-0000-000008790000}"/>
    <cellStyle name="Normal 6 3 4 2 2" xfId="2626" xr:uid="{00000000-0005-0000-0000-000009790000}"/>
    <cellStyle name="Normal 6 3 4 2 2 2" xfId="4316" xr:uid="{00000000-0005-0000-0000-00000A790000}"/>
    <cellStyle name="Normal 6 3 4 2 2 2 2" xfId="14389" xr:uid="{00000000-0005-0000-0000-00000B790000}"/>
    <cellStyle name="Normal 6 3 4 2 2 2 2 2" xfId="44720" xr:uid="{00000000-0005-0000-0000-00000C790000}"/>
    <cellStyle name="Normal 6 3 4 2 2 2 2 3" xfId="29487" xr:uid="{00000000-0005-0000-0000-00000D790000}"/>
    <cellStyle name="Normal 6 3 4 2 2 2 3" xfId="9369" xr:uid="{00000000-0005-0000-0000-00000E790000}"/>
    <cellStyle name="Normal 6 3 4 2 2 2 3 2" xfId="39703" xr:uid="{00000000-0005-0000-0000-00000F790000}"/>
    <cellStyle name="Normal 6 3 4 2 2 2 3 3" xfId="24470" xr:uid="{00000000-0005-0000-0000-000010790000}"/>
    <cellStyle name="Normal 6 3 4 2 2 2 4" xfId="34690" xr:uid="{00000000-0005-0000-0000-000011790000}"/>
    <cellStyle name="Normal 6 3 4 2 2 2 5" xfId="19457" xr:uid="{00000000-0005-0000-0000-000012790000}"/>
    <cellStyle name="Normal 6 3 4 2 2 3" xfId="6008" xr:uid="{00000000-0005-0000-0000-000013790000}"/>
    <cellStyle name="Normal 6 3 4 2 2 3 2" xfId="16060" xr:uid="{00000000-0005-0000-0000-000014790000}"/>
    <cellStyle name="Normal 6 3 4 2 2 3 2 2" xfId="46391" xr:uid="{00000000-0005-0000-0000-000015790000}"/>
    <cellStyle name="Normal 6 3 4 2 2 3 2 3" xfId="31158" xr:uid="{00000000-0005-0000-0000-000016790000}"/>
    <cellStyle name="Normal 6 3 4 2 2 3 3" xfId="11040" xr:uid="{00000000-0005-0000-0000-000017790000}"/>
    <cellStyle name="Normal 6 3 4 2 2 3 3 2" xfId="41374" xr:uid="{00000000-0005-0000-0000-000018790000}"/>
    <cellStyle name="Normal 6 3 4 2 2 3 3 3" xfId="26141" xr:uid="{00000000-0005-0000-0000-000019790000}"/>
    <cellStyle name="Normal 6 3 4 2 2 3 4" xfId="36361" xr:uid="{00000000-0005-0000-0000-00001A790000}"/>
    <cellStyle name="Normal 6 3 4 2 2 3 5" xfId="21128" xr:uid="{00000000-0005-0000-0000-00001B790000}"/>
    <cellStyle name="Normal 6 3 4 2 2 4" xfId="12718" xr:uid="{00000000-0005-0000-0000-00001C790000}"/>
    <cellStyle name="Normal 6 3 4 2 2 4 2" xfId="43049" xr:uid="{00000000-0005-0000-0000-00001D790000}"/>
    <cellStyle name="Normal 6 3 4 2 2 4 3" xfId="27816" xr:uid="{00000000-0005-0000-0000-00001E790000}"/>
    <cellStyle name="Normal 6 3 4 2 2 5" xfId="7697" xr:uid="{00000000-0005-0000-0000-00001F790000}"/>
    <cellStyle name="Normal 6 3 4 2 2 5 2" xfId="38032" xr:uid="{00000000-0005-0000-0000-000020790000}"/>
    <cellStyle name="Normal 6 3 4 2 2 5 3" xfId="22799" xr:uid="{00000000-0005-0000-0000-000021790000}"/>
    <cellStyle name="Normal 6 3 4 2 2 6" xfId="33020" xr:uid="{00000000-0005-0000-0000-000022790000}"/>
    <cellStyle name="Normal 6 3 4 2 2 7" xfId="17786" xr:uid="{00000000-0005-0000-0000-000023790000}"/>
    <cellStyle name="Normal 6 3 4 2 3" xfId="3479" xr:uid="{00000000-0005-0000-0000-000024790000}"/>
    <cellStyle name="Normal 6 3 4 2 3 2" xfId="13553" xr:uid="{00000000-0005-0000-0000-000025790000}"/>
    <cellStyle name="Normal 6 3 4 2 3 2 2" xfId="43884" xr:uid="{00000000-0005-0000-0000-000026790000}"/>
    <cellStyle name="Normal 6 3 4 2 3 2 3" xfId="28651" xr:uid="{00000000-0005-0000-0000-000027790000}"/>
    <cellStyle name="Normal 6 3 4 2 3 3" xfId="8533" xr:uid="{00000000-0005-0000-0000-000028790000}"/>
    <cellStyle name="Normal 6 3 4 2 3 3 2" xfId="38867" xr:uid="{00000000-0005-0000-0000-000029790000}"/>
    <cellStyle name="Normal 6 3 4 2 3 3 3" xfId="23634" xr:uid="{00000000-0005-0000-0000-00002A790000}"/>
    <cellStyle name="Normal 6 3 4 2 3 4" xfId="33854" xr:uid="{00000000-0005-0000-0000-00002B790000}"/>
    <cellStyle name="Normal 6 3 4 2 3 5" xfId="18621" xr:uid="{00000000-0005-0000-0000-00002C790000}"/>
    <cellStyle name="Normal 6 3 4 2 4" xfId="5172" xr:uid="{00000000-0005-0000-0000-00002D790000}"/>
    <cellStyle name="Normal 6 3 4 2 4 2" xfId="15224" xr:uid="{00000000-0005-0000-0000-00002E790000}"/>
    <cellStyle name="Normal 6 3 4 2 4 2 2" xfId="45555" xr:uid="{00000000-0005-0000-0000-00002F790000}"/>
    <cellStyle name="Normal 6 3 4 2 4 2 3" xfId="30322" xr:uid="{00000000-0005-0000-0000-000030790000}"/>
    <cellStyle name="Normal 6 3 4 2 4 3" xfId="10204" xr:uid="{00000000-0005-0000-0000-000031790000}"/>
    <cellStyle name="Normal 6 3 4 2 4 3 2" xfId="40538" xr:uid="{00000000-0005-0000-0000-000032790000}"/>
    <cellStyle name="Normal 6 3 4 2 4 3 3" xfId="25305" xr:uid="{00000000-0005-0000-0000-000033790000}"/>
    <cellStyle name="Normal 6 3 4 2 4 4" xfId="35525" xr:uid="{00000000-0005-0000-0000-000034790000}"/>
    <cellStyle name="Normal 6 3 4 2 4 5" xfId="20292" xr:uid="{00000000-0005-0000-0000-000035790000}"/>
    <cellStyle name="Normal 6 3 4 2 5" xfId="11882" xr:uid="{00000000-0005-0000-0000-000036790000}"/>
    <cellStyle name="Normal 6 3 4 2 5 2" xfId="42213" xr:uid="{00000000-0005-0000-0000-000037790000}"/>
    <cellStyle name="Normal 6 3 4 2 5 3" xfId="26980" xr:uid="{00000000-0005-0000-0000-000038790000}"/>
    <cellStyle name="Normal 6 3 4 2 6" xfId="6861" xr:uid="{00000000-0005-0000-0000-000039790000}"/>
    <cellStyle name="Normal 6 3 4 2 6 2" xfId="37196" xr:uid="{00000000-0005-0000-0000-00003A790000}"/>
    <cellStyle name="Normal 6 3 4 2 6 3" xfId="21963" xr:uid="{00000000-0005-0000-0000-00003B790000}"/>
    <cellStyle name="Normal 6 3 4 2 7" xfId="32184" xr:uid="{00000000-0005-0000-0000-00003C790000}"/>
    <cellStyle name="Normal 6 3 4 2 8" xfId="16950" xr:uid="{00000000-0005-0000-0000-00003D790000}"/>
    <cellStyle name="Normal 6 3 4 3" xfId="2208" xr:uid="{00000000-0005-0000-0000-00003E790000}"/>
    <cellStyle name="Normal 6 3 4 3 2" xfId="3898" xr:uid="{00000000-0005-0000-0000-00003F790000}"/>
    <cellStyle name="Normal 6 3 4 3 2 2" xfId="13971" xr:uid="{00000000-0005-0000-0000-000040790000}"/>
    <cellStyle name="Normal 6 3 4 3 2 2 2" xfId="44302" xr:uid="{00000000-0005-0000-0000-000041790000}"/>
    <cellStyle name="Normal 6 3 4 3 2 2 3" xfId="29069" xr:uid="{00000000-0005-0000-0000-000042790000}"/>
    <cellStyle name="Normal 6 3 4 3 2 3" xfId="8951" xr:uid="{00000000-0005-0000-0000-000043790000}"/>
    <cellStyle name="Normal 6 3 4 3 2 3 2" xfId="39285" xr:uid="{00000000-0005-0000-0000-000044790000}"/>
    <cellStyle name="Normal 6 3 4 3 2 3 3" xfId="24052" xr:uid="{00000000-0005-0000-0000-000045790000}"/>
    <cellStyle name="Normal 6 3 4 3 2 4" xfId="34272" xr:uid="{00000000-0005-0000-0000-000046790000}"/>
    <cellStyle name="Normal 6 3 4 3 2 5" xfId="19039" xr:uid="{00000000-0005-0000-0000-000047790000}"/>
    <cellStyle name="Normal 6 3 4 3 3" xfId="5590" xr:uid="{00000000-0005-0000-0000-000048790000}"/>
    <cellStyle name="Normal 6 3 4 3 3 2" xfId="15642" xr:uid="{00000000-0005-0000-0000-000049790000}"/>
    <cellStyle name="Normal 6 3 4 3 3 2 2" xfId="45973" xr:uid="{00000000-0005-0000-0000-00004A790000}"/>
    <cellStyle name="Normal 6 3 4 3 3 2 3" xfId="30740" xr:uid="{00000000-0005-0000-0000-00004B790000}"/>
    <cellStyle name="Normal 6 3 4 3 3 3" xfId="10622" xr:uid="{00000000-0005-0000-0000-00004C790000}"/>
    <cellStyle name="Normal 6 3 4 3 3 3 2" xfId="40956" xr:uid="{00000000-0005-0000-0000-00004D790000}"/>
    <cellStyle name="Normal 6 3 4 3 3 3 3" xfId="25723" xr:uid="{00000000-0005-0000-0000-00004E790000}"/>
    <cellStyle name="Normal 6 3 4 3 3 4" xfId="35943" xr:uid="{00000000-0005-0000-0000-00004F790000}"/>
    <cellStyle name="Normal 6 3 4 3 3 5" xfId="20710" xr:uid="{00000000-0005-0000-0000-000050790000}"/>
    <cellStyle name="Normal 6 3 4 3 4" xfId="12300" xr:uid="{00000000-0005-0000-0000-000051790000}"/>
    <cellStyle name="Normal 6 3 4 3 4 2" xfId="42631" xr:uid="{00000000-0005-0000-0000-000052790000}"/>
    <cellStyle name="Normal 6 3 4 3 4 3" xfId="27398" xr:uid="{00000000-0005-0000-0000-000053790000}"/>
    <cellStyle name="Normal 6 3 4 3 5" xfId="7279" xr:uid="{00000000-0005-0000-0000-000054790000}"/>
    <cellStyle name="Normal 6 3 4 3 5 2" xfId="37614" xr:uid="{00000000-0005-0000-0000-000055790000}"/>
    <cellStyle name="Normal 6 3 4 3 5 3" xfId="22381" xr:uid="{00000000-0005-0000-0000-000056790000}"/>
    <cellStyle name="Normal 6 3 4 3 6" xfId="32602" xr:uid="{00000000-0005-0000-0000-000057790000}"/>
    <cellStyle name="Normal 6 3 4 3 7" xfId="17368" xr:uid="{00000000-0005-0000-0000-000058790000}"/>
    <cellStyle name="Normal 6 3 4 4" xfId="3061" xr:uid="{00000000-0005-0000-0000-000059790000}"/>
    <cellStyle name="Normal 6 3 4 4 2" xfId="13135" xr:uid="{00000000-0005-0000-0000-00005A790000}"/>
    <cellStyle name="Normal 6 3 4 4 2 2" xfId="43466" xr:uid="{00000000-0005-0000-0000-00005B790000}"/>
    <cellStyle name="Normal 6 3 4 4 2 3" xfId="28233" xr:uid="{00000000-0005-0000-0000-00005C790000}"/>
    <cellStyle name="Normal 6 3 4 4 3" xfId="8115" xr:uid="{00000000-0005-0000-0000-00005D790000}"/>
    <cellStyle name="Normal 6 3 4 4 3 2" xfId="38449" xr:uid="{00000000-0005-0000-0000-00005E790000}"/>
    <cellStyle name="Normal 6 3 4 4 3 3" xfId="23216" xr:uid="{00000000-0005-0000-0000-00005F790000}"/>
    <cellStyle name="Normal 6 3 4 4 4" xfId="33436" xr:uid="{00000000-0005-0000-0000-000060790000}"/>
    <cellStyle name="Normal 6 3 4 4 5" xfId="18203" xr:uid="{00000000-0005-0000-0000-000061790000}"/>
    <cellStyle name="Normal 6 3 4 5" xfId="4754" xr:uid="{00000000-0005-0000-0000-000062790000}"/>
    <cellStyle name="Normal 6 3 4 5 2" xfId="14806" xr:uid="{00000000-0005-0000-0000-000063790000}"/>
    <cellStyle name="Normal 6 3 4 5 2 2" xfId="45137" xr:uid="{00000000-0005-0000-0000-000064790000}"/>
    <cellStyle name="Normal 6 3 4 5 2 3" xfId="29904" xr:uid="{00000000-0005-0000-0000-000065790000}"/>
    <cellStyle name="Normal 6 3 4 5 3" xfId="9786" xr:uid="{00000000-0005-0000-0000-000066790000}"/>
    <cellStyle name="Normal 6 3 4 5 3 2" xfId="40120" xr:uid="{00000000-0005-0000-0000-000067790000}"/>
    <cellStyle name="Normal 6 3 4 5 3 3" xfId="24887" xr:uid="{00000000-0005-0000-0000-000068790000}"/>
    <cellStyle name="Normal 6 3 4 5 4" xfId="35107" xr:uid="{00000000-0005-0000-0000-000069790000}"/>
    <cellStyle name="Normal 6 3 4 5 5" xfId="19874" xr:uid="{00000000-0005-0000-0000-00006A790000}"/>
    <cellStyle name="Normal 6 3 4 6" xfId="11464" xr:uid="{00000000-0005-0000-0000-00006B790000}"/>
    <cellStyle name="Normal 6 3 4 6 2" xfId="41795" xr:uid="{00000000-0005-0000-0000-00006C790000}"/>
    <cellStyle name="Normal 6 3 4 6 3" xfId="26562" xr:uid="{00000000-0005-0000-0000-00006D790000}"/>
    <cellStyle name="Normal 6 3 4 7" xfId="6443" xr:uid="{00000000-0005-0000-0000-00006E790000}"/>
    <cellStyle name="Normal 6 3 4 7 2" xfId="36778" xr:uid="{00000000-0005-0000-0000-00006F790000}"/>
    <cellStyle name="Normal 6 3 4 7 3" xfId="21545" xr:uid="{00000000-0005-0000-0000-000070790000}"/>
    <cellStyle name="Normal 6 3 4 8" xfId="31766" xr:uid="{00000000-0005-0000-0000-000071790000}"/>
    <cellStyle name="Normal 6 3 4 9" xfId="16532" xr:uid="{00000000-0005-0000-0000-000072790000}"/>
    <cellStyle name="Normal 6 3 5" xfId="1577" xr:uid="{00000000-0005-0000-0000-000073790000}"/>
    <cellStyle name="Normal 6 3 5 2" xfId="2418" xr:uid="{00000000-0005-0000-0000-000074790000}"/>
    <cellStyle name="Normal 6 3 5 2 2" xfId="4108" xr:uid="{00000000-0005-0000-0000-000075790000}"/>
    <cellStyle name="Normal 6 3 5 2 2 2" xfId="14181" xr:uid="{00000000-0005-0000-0000-000076790000}"/>
    <cellStyle name="Normal 6 3 5 2 2 2 2" xfId="44512" xr:uid="{00000000-0005-0000-0000-000077790000}"/>
    <cellStyle name="Normal 6 3 5 2 2 2 3" xfId="29279" xr:uid="{00000000-0005-0000-0000-000078790000}"/>
    <cellStyle name="Normal 6 3 5 2 2 3" xfId="9161" xr:uid="{00000000-0005-0000-0000-000079790000}"/>
    <cellStyle name="Normal 6 3 5 2 2 3 2" xfId="39495" xr:uid="{00000000-0005-0000-0000-00007A790000}"/>
    <cellStyle name="Normal 6 3 5 2 2 3 3" xfId="24262" xr:uid="{00000000-0005-0000-0000-00007B790000}"/>
    <cellStyle name="Normal 6 3 5 2 2 4" xfId="34482" xr:uid="{00000000-0005-0000-0000-00007C790000}"/>
    <cellStyle name="Normal 6 3 5 2 2 5" xfId="19249" xr:uid="{00000000-0005-0000-0000-00007D790000}"/>
    <cellStyle name="Normal 6 3 5 2 3" xfId="5800" xr:uid="{00000000-0005-0000-0000-00007E790000}"/>
    <cellStyle name="Normal 6 3 5 2 3 2" xfId="15852" xr:uid="{00000000-0005-0000-0000-00007F790000}"/>
    <cellStyle name="Normal 6 3 5 2 3 2 2" xfId="46183" xr:uid="{00000000-0005-0000-0000-000080790000}"/>
    <cellStyle name="Normal 6 3 5 2 3 2 3" xfId="30950" xr:uid="{00000000-0005-0000-0000-000081790000}"/>
    <cellStyle name="Normal 6 3 5 2 3 3" xfId="10832" xr:uid="{00000000-0005-0000-0000-000082790000}"/>
    <cellStyle name="Normal 6 3 5 2 3 3 2" xfId="41166" xr:uid="{00000000-0005-0000-0000-000083790000}"/>
    <cellStyle name="Normal 6 3 5 2 3 3 3" xfId="25933" xr:uid="{00000000-0005-0000-0000-000084790000}"/>
    <cellStyle name="Normal 6 3 5 2 3 4" xfId="36153" xr:uid="{00000000-0005-0000-0000-000085790000}"/>
    <cellStyle name="Normal 6 3 5 2 3 5" xfId="20920" xr:uid="{00000000-0005-0000-0000-000086790000}"/>
    <cellStyle name="Normal 6 3 5 2 4" xfId="12510" xr:uid="{00000000-0005-0000-0000-000087790000}"/>
    <cellStyle name="Normal 6 3 5 2 4 2" xfId="42841" xr:uid="{00000000-0005-0000-0000-000088790000}"/>
    <cellStyle name="Normal 6 3 5 2 4 3" xfId="27608" xr:uid="{00000000-0005-0000-0000-000089790000}"/>
    <cellStyle name="Normal 6 3 5 2 5" xfId="7489" xr:uid="{00000000-0005-0000-0000-00008A790000}"/>
    <cellStyle name="Normal 6 3 5 2 5 2" xfId="37824" xr:uid="{00000000-0005-0000-0000-00008B790000}"/>
    <cellStyle name="Normal 6 3 5 2 5 3" xfId="22591" xr:uid="{00000000-0005-0000-0000-00008C790000}"/>
    <cellStyle name="Normal 6 3 5 2 6" xfId="32812" xr:uid="{00000000-0005-0000-0000-00008D790000}"/>
    <cellStyle name="Normal 6 3 5 2 7" xfId="17578" xr:uid="{00000000-0005-0000-0000-00008E790000}"/>
    <cellStyle name="Normal 6 3 5 3" xfId="3271" xr:uid="{00000000-0005-0000-0000-00008F790000}"/>
    <cellStyle name="Normal 6 3 5 3 2" xfId="13345" xr:uid="{00000000-0005-0000-0000-000090790000}"/>
    <cellStyle name="Normal 6 3 5 3 2 2" xfId="43676" xr:uid="{00000000-0005-0000-0000-000091790000}"/>
    <cellStyle name="Normal 6 3 5 3 2 3" xfId="28443" xr:uid="{00000000-0005-0000-0000-000092790000}"/>
    <cellStyle name="Normal 6 3 5 3 3" xfId="8325" xr:uid="{00000000-0005-0000-0000-000093790000}"/>
    <cellStyle name="Normal 6 3 5 3 3 2" xfId="38659" xr:uid="{00000000-0005-0000-0000-000094790000}"/>
    <cellStyle name="Normal 6 3 5 3 3 3" xfId="23426" xr:uid="{00000000-0005-0000-0000-000095790000}"/>
    <cellStyle name="Normal 6 3 5 3 4" xfId="33646" xr:uid="{00000000-0005-0000-0000-000096790000}"/>
    <cellStyle name="Normal 6 3 5 3 5" xfId="18413" xr:uid="{00000000-0005-0000-0000-000097790000}"/>
    <cellStyle name="Normal 6 3 5 4" xfId="4964" xr:uid="{00000000-0005-0000-0000-000098790000}"/>
    <cellStyle name="Normal 6 3 5 4 2" xfId="15016" xr:uid="{00000000-0005-0000-0000-000099790000}"/>
    <cellStyle name="Normal 6 3 5 4 2 2" xfId="45347" xr:uid="{00000000-0005-0000-0000-00009A790000}"/>
    <cellStyle name="Normal 6 3 5 4 2 3" xfId="30114" xr:uid="{00000000-0005-0000-0000-00009B790000}"/>
    <cellStyle name="Normal 6 3 5 4 3" xfId="9996" xr:uid="{00000000-0005-0000-0000-00009C790000}"/>
    <cellStyle name="Normal 6 3 5 4 3 2" xfId="40330" xr:uid="{00000000-0005-0000-0000-00009D790000}"/>
    <cellStyle name="Normal 6 3 5 4 3 3" xfId="25097" xr:uid="{00000000-0005-0000-0000-00009E790000}"/>
    <cellStyle name="Normal 6 3 5 4 4" xfId="35317" xr:uid="{00000000-0005-0000-0000-00009F790000}"/>
    <cellStyle name="Normal 6 3 5 4 5" xfId="20084" xr:uid="{00000000-0005-0000-0000-0000A0790000}"/>
    <cellStyle name="Normal 6 3 5 5" xfId="11674" xr:uid="{00000000-0005-0000-0000-0000A1790000}"/>
    <cellStyle name="Normal 6 3 5 5 2" xfId="42005" xr:uid="{00000000-0005-0000-0000-0000A2790000}"/>
    <cellStyle name="Normal 6 3 5 5 3" xfId="26772" xr:uid="{00000000-0005-0000-0000-0000A3790000}"/>
    <cellStyle name="Normal 6 3 5 6" xfId="6653" xr:uid="{00000000-0005-0000-0000-0000A4790000}"/>
    <cellStyle name="Normal 6 3 5 6 2" xfId="36988" xr:uid="{00000000-0005-0000-0000-0000A5790000}"/>
    <cellStyle name="Normal 6 3 5 6 3" xfId="21755" xr:uid="{00000000-0005-0000-0000-0000A6790000}"/>
    <cellStyle name="Normal 6 3 5 7" xfId="31976" xr:uid="{00000000-0005-0000-0000-0000A7790000}"/>
    <cellStyle name="Normal 6 3 5 8" xfId="16742" xr:uid="{00000000-0005-0000-0000-0000A8790000}"/>
    <cellStyle name="Normal 6 3 6" xfId="1998" xr:uid="{00000000-0005-0000-0000-0000A9790000}"/>
    <cellStyle name="Normal 6 3 6 2" xfId="3690" xr:uid="{00000000-0005-0000-0000-0000AA790000}"/>
    <cellStyle name="Normal 6 3 6 2 2" xfId="13763" xr:uid="{00000000-0005-0000-0000-0000AB790000}"/>
    <cellStyle name="Normal 6 3 6 2 2 2" xfId="44094" xr:uid="{00000000-0005-0000-0000-0000AC790000}"/>
    <cellStyle name="Normal 6 3 6 2 2 3" xfId="28861" xr:uid="{00000000-0005-0000-0000-0000AD790000}"/>
    <cellStyle name="Normal 6 3 6 2 3" xfId="8743" xr:uid="{00000000-0005-0000-0000-0000AE790000}"/>
    <cellStyle name="Normal 6 3 6 2 3 2" xfId="39077" xr:uid="{00000000-0005-0000-0000-0000AF790000}"/>
    <cellStyle name="Normal 6 3 6 2 3 3" xfId="23844" xr:uid="{00000000-0005-0000-0000-0000B0790000}"/>
    <cellStyle name="Normal 6 3 6 2 4" xfId="34064" xr:uid="{00000000-0005-0000-0000-0000B1790000}"/>
    <cellStyle name="Normal 6 3 6 2 5" xfId="18831" xr:uid="{00000000-0005-0000-0000-0000B2790000}"/>
    <cellStyle name="Normal 6 3 6 3" xfId="5382" xr:uid="{00000000-0005-0000-0000-0000B3790000}"/>
    <cellStyle name="Normal 6 3 6 3 2" xfId="15434" xr:uid="{00000000-0005-0000-0000-0000B4790000}"/>
    <cellStyle name="Normal 6 3 6 3 2 2" xfId="45765" xr:uid="{00000000-0005-0000-0000-0000B5790000}"/>
    <cellStyle name="Normal 6 3 6 3 2 3" xfId="30532" xr:uid="{00000000-0005-0000-0000-0000B6790000}"/>
    <cellStyle name="Normal 6 3 6 3 3" xfId="10414" xr:uid="{00000000-0005-0000-0000-0000B7790000}"/>
    <cellStyle name="Normal 6 3 6 3 3 2" xfId="40748" xr:uid="{00000000-0005-0000-0000-0000B8790000}"/>
    <cellStyle name="Normal 6 3 6 3 3 3" xfId="25515" xr:uid="{00000000-0005-0000-0000-0000B9790000}"/>
    <cellStyle name="Normal 6 3 6 3 4" xfId="35735" xr:uid="{00000000-0005-0000-0000-0000BA790000}"/>
    <cellStyle name="Normal 6 3 6 3 5" xfId="20502" xr:uid="{00000000-0005-0000-0000-0000BB790000}"/>
    <cellStyle name="Normal 6 3 6 4" xfId="12092" xr:uid="{00000000-0005-0000-0000-0000BC790000}"/>
    <cellStyle name="Normal 6 3 6 4 2" xfId="42423" xr:uid="{00000000-0005-0000-0000-0000BD790000}"/>
    <cellStyle name="Normal 6 3 6 4 3" xfId="27190" xr:uid="{00000000-0005-0000-0000-0000BE790000}"/>
    <cellStyle name="Normal 6 3 6 5" xfId="7071" xr:uid="{00000000-0005-0000-0000-0000BF790000}"/>
    <cellStyle name="Normal 6 3 6 5 2" xfId="37406" xr:uid="{00000000-0005-0000-0000-0000C0790000}"/>
    <cellStyle name="Normal 6 3 6 5 3" xfId="22173" xr:uid="{00000000-0005-0000-0000-0000C1790000}"/>
    <cellStyle name="Normal 6 3 6 6" xfId="32394" xr:uid="{00000000-0005-0000-0000-0000C2790000}"/>
    <cellStyle name="Normal 6 3 6 7" xfId="17160" xr:uid="{00000000-0005-0000-0000-0000C3790000}"/>
    <cellStyle name="Normal 6 3 7" xfId="2849" xr:uid="{00000000-0005-0000-0000-0000C4790000}"/>
    <cellStyle name="Normal 6 3 7 2" xfId="12927" xr:uid="{00000000-0005-0000-0000-0000C5790000}"/>
    <cellStyle name="Normal 6 3 7 2 2" xfId="43258" xr:uid="{00000000-0005-0000-0000-0000C6790000}"/>
    <cellStyle name="Normal 6 3 7 2 3" xfId="28025" xr:uid="{00000000-0005-0000-0000-0000C7790000}"/>
    <cellStyle name="Normal 6 3 7 3" xfId="7907" xr:uid="{00000000-0005-0000-0000-0000C8790000}"/>
    <cellStyle name="Normal 6 3 7 3 2" xfId="38241" xr:uid="{00000000-0005-0000-0000-0000C9790000}"/>
    <cellStyle name="Normal 6 3 7 3 3" xfId="23008" xr:uid="{00000000-0005-0000-0000-0000CA790000}"/>
    <cellStyle name="Normal 6 3 7 4" xfId="33228" xr:uid="{00000000-0005-0000-0000-0000CB790000}"/>
    <cellStyle name="Normal 6 3 7 5" xfId="17995" xr:uid="{00000000-0005-0000-0000-0000CC790000}"/>
    <cellStyle name="Normal 6 3 8" xfId="4543" xr:uid="{00000000-0005-0000-0000-0000CD790000}"/>
    <cellStyle name="Normal 6 3 8 2" xfId="14598" xr:uid="{00000000-0005-0000-0000-0000CE790000}"/>
    <cellStyle name="Normal 6 3 8 2 2" xfId="44929" xr:uid="{00000000-0005-0000-0000-0000CF790000}"/>
    <cellStyle name="Normal 6 3 8 2 3" xfId="29696" xr:uid="{00000000-0005-0000-0000-0000D0790000}"/>
    <cellStyle name="Normal 6 3 8 3" xfId="9578" xr:uid="{00000000-0005-0000-0000-0000D1790000}"/>
    <cellStyle name="Normal 6 3 8 3 2" xfId="39912" xr:uid="{00000000-0005-0000-0000-0000D2790000}"/>
    <cellStyle name="Normal 6 3 8 3 3" xfId="24679" xr:uid="{00000000-0005-0000-0000-0000D3790000}"/>
    <cellStyle name="Normal 6 3 8 4" xfId="34899" xr:uid="{00000000-0005-0000-0000-0000D4790000}"/>
    <cellStyle name="Normal 6 3 8 5" xfId="19666" xr:uid="{00000000-0005-0000-0000-0000D5790000}"/>
    <cellStyle name="Normal 6 3 9" xfId="11254" xr:uid="{00000000-0005-0000-0000-0000D6790000}"/>
    <cellStyle name="Normal 6 3 9 2" xfId="41587" xr:uid="{00000000-0005-0000-0000-0000D7790000}"/>
    <cellStyle name="Normal 6 3 9 3" xfId="26354" xr:uid="{00000000-0005-0000-0000-0000D8790000}"/>
    <cellStyle name="Normal 6 4" xfId="882" xr:uid="{00000000-0005-0000-0000-0000D9790000}"/>
    <cellStyle name="Normal 6 4 2" xfId="31561" xr:uid="{00000000-0005-0000-0000-0000DA790000}"/>
    <cellStyle name="Normal 6 4 3" xfId="31381" xr:uid="{00000000-0005-0000-0000-0000DB790000}"/>
    <cellStyle name="Normal 6 5" xfId="883" xr:uid="{00000000-0005-0000-0000-0000DC790000}"/>
    <cellStyle name="Normal 6 6" xfId="884" xr:uid="{00000000-0005-0000-0000-0000DD790000}"/>
    <cellStyle name="Normal 6 7" xfId="875" xr:uid="{00000000-0005-0000-0000-0000DE790000}"/>
    <cellStyle name="Normal 6 8" xfId="497" xr:uid="{00000000-0005-0000-0000-0000DF790000}"/>
    <cellStyle name="Normal 6 8 10" xfId="6198" xr:uid="{00000000-0005-0000-0000-0000E0790000}"/>
    <cellStyle name="Normal 6 8 10 2" xfId="36536" xr:uid="{00000000-0005-0000-0000-0000E1790000}"/>
    <cellStyle name="Normal 6 8 10 3" xfId="21303" xr:uid="{00000000-0005-0000-0000-0000E2790000}"/>
    <cellStyle name="Normal 6 8 11" xfId="31527" xr:uid="{00000000-0005-0000-0000-0000E3790000}"/>
    <cellStyle name="Normal 6 8 12" xfId="16288" xr:uid="{00000000-0005-0000-0000-0000E4790000}"/>
    <cellStyle name="Normal 6 8 2" xfId="1162" xr:uid="{00000000-0005-0000-0000-0000E5790000}"/>
    <cellStyle name="Normal 6 8 2 10" xfId="31580" xr:uid="{00000000-0005-0000-0000-0000E6790000}"/>
    <cellStyle name="Normal 6 8 2 11" xfId="16342" xr:uid="{00000000-0005-0000-0000-0000E7790000}"/>
    <cellStyle name="Normal 6 8 2 2" xfId="1271" xr:uid="{00000000-0005-0000-0000-0000E8790000}"/>
    <cellStyle name="Normal 6 8 2 2 10" xfId="16446" xr:uid="{00000000-0005-0000-0000-0000E9790000}"/>
    <cellStyle name="Normal 6 8 2 2 2" xfId="1488" xr:uid="{00000000-0005-0000-0000-0000EA790000}"/>
    <cellStyle name="Normal 6 8 2 2 2 2" xfId="1909" xr:uid="{00000000-0005-0000-0000-0000EB790000}"/>
    <cellStyle name="Normal 6 8 2 2 2 2 2" xfId="2748" xr:uid="{00000000-0005-0000-0000-0000EC790000}"/>
    <cellStyle name="Normal 6 8 2 2 2 2 2 2" xfId="4438" xr:uid="{00000000-0005-0000-0000-0000ED790000}"/>
    <cellStyle name="Normal 6 8 2 2 2 2 2 2 2" xfId="14511" xr:uid="{00000000-0005-0000-0000-0000EE790000}"/>
    <cellStyle name="Normal 6 8 2 2 2 2 2 2 2 2" xfId="44842" xr:uid="{00000000-0005-0000-0000-0000EF790000}"/>
    <cellStyle name="Normal 6 8 2 2 2 2 2 2 2 3" xfId="29609" xr:uid="{00000000-0005-0000-0000-0000F0790000}"/>
    <cellStyle name="Normal 6 8 2 2 2 2 2 2 3" xfId="9491" xr:uid="{00000000-0005-0000-0000-0000F1790000}"/>
    <cellStyle name="Normal 6 8 2 2 2 2 2 2 3 2" xfId="39825" xr:uid="{00000000-0005-0000-0000-0000F2790000}"/>
    <cellStyle name="Normal 6 8 2 2 2 2 2 2 3 3" xfId="24592" xr:uid="{00000000-0005-0000-0000-0000F3790000}"/>
    <cellStyle name="Normal 6 8 2 2 2 2 2 2 4" xfId="34812" xr:uid="{00000000-0005-0000-0000-0000F4790000}"/>
    <cellStyle name="Normal 6 8 2 2 2 2 2 2 5" xfId="19579" xr:uid="{00000000-0005-0000-0000-0000F5790000}"/>
    <cellStyle name="Normal 6 8 2 2 2 2 2 3" xfId="6130" xr:uid="{00000000-0005-0000-0000-0000F6790000}"/>
    <cellStyle name="Normal 6 8 2 2 2 2 2 3 2" xfId="16182" xr:uid="{00000000-0005-0000-0000-0000F7790000}"/>
    <cellStyle name="Normal 6 8 2 2 2 2 2 3 2 2" xfId="46513" xr:uid="{00000000-0005-0000-0000-0000F8790000}"/>
    <cellStyle name="Normal 6 8 2 2 2 2 2 3 2 3" xfId="31280" xr:uid="{00000000-0005-0000-0000-0000F9790000}"/>
    <cellStyle name="Normal 6 8 2 2 2 2 2 3 3" xfId="11162" xr:uid="{00000000-0005-0000-0000-0000FA790000}"/>
    <cellStyle name="Normal 6 8 2 2 2 2 2 3 3 2" xfId="41496" xr:uid="{00000000-0005-0000-0000-0000FB790000}"/>
    <cellStyle name="Normal 6 8 2 2 2 2 2 3 3 3" xfId="26263" xr:uid="{00000000-0005-0000-0000-0000FC790000}"/>
    <cellStyle name="Normal 6 8 2 2 2 2 2 3 4" xfId="36483" xr:uid="{00000000-0005-0000-0000-0000FD790000}"/>
    <cellStyle name="Normal 6 8 2 2 2 2 2 3 5" xfId="21250" xr:uid="{00000000-0005-0000-0000-0000FE790000}"/>
    <cellStyle name="Normal 6 8 2 2 2 2 2 4" xfId="12840" xr:uid="{00000000-0005-0000-0000-0000FF790000}"/>
    <cellStyle name="Normal 6 8 2 2 2 2 2 4 2" xfId="43171" xr:uid="{00000000-0005-0000-0000-0000007A0000}"/>
    <cellStyle name="Normal 6 8 2 2 2 2 2 4 3" xfId="27938" xr:uid="{00000000-0005-0000-0000-0000017A0000}"/>
    <cellStyle name="Normal 6 8 2 2 2 2 2 5" xfId="7819" xr:uid="{00000000-0005-0000-0000-0000027A0000}"/>
    <cellStyle name="Normal 6 8 2 2 2 2 2 5 2" xfId="38154" xr:uid="{00000000-0005-0000-0000-0000037A0000}"/>
    <cellStyle name="Normal 6 8 2 2 2 2 2 5 3" xfId="22921" xr:uid="{00000000-0005-0000-0000-0000047A0000}"/>
    <cellStyle name="Normal 6 8 2 2 2 2 2 6" xfId="33142" xr:uid="{00000000-0005-0000-0000-0000057A0000}"/>
    <cellStyle name="Normal 6 8 2 2 2 2 2 7" xfId="17908" xr:uid="{00000000-0005-0000-0000-0000067A0000}"/>
    <cellStyle name="Normal 6 8 2 2 2 2 3" xfId="3601" xr:uid="{00000000-0005-0000-0000-0000077A0000}"/>
    <cellStyle name="Normal 6 8 2 2 2 2 3 2" xfId="13675" xr:uid="{00000000-0005-0000-0000-0000087A0000}"/>
    <cellStyle name="Normal 6 8 2 2 2 2 3 2 2" xfId="44006" xr:uid="{00000000-0005-0000-0000-0000097A0000}"/>
    <cellStyle name="Normal 6 8 2 2 2 2 3 2 3" xfId="28773" xr:uid="{00000000-0005-0000-0000-00000A7A0000}"/>
    <cellStyle name="Normal 6 8 2 2 2 2 3 3" xfId="8655" xr:uid="{00000000-0005-0000-0000-00000B7A0000}"/>
    <cellStyle name="Normal 6 8 2 2 2 2 3 3 2" xfId="38989" xr:uid="{00000000-0005-0000-0000-00000C7A0000}"/>
    <cellStyle name="Normal 6 8 2 2 2 2 3 3 3" xfId="23756" xr:uid="{00000000-0005-0000-0000-00000D7A0000}"/>
    <cellStyle name="Normal 6 8 2 2 2 2 3 4" xfId="33976" xr:uid="{00000000-0005-0000-0000-00000E7A0000}"/>
    <cellStyle name="Normal 6 8 2 2 2 2 3 5" xfId="18743" xr:uid="{00000000-0005-0000-0000-00000F7A0000}"/>
    <cellStyle name="Normal 6 8 2 2 2 2 4" xfId="5294" xr:uid="{00000000-0005-0000-0000-0000107A0000}"/>
    <cellStyle name="Normal 6 8 2 2 2 2 4 2" xfId="15346" xr:uid="{00000000-0005-0000-0000-0000117A0000}"/>
    <cellStyle name="Normal 6 8 2 2 2 2 4 2 2" xfId="45677" xr:uid="{00000000-0005-0000-0000-0000127A0000}"/>
    <cellStyle name="Normal 6 8 2 2 2 2 4 2 3" xfId="30444" xr:uid="{00000000-0005-0000-0000-0000137A0000}"/>
    <cellStyle name="Normal 6 8 2 2 2 2 4 3" xfId="10326" xr:uid="{00000000-0005-0000-0000-0000147A0000}"/>
    <cellStyle name="Normal 6 8 2 2 2 2 4 3 2" xfId="40660" xr:uid="{00000000-0005-0000-0000-0000157A0000}"/>
    <cellStyle name="Normal 6 8 2 2 2 2 4 3 3" xfId="25427" xr:uid="{00000000-0005-0000-0000-0000167A0000}"/>
    <cellStyle name="Normal 6 8 2 2 2 2 4 4" xfId="35647" xr:uid="{00000000-0005-0000-0000-0000177A0000}"/>
    <cellStyle name="Normal 6 8 2 2 2 2 4 5" xfId="20414" xr:uid="{00000000-0005-0000-0000-0000187A0000}"/>
    <cellStyle name="Normal 6 8 2 2 2 2 5" xfId="12004" xr:uid="{00000000-0005-0000-0000-0000197A0000}"/>
    <cellStyle name="Normal 6 8 2 2 2 2 5 2" xfId="42335" xr:uid="{00000000-0005-0000-0000-00001A7A0000}"/>
    <cellStyle name="Normal 6 8 2 2 2 2 5 3" xfId="27102" xr:uid="{00000000-0005-0000-0000-00001B7A0000}"/>
    <cellStyle name="Normal 6 8 2 2 2 2 6" xfId="6983" xr:uid="{00000000-0005-0000-0000-00001C7A0000}"/>
    <cellStyle name="Normal 6 8 2 2 2 2 6 2" xfId="37318" xr:uid="{00000000-0005-0000-0000-00001D7A0000}"/>
    <cellStyle name="Normal 6 8 2 2 2 2 6 3" xfId="22085" xr:uid="{00000000-0005-0000-0000-00001E7A0000}"/>
    <cellStyle name="Normal 6 8 2 2 2 2 7" xfId="32306" xr:uid="{00000000-0005-0000-0000-00001F7A0000}"/>
    <cellStyle name="Normal 6 8 2 2 2 2 8" xfId="17072" xr:uid="{00000000-0005-0000-0000-0000207A0000}"/>
    <cellStyle name="Normal 6 8 2 2 2 3" xfId="2330" xr:uid="{00000000-0005-0000-0000-0000217A0000}"/>
    <cellStyle name="Normal 6 8 2 2 2 3 2" xfId="4020" xr:uid="{00000000-0005-0000-0000-0000227A0000}"/>
    <cellStyle name="Normal 6 8 2 2 2 3 2 2" xfId="14093" xr:uid="{00000000-0005-0000-0000-0000237A0000}"/>
    <cellStyle name="Normal 6 8 2 2 2 3 2 2 2" xfId="44424" xr:uid="{00000000-0005-0000-0000-0000247A0000}"/>
    <cellStyle name="Normal 6 8 2 2 2 3 2 2 3" xfId="29191" xr:uid="{00000000-0005-0000-0000-0000257A0000}"/>
    <cellStyle name="Normal 6 8 2 2 2 3 2 3" xfId="9073" xr:uid="{00000000-0005-0000-0000-0000267A0000}"/>
    <cellStyle name="Normal 6 8 2 2 2 3 2 3 2" xfId="39407" xr:uid="{00000000-0005-0000-0000-0000277A0000}"/>
    <cellStyle name="Normal 6 8 2 2 2 3 2 3 3" xfId="24174" xr:uid="{00000000-0005-0000-0000-0000287A0000}"/>
    <cellStyle name="Normal 6 8 2 2 2 3 2 4" xfId="34394" xr:uid="{00000000-0005-0000-0000-0000297A0000}"/>
    <cellStyle name="Normal 6 8 2 2 2 3 2 5" xfId="19161" xr:uid="{00000000-0005-0000-0000-00002A7A0000}"/>
    <cellStyle name="Normal 6 8 2 2 2 3 3" xfId="5712" xr:uid="{00000000-0005-0000-0000-00002B7A0000}"/>
    <cellStyle name="Normal 6 8 2 2 2 3 3 2" xfId="15764" xr:uid="{00000000-0005-0000-0000-00002C7A0000}"/>
    <cellStyle name="Normal 6 8 2 2 2 3 3 2 2" xfId="46095" xr:uid="{00000000-0005-0000-0000-00002D7A0000}"/>
    <cellStyle name="Normal 6 8 2 2 2 3 3 2 3" xfId="30862" xr:uid="{00000000-0005-0000-0000-00002E7A0000}"/>
    <cellStyle name="Normal 6 8 2 2 2 3 3 3" xfId="10744" xr:uid="{00000000-0005-0000-0000-00002F7A0000}"/>
    <cellStyle name="Normal 6 8 2 2 2 3 3 3 2" xfId="41078" xr:uid="{00000000-0005-0000-0000-0000307A0000}"/>
    <cellStyle name="Normal 6 8 2 2 2 3 3 3 3" xfId="25845" xr:uid="{00000000-0005-0000-0000-0000317A0000}"/>
    <cellStyle name="Normal 6 8 2 2 2 3 3 4" xfId="36065" xr:uid="{00000000-0005-0000-0000-0000327A0000}"/>
    <cellStyle name="Normal 6 8 2 2 2 3 3 5" xfId="20832" xr:uid="{00000000-0005-0000-0000-0000337A0000}"/>
    <cellStyle name="Normal 6 8 2 2 2 3 4" xfId="12422" xr:uid="{00000000-0005-0000-0000-0000347A0000}"/>
    <cellStyle name="Normal 6 8 2 2 2 3 4 2" xfId="42753" xr:uid="{00000000-0005-0000-0000-0000357A0000}"/>
    <cellStyle name="Normal 6 8 2 2 2 3 4 3" xfId="27520" xr:uid="{00000000-0005-0000-0000-0000367A0000}"/>
    <cellStyle name="Normal 6 8 2 2 2 3 5" xfId="7401" xr:uid="{00000000-0005-0000-0000-0000377A0000}"/>
    <cellStyle name="Normal 6 8 2 2 2 3 5 2" xfId="37736" xr:uid="{00000000-0005-0000-0000-0000387A0000}"/>
    <cellStyle name="Normal 6 8 2 2 2 3 5 3" xfId="22503" xr:uid="{00000000-0005-0000-0000-0000397A0000}"/>
    <cellStyle name="Normal 6 8 2 2 2 3 6" xfId="32724" xr:uid="{00000000-0005-0000-0000-00003A7A0000}"/>
    <cellStyle name="Normal 6 8 2 2 2 3 7" xfId="17490" xr:uid="{00000000-0005-0000-0000-00003B7A0000}"/>
    <cellStyle name="Normal 6 8 2 2 2 4" xfId="3183" xr:uid="{00000000-0005-0000-0000-00003C7A0000}"/>
    <cellStyle name="Normal 6 8 2 2 2 4 2" xfId="13257" xr:uid="{00000000-0005-0000-0000-00003D7A0000}"/>
    <cellStyle name="Normal 6 8 2 2 2 4 2 2" xfId="43588" xr:uid="{00000000-0005-0000-0000-00003E7A0000}"/>
    <cellStyle name="Normal 6 8 2 2 2 4 2 3" xfId="28355" xr:uid="{00000000-0005-0000-0000-00003F7A0000}"/>
    <cellStyle name="Normal 6 8 2 2 2 4 3" xfId="8237" xr:uid="{00000000-0005-0000-0000-0000407A0000}"/>
    <cellStyle name="Normal 6 8 2 2 2 4 3 2" xfId="38571" xr:uid="{00000000-0005-0000-0000-0000417A0000}"/>
    <cellStyle name="Normal 6 8 2 2 2 4 3 3" xfId="23338" xr:uid="{00000000-0005-0000-0000-0000427A0000}"/>
    <cellStyle name="Normal 6 8 2 2 2 4 4" xfId="33558" xr:uid="{00000000-0005-0000-0000-0000437A0000}"/>
    <cellStyle name="Normal 6 8 2 2 2 4 5" xfId="18325" xr:uid="{00000000-0005-0000-0000-0000447A0000}"/>
    <cellStyle name="Normal 6 8 2 2 2 5" xfId="4876" xr:uid="{00000000-0005-0000-0000-0000457A0000}"/>
    <cellStyle name="Normal 6 8 2 2 2 5 2" xfId="14928" xr:uid="{00000000-0005-0000-0000-0000467A0000}"/>
    <cellStyle name="Normal 6 8 2 2 2 5 2 2" xfId="45259" xr:uid="{00000000-0005-0000-0000-0000477A0000}"/>
    <cellStyle name="Normal 6 8 2 2 2 5 2 3" xfId="30026" xr:uid="{00000000-0005-0000-0000-0000487A0000}"/>
    <cellStyle name="Normal 6 8 2 2 2 5 3" xfId="9908" xr:uid="{00000000-0005-0000-0000-0000497A0000}"/>
    <cellStyle name="Normal 6 8 2 2 2 5 3 2" xfId="40242" xr:uid="{00000000-0005-0000-0000-00004A7A0000}"/>
    <cellStyle name="Normal 6 8 2 2 2 5 3 3" xfId="25009" xr:uid="{00000000-0005-0000-0000-00004B7A0000}"/>
    <cellStyle name="Normal 6 8 2 2 2 5 4" xfId="35229" xr:uid="{00000000-0005-0000-0000-00004C7A0000}"/>
    <cellStyle name="Normal 6 8 2 2 2 5 5" xfId="19996" xr:uid="{00000000-0005-0000-0000-00004D7A0000}"/>
    <cellStyle name="Normal 6 8 2 2 2 6" xfId="11586" xr:uid="{00000000-0005-0000-0000-00004E7A0000}"/>
    <cellStyle name="Normal 6 8 2 2 2 6 2" xfId="41917" xr:uid="{00000000-0005-0000-0000-00004F7A0000}"/>
    <cellStyle name="Normal 6 8 2 2 2 6 3" xfId="26684" xr:uid="{00000000-0005-0000-0000-0000507A0000}"/>
    <cellStyle name="Normal 6 8 2 2 2 7" xfId="6565" xr:uid="{00000000-0005-0000-0000-0000517A0000}"/>
    <cellStyle name="Normal 6 8 2 2 2 7 2" xfId="36900" xr:uid="{00000000-0005-0000-0000-0000527A0000}"/>
    <cellStyle name="Normal 6 8 2 2 2 7 3" xfId="21667" xr:uid="{00000000-0005-0000-0000-0000537A0000}"/>
    <cellStyle name="Normal 6 8 2 2 2 8" xfId="31888" xr:uid="{00000000-0005-0000-0000-0000547A0000}"/>
    <cellStyle name="Normal 6 8 2 2 2 9" xfId="16654" xr:uid="{00000000-0005-0000-0000-0000557A0000}"/>
    <cellStyle name="Normal 6 8 2 2 3" xfId="1701" xr:uid="{00000000-0005-0000-0000-0000567A0000}"/>
    <cellStyle name="Normal 6 8 2 2 3 2" xfId="2540" xr:uid="{00000000-0005-0000-0000-0000577A0000}"/>
    <cellStyle name="Normal 6 8 2 2 3 2 2" xfId="4230" xr:uid="{00000000-0005-0000-0000-0000587A0000}"/>
    <cellStyle name="Normal 6 8 2 2 3 2 2 2" xfId="14303" xr:uid="{00000000-0005-0000-0000-0000597A0000}"/>
    <cellStyle name="Normal 6 8 2 2 3 2 2 2 2" xfId="44634" xr:uid="{00000000-0005-0000-0000-00005A7A0000}"/>
    <cellStyle name="Normal 6 8 2 2 3 2 2 2 3" xfId="29401" xr:uid="{00000000-0005-0000-0000-00005B7A0000}"/>
    <cellStyle name="Normal 6 8 2 2 3 2 2 3" xfId="9283" xr:uid="{00000000-0005-0000-0000-00005C7A0000}"/>
    <cellStyle name="Normal 6 8 2 2 3 2 2 3 2" xfId="39617" xr:uid="{00000000-0005-0000-0000-00005D7A0000}"/>
    <cellStyle name="Normal 6 8 2 2 3 2 2 3 3" xfId="24384" xr:uid="{00000000-0005-0000-0000-00005E7A0000}"/>
    <cellStyle name="Normal 6 8 2 2 3 2 2 4" xfId="34604" xr:uid="{00000000-0005-0000-0000-00005F7A0000}"/>
    <cellStyle name="Normal 6 8 2 2 3 2 2 5" xfId="19371" xr:uid="{00000000-0005-0000-0000-0000607A0000}"/>
    <cellStyle name="Normal 6 8 2 2 3 2 3" xfId="5922" xr:uid="{00000000-0005-0000-0000-0000617A0000}"/>
    <cellStyle name="Normal 6 8 2 2 3 2 3 2" xfId="15974" xr:uid="{00000000-0005-0000-0000-0000627A0000}"/>
    <cellStyle name="Normal 6 8 2 2 3 2 3 2 2" xfId="46305" xr:uid="{00000000-0005-0000-0000-0000637A0000}"/>
    <cellStyle name="Normal 6 8 2 2 3 2 3 2 3" xfId="31072" xr:uid="{00000000-0005-0000-0000-0000647A0000}"/>
    <cellStyle name="Normal 6 8 2 2 3 2 3 3" xfId="10954" xr:uid="{00000000-0005-0000-0000-0000657A0000}"/>
    <cellStyle name="Normal 6 8 2 2 3 2 3 3 2" xfId="41288" xr:uid="{00000000-0005-0000-0000-0000667A0000}"/>
    <cellStyle name="Normal 6 8 2 2 3 2 3 3 3" xfId="26055" xr:uid="{00000000-0005-0000-0000-0000677A0000}"/>
    <cellStyle name="Normal 6 8 2 2 3 2 3 4" xfId="36275" xr:uid="{00000000-0005-0000-0000-0000687A0000}"/>
    <cellStyle name="Normal 6 8 2 2 3 2 3 5" xfId="21042" xr:uid="{00000000-0005-0000-0000-0000697A0000}"/>
    <cellStyle name="Normal 6 8 2 2 3 2 4" xfId="12632" xr:uid="{00000000-0005-0000-0000-00006A7A0000}"/>
    <cellStyle name="Normal 6 8 2 2 3 2 4 2" xfId="42963" xr:uid="{00000000-0005-0000-0000-00006B7A0000}"/>
    <cellStyle name="Normal 6 8 2 2 3 2 4 3" xfId="27730" xr:uid="{00000000-0005-0000-0000-00006C7A0000}"/>
    <cellStyle name="Normal 6 8 2 2 3 2 5" xfId="7611" xr:uid="{00000000-0005-0000-0000-00006D7A0000}"/>
    <cellStyle name="Normal 6 8 2 2 3 2 5 2" xfId="37946" xr:uid="{00000000-0005-0000-0000-00006E7A0000}"/>
    <cellStyle name="Normal 6 8 2 2 3 2 5 3" xfId="22713" xr:uid="{00000000-0005-0000-0000-00006F7A0000}"/>
    <cellStyle name="Normal 6 8 2 2 3 2 6" xfId="32934" xr:uid="{00000000-0005-0000-0000-0000707A0000}"/>
    <cellStyle name="Normal 6 8 2 2 3 2 7" xfId="17700" xr:uid="{00000000-0005-0000-0000-0000717A0000}"/>
    <cellStyle name="Normal 6 8 2 2 3 3" xfId="3393" xr:uid="{00000000-0005-0000-0000-0000727A0000}"/>
    <cellStyle name="Normal 6 8 2 2 3 3 2" xfId="13467" xr:uid="{00000000-0005-0000-0000-0000737A0000}"/>
    <cellStyle name="Normal 6 8 2 2 3 3 2 2" xfId="43798" xr:uid="{00000000-0005-0000-0000-0000747A0000}"/>
    <cellStyle name="Normal 6 8 2 2 3 3 2 3" xfId="28565" xr:uid="{00000000-0005-0000-0000-0000757A0000}"/>
    <cellStyle name="Normal 6 8 2 2 3 3 3" xfId="8447" xr:uid="{00000000-0005-0000-0000-0000767A0000}"/>
    <cellStyle name="Normal 6 8 2 2 3 3 3 2" xfId="38781" xr:uid="{00000000-0005-0000-0000-0000777A0000}"/>
    <cellStyle name="Normal 6 8 2 2 3 3 3 3" xfId="23548" xr:uid="{00000000-0005-0000-0000-0000787A0000}"/>
    <cellStyle name="Normal 6 8 2 2 3 3 4" xfId="33768" xr:uid="{00000000-0005-0000-0000-0000797A0000}"/>
    <cellStyle name="Normal 6 8 2 2 3 3 5" xfId="18535" xr:uid="{00000000-0005-0000-0000-00007A7A0000}"/>
    <cellStyle name="Normal 6 8 2 2 3 4" xfId="5086" xr:uid="{00000000-0005-0000-0000-00007B7A0000}"/>
    <cellStyle name="Normal 6 8 2 2 3 4 2" xfId="15138" xr:uid="{00000000-0005-0000-0000-00007C7A0000}"/>
    <cellStyle name="Normal 6 8 2 2 3 4 2 2" xfId="45469" xr:uid="{00000000-0005-0000-0000-00007D7A0000}"/>
    <cellStyle name="Normal 6 8 2 2 3 4 2 3" xfId="30236" xr:uid="{00000000-0005-0000-0000-00007E7A0000}"/>
    <cellStyle name="Normal 6 8 2 2 3 4 3" xfId="10118" xr:uid="{00000000-0005-0000-0000-00007F7A0000}"/>
    <cellStyle name="Normal 6 8 2 2 3 4 3 2" xfId="40452" xr:uid="{00000000-0005-0000-0000-0000807A0000}"/>
    <cellStyle name="Normal 6 8 2 2 3 4 3 3" xfId="25219" xr:uid="{00000000-0005-0000-0000-0000817A0000}"/>
    <cellStyle name="Normal 6 8 2 2 3 4 4" xfId="35439" xr:uid="{00000000-0005-0000-0000-0000827A0000}"/>
    <cellStyle name="Normal 6 8 2 2 3 4 5" xfId="20206" xr:uid="{00000000-0005-0000-0000-0000837A0000}"/>
    <cellStyle name="Normal 6 8 2 2 3 5" xfId="11796" xr:uid="{00000000-0005-0000-0000-0000847A0000}"/>
    <cellStyle name="Normal 6 8 2 2 3 5 2" xfId="42127" xr:uid="{00000000-0005-0000-0000-0000857A0000}"/>
    <cellStyle name="Normal 6 8 2 2 3 5 3" xfId="26894" xr:uid="{00000000-0005-0000-0000-0000867A0000}"/>
    <cellStyle name="Normal 6 8 2 2 3 6" xfId="6775" xr:uid="{00000000-0005-0000-0000-0000877A0000}"/>
    <cellStyle name="Normal 6 8 2 2 3 6 2" xfId="37110" xr:uid="{00000000-0005-0000-0000-0000887A0000}"/>
    <cellStyle name="Normal 6 8 2 2 3 6 3" xfId="21877" xr:uid="{00000000-0005-0000-0000-0000897A0000}"/>
    <cellStyle name="Normal 6 8 2 2 3 7" xfId="32098" xr:uid="{00000000-0005-0000-0000-00008A7A0000}"/>
    <cellStyle name="Normal 6 8 2 2 3 8" xfId="16864" xr:uid="{00000000-0005-0000-0000-00008B7A0000}"/>
    <cellStyle name="Normal 6 8 2 2 4" xfId="2122" xr:uid="{00000000-0005-0000-0000-00008C7A0000}"/>
    <cellStyle name="Normal 6 8 2 2 4 2" xfId="3812" xr:uid="{00000000-0005-0000-0000-00008D7A0000}"/>
    <cellStyle name="Normal 6 8 2 2 4 2 2" xfId="13885" xr:uid="{00000000-0005-0000-0000-00008E7A0000}"/>
    <cellStyle name="Normal 6 8 2 2 4 2 2 2" xfId="44216" xr:uid="{00000000-0005-0000-0000-00008F7A0000}"/>
    <cellStyle name="Normal 6 8 2 2 4 2 2 3" xfId="28983" xr:uid="{00000000-0005-0000-0000-0000907A0000}"/>
    <cellStyle name="Normal 6 8 2 2 4 2 3" xfId="8865" xr:uid="{00000000-0005-0000-0000-0000917A0000}"/>
    <cellStyle name="Normal 6 8 2 2 4 2 3 2" xfId="39199" xr:uid="{00000000-0005-0000-0000-0000927A0000}"/>
    <cellStyle name="Normal 6 8 2 2 4 2 3 3" xfId="23966" xr:uid="{00000000-0005-0000-0000-0000937A0000}"/>
    <cellStyle name="Normal 6 8 2 2 4 2 4" xfId="34186" xr:uid="{00000000-0005-0000-0000-0000947A0000}"/>
    <cellStyle name="Normal 6 8 2 2 4 2 5" xfId="18953" xr:uid="{00000000-0005-0000-0000-0000957A0000}"/>
    <cellStyle name="Normal 6 8 2 2 4 3" xfId="5504" xr:uid="{00000000-0005-0000-0000-0000967A0000}"/>
    <cellStyle name="Normal 6 8 2 2 4 3 2" xfId="15556" xr:uid="{00000000-0005-0000-0000-0000977A0000}"/>
    <cellStyle name="Normal 6 8 2 2 4 3 2 2" xfId="45887" xr:uid="{00000000-0005-0000-0000-0000987A0000}"/>
    <cellStyle name="Normal 6 8 2 2 4 3 2 3" xfId="30654" xr:uid="{00000000-0005-0000-0000-0000997A0000}"/>
    <cellStyle name="Normal 6 8 2 2 4 3 3" xfId="10536" xr:uid="{00000000-0005-0000-0000-00009A7A0000}"/>
    <cellStyle name="Normal 6 8 2 2 4 3 3 2" xfId="40870" xr:uid="{00000000-0005-0000-0000-00009B7A0000}"/>
    <cellStyle name="Normal 6 8 2 2 4 3 3 3" xfId="25637" xr:uid="{00000000-0005-0000-0000-00009C7A0000}"/>
    <cellStyle name="Normal 6 8 2 2 4 3 4" xfId="35857" xr:uid="{00000000-0005-0000-0000-00009D7A0000}"/>
    <cellStyle name="Normal 6 8 2 2 4 3 5" xfId="20624" xr:uid="{00000000-0005-0000-0000-00009E7A0000}"/>
    <cellStyle name="Normal 6 8 2 2 4 4" xfId="12214" xr:uid="{00000000-0005-0000-0000-00009F7A0000}"/>
    <cellStyle name="Normal 6 8 2 2 4 4 2" xfId="42545" xr:uid="{00000000-0005-0000-0000-0000A07A0000}"/>
    <cellStyle name="Normal 6 8 2 2 4 4 3" xfId="27312" xr:uid="{00000000-0005-0000-0000-0000A17A0000}"/>
    <cellStyle name="Normal 6 8 2 2 4 5" xfId="7193" xr:uid="{00000000-0005-0000-0000-0000A27A0000}"/>
    <cellStyle name="Normal 6 8 2 2 4 5 2" xfId="37528" xr:uid="{00000000-0005-0000-0000-0000A37A0000}"/>
    <cellStyle name="Normal 6 8 2 2 4 5 3" xfId="22295" xr:uid="{00000000-0005-0000-0000-0000A47A0000}"/>
    <cellStyle name="Normal 6 8 2 2 4 6" xfId="32516" xr:uid="{00000000-0005-0000-0000-0000A57A0000}"/>
    <cellStyle name="Normal 6 8 2 2 4 7" xfId="17282" xr:uid="{00000000-0005-0000-0000-0000A67A0000}"/>
    <cellStyle name="Normal 6 8 2 2 5" xfId="2975" xr:uid="{00000000-0005-0000-0000-0000A77A0000}"/>
    <cellStyle name="Normal 6 8 2 2 5 2" xfId="13049" xr:uid="{00000000-0005-0000-0000-0000A87A0000}"/>
    <cellStyle name="Normal 6 8 2 2 5 2 2" xfId="43380" xr:uid="{00000000-0005-0000-0000-0000A97A0000}"/>
    <cellStyle name="Normal 6 8 2 2 5 2 3" xfId="28147" xr:uid="{00000000-0005-0000-0000-0000AA7A0000}"/>
    <cellStyle name="Normal 6 8 2 2 5 3" xfId="8029" xr:uid="{00000000-0005-0000-0000-0000AB7A0000}"/>
    <cellStyle name="Normal 6 8 2 2 5 3 2" xfId="38363" xr:uid="{00000000-0005-0000-0000-0000AC7A0000}"/>
    <cellStyle name="Normal 6 8 2 2 5 3 3" xfId="23130" xr:uid="{00000000-0005-0000-0000-0000AD7A0000}"/>
    <cellStyle name="Normal 6 8 2 2 5 4" xfId="33350" xr:uid="{00000000-0005-0000-0000-0000AE7A0000}"/>
    <cellStyle name="Normal 6 8 2 2 5 5" xfId="18117" xr:uid="{00000000-0005-0000-0000-0000AF7A0000}"/>
    <cellStyle name="Normal 6 8 2 2 6" xfId="4668" xr:uid="{00000000-0005-0000-0000-0000B07A0000}"/>
    <cellStyle name="Normal 6 8 2 2 6 2" xfId="14720" xr:uid="{00000000-0005-0000-0000-0000B17A0000}"/>
    <cellStyle name="Normal 6 8 2 2 6 2 2" xfId="45051" xr:uid="{00000000-0005-0000-0000-0000B27A0000}"/>
    <cellStyle name="Normal 6 8 2 2 6 2 3" xfId="29818" xr:uid="{00000000-0005-0000-0000-0000B37A0000}"/>
    <cellStyle name="Normal 6 8 2 2 6 3" xfId="9700" xr:uid="{00000000-0005-0000-0000-0000B47A0000}"/>
    <cellStyle name="Normal 6 8 2 2 6 3 2" xfId="40034" xr:uid="{00000000-0005-0000-0000-0000B57A0000}"/>
    <cellStyle name="Normal 6 8 2 2 6 3 3" xfId="24801" xr:uid="{00000000-0005-0000-0000-0000B67A0000}"/>
    <cellStyle name="Normal 6 8 2 2 6 4" xfId="35021" xr:uid="{00000000-0005-0000-0000-0000B77A0000}"/>
    <cellStyle name="Normal 6 8 2 2 6 5" xfId="19788" xr:uid="{00000000-0005-0000-0000-0000B87A0000}"/>
    <cellStyle name="Normal 6 8 2 2 7" xfId="11378" xr:uid="{00000000-0005-0000-0000-0000B97A0000}"/>
    <cellStyle name="Normal 6 8 2 2 7 2" xfId="41709" xr:uid="{00000000-0005-0000-0000-0000BA7A0000}"/>
    <cellStyle name="Normal 6 8 2 2 7 3" xfId="26476" xr:uid="{00000000-0005-0000-0000-0000BB7A0000}"/>
    <cellStyle name="Normal 6 8 2 2 8" xfId="6357" xr:uid="{00000000-0005-0000-0000-0000BC7A0000}"/>
    <cellStyle name="Normal 6 8 2 2 8 2" xfId="36692" xr:uid="{00000000-0005-0000-0000-0000BD7A0000}"/>
    <cellStyle name="Normal 6 8 2 2 8 3" xfId="21459" xr:uid="{00000000-0005-0000-0000-0000BE7A0000}"/>
    <cellStyle name="Normal 6 8 2 2 9" xfId="31681" xr:uid="{00000000-0005-0000-0000-0000BF7A0000}"/>
    <cellStyle name="Normal 6 8 2 3" xfId="1384" xr:uid="{00000000-0005-0000-0000-0000C07A0000}"/>
    <cellStyle name="Normal 6 8 2 3 2" xfId="1805" xr:uid="{00000000-0005-0000-0000-0000C17A0000}"/>
    <cellStyle name="Normal 6 8 2 3 2 2" xfId="2644" xr:uid="{00000000-0005-0000-0000-0000C27A0000}"/>
    <cellStyle name="Normal 6 8 2 3 2 2 2" xfId="4334" xr:uid="{00000000-0005-0000-0000-0000C37A0000}"/>
    <cellStyle name="Normal 6 8 2 3 2 2 2 2" xfId="14407" xr:uid="{00000000-0005-0000-0000-0000C47A0000}"/>
    <cellStyle name="Normal 6 8 2 3 2 2 2 2 2" xfId="44738" xr:uid="{00000000-0005-0000-0000-0000C57A0000}"/>
    <cellStyle name="Normal 6 8 2 3 2 2 2 2 3" xfId="29505" xr:uid="{00000000-0005-0000-0000-0000C67A0000}"/>
    <cellStyle name="Normal 6 8 2 3 2 2 2 3" xfId="9387" xr:uid="{00000000-0005-0000-0000-0000C77A0000}"/>
    <cellStyle name="Normal 6 8 2 3 2 2 2 3 2" xfId="39721" xr:uid="{00000000-0005-0000-0000-0000C87A0000}"/>
    <cellStyle name="Normal 6 8 2 3 2 2 2 3 3" xfId="24488" xr:uid="{00000000-0005-0000-0000-0000C97A0000}"/>
    <cellStyle name="Normal 6 8 2 3 2 2 2 4" xfId="34708" xr:uid="{00000000-0005-0000-0000-0000CA7A0000}"/>
    <cellStyle name="Normal 6 8 2 3 2 2 2 5" xfId="19475" xr:uid="{00000000-0005-0000-0000-0000CB7A0000}"/>
    <cellStyle name="Normal 6 8 2 3 2 2 3" xfId="6026" xr:uid="{00000000-0005-0000-0000-0000CC7A0000}"/>
    <cellStyle name="Normal 6 8 2 3 2 2 3 2" xfId="16078" xr:uid="{00000000-0005-0000-0000-0000CD7A0000}"/>
    <cellStyle name="Normal 6 8 2 3 2 2 3 2 2" xfId="46409" xr:uid="{00000000-0005-0000-0000-0000CE7A0000}"/>
    <cellStyle name="Normal 6 8 2 3 2 2 3 2 3" xfId="31176" xr:uid="{00000000-0005-0000-0000-0000CF7A0000}"/>
    <cellStyle name="Normal 6 8 2 3 2 2 3 3" xfId="11058" xr:uid="{00000000-0005-0000-0000-0000D07A0000}"/>
    <cellStyle name="Normal 6 8 2 3 2 2 3 3 2" xfId="41392" xr:uid="{00000000-0005-0000-0000-0000D17A0000}"/>
    <cellStyle name="Normal 6 8 2 3 2 2 3 3 3" xfId="26159" xr:uid="{00000000-0005-0000-0000-0000D27A0000}"/>
    <cellStyle name="Normal 6 8 2 3 2 2 3 4" xfId="36379" xr:uid="{00000000-0005-0000-0000-0000D37A0000}"/>
    <cellStyle name="Normal 6 8 2 3 2 2 3 5" xfId="21146" xr:uid="{00000000-0005-0000-0000-0000D47A0000}"/>
    <cellStyle name="Normal 6 8 2 3 2 2 4" xfId="12736" xr:uid="{00000000-0005-0000-0000-0000D57A0000}"/>
    <cellStyle name="Normal 6 8 2 3 2 2 4 2" xfId="43067" xr:uid="{00000000-0005-0000-0000-0000D67A0000}"/>
    <cellStyle name="Normal 6 8 2 3 2 2 4 3" xfId="27834" xr:uid="{00000000-0005-0000-0000-0000D77A0000}"/>
    <cellStyle name="Normal 6 8 2 3 2 2 5" xfId="7715" xr:uid="{00000000-0005-0000-0000-0000D87A0000}"/>
    <cellStyle name="Normal 6 8 2 3 2 2 5 2" xfId="38050" xr:uid="{00000000-0005-0000-0000-0000D97A0000}"/>
    <cellStyle name="Normal 6 8 2 3 2 2 5 3" xfId="22817" xr:uid="{00000000-0005-0000-0000-0000DA7A0000}"/>
    <cellStyle name="Normal 6 8 2 3 2 2 6" xfId="33038" xr:uid="{00000000-0005-0000-0000-0000DB7A0000}"/>
    <cellStyle name="Normal 6 8 2 3 2 2 7" xfId="17804" xr:uid="{00000000-0005-0000-0000-0000DC7A0000}"/>
    <cellStyle name="Normal 6 8 2 3 2 3" xfId="3497" xr:uid="{00000000-0005-0000-0000-0000DD7A0000}"/>
    <cellStyle name="Normal 6 8 2 3 2 3 2" xfId="13571" xr:uid="{00000000-0005-0000-0000-0000DE7A0000}"/>
    <cellStyle name="Normal 6 8 2 3 2 3 2 2" xfId="43902" xr:uid="{00000000-0005-0000-0000-0000DF7A0000}"/>
    <cellStyle name="Normal 6 8 2 3 2 3 2 3" xfId="28669" xr:uid="{00000000-0005-0000-0000-0000E07A0000}"/>
    <cellStyle name="Normal 6 8 2 3 2 3 3" xfId="8551" xr:uid="{00000000-0005-0000-0000-0000E17A0000}"/>
    <cellStyle name="Normal 6 8 2 3 2 3 3 2" xfId="38885" xr:uid="{00000000-0005-0000-0000-0000E27A0000}"/>
    <cellStyle name="Normal 6 8 2 3 2 3 3 3" xfId="23652" xr:uid="{00000000-0005-0000-0000-0000E37A0000}"/>
    <cellStyle name="Normal 6 8 2 3 2 3 4" xfId="33872" xr:uid="{00000000-0005-0000-0000-0000E47A0000}"/>
    <cellStyle name="Normal 6 8 2 3 2 3 5" xfId="18639" xr:uid="{00000000-0005-0000-0000-0000E57A0000}"/>
    <cellStyle name="Normal 6 8 2 3 2 4" xfId="5190" xr:uid="{00000000-0005-0000-0000-0000E67A0000}"/>
    <cellStyle name="Normal 6 8 2 3 2 4 2" xfId="15242" xr:uid="{00000000-0005-0000-0000-0000E77A0000}"/>
    <cellStyle name="Normal 6 8 2 3 2 4 2 2" xfId="45573" xr:uid="{00000000-0005-0000-0000-0000E87A0000}"/>
    <cellStyle name="Normal 6 8 2 3 2 4 2 3" xfId="30340" xr:uid="{00000000-0005-0000-0000-0000E97A0000}"/>
    <cellStyle name="Normal 6 8 2 3 2 4 3" xfId="10222" xr:uid="{00000000-0005-0000-0000-0000EA7A0000}"/>
    <cellStyle name="Normal 6 8 2 3 2 4 3 2" xfId="40556" xr:uid="{00000000-0005-0000-0000-0000EB7A0000}"/>
    <cellStyle name="Normal 6 8 2 3 2 4 3 3" xfId="25323" xr:uid="{00000000-0005-0000-0000-0000EC7A0000}"/>
    <cellStyle name="Normal 6 8 2 3 2 4 4" xfId="35543" xr:uid="{00000000-0005-0000-0000-0000ED7A0000}"/>
    <cellStyle name="Normal 6 8 2 3 2 4 5" xfId="20310" xr:uid="{00000000-0005-0000-0000-0000EE7A0000}"/>
    <cellStyle name="Normal 6 8 2 3 2 5" xfId="11900" xr:uid="{00000000-0005-0000-0000-0000EF7A0000}"/>
    <cellStyle name="Normal 6 8 2 3 2 5 2" xfId="42231" xr:uid="{00000000-0005-0000-0000-0000F07A0000}"/>
    <cellStyle name="Normal 6 8 2 3 2 5 3" xfId="26998" xr:uid="{00000000-0005-0000-0000-0000F17A0000}"/>
    <cellStyle name="Normal 6 8 2 3 2 6" xfId="6879" xr:uid="{00000000-0005-0000-0000-0000F27A0000}"/>
    <cellStyle name="Normal 6 8 2 3 2 6 2" xfId="37214" xr:uid="{00000000-0005-0000-0000-0000F37A0000}"/>
    <cellStyle name="Normal 6 8 2 3 2 6 3" xfId="21981" xr:uid="{00000000-0005-0000-0000-0000F47A0000}"/>
    <cellStyle name="Normal 6 8 2 3 2 7" xfId="32202" xr:uid="{00000000-0005-0000-0000-0000F57A0000}"/>
    <cellStyle name="Normal 6 8 2 3 2 8" xfId="16968" xr:uid="{00000000-0005-0000-0000-0000F67A0000}"/>
    <cellStyle name="Normal 6 8 2 3 3" xfId="2226" xr:uid="{00000000-0005-0000-0000-0000F77A0000}"/>
    <cellStyle name="Normal 6 8 2 3 3 2" xfId="3916" xr:uid="{00000000-0005-0000-0000-0000F87A0000}"/>
    <cellStyle name="Normal 6 8 2 3 3 2 2" xfId="13989" xr:uid="{00000000-0005-0000-0000-0000F97A0000}"/>
    <cellStyle name="Normal 6 8 2 3 3 2 2 2" xfId="44320" xr:uid="{00000000-0005-0000-0000-0000FA7A0000}"/>
    <cellStyle name="Normal 6 8 2 3 3 2 2 3" xfId="29087" xr:uid="{00000000-0005-0000-0000-0000FB7A0000}"/>
    <cellStyle name="Normal 6 8 2 3 3 2 3" xfId="8969" xr:uid="{00000000-0005-0000-0000-0000FC7A0000}"/>
    <cellStyle name="Normal 6 8 2 3 3 2 3 2" xfId="39303" xr:uid="{00000000-0005-0000-0000-0000FD7A0000}"/>
    <cellStyle name="Normal 6 8 2 3 3 2 3 3" xfId="24070" xr:uid="{00000000-0005-0000-0000-0000FE7A0000}"/>
    <cellStyle name="Normal 6 8 2 3 3 2 4" xfId="34290" xr:uid="{00000000-0005-0000-0000-0000FF7A0000}"/>
    <cellStyle name="Normal 6 8 2 3 3 2 5" xfId="19057" xr:uid="{00000000-0005-0000-0000-0000007B0000}"/>
    <cellStyle name="Normal 6 8 2 3 3 3" xfId="5608" xr:uid="{00000000-0005-0000-0000-0000017B0000}"/>
    <cellStyle name="Normal 6 8 2 3 3 3 2" xfId="15660" xr:uid="{00000000-0005-0000-0000-0000027B0000}"/>
    <cellStyle name="Normal 6 8 2 3 3 3 2 2" xfId="45991" xr:uid="{00000000-0005-0000-0000-0000037B0000}"/>
    <cellStyle name="Normal 6 8 2 3 3 3 2 3" xfId="30758" xr:uid="{00000000-0005-0000-0000-0000047B0000}"/>
    <cellStyle name="Normal 6 8 2 3 3 3 3" xfId="10640" xr:uid="{00000000-0005-0000-0000-0000057B0000}"/>
    <cellStyle name="Normal 6 8 2 3 3 3 3 2" xfId="40974" xr:uid="{00000000-0005-0000-0000-0000067B0000}"/>
    <cellStyle name="Normal 6 8 2 3 3 3 3 3" xfId="25741" xr:uid="{00000000-0005-0000-0000-0000077B0000}"/>
    <cellStyle name="Normal 6 8 2 3 3 3 4" xfId="35961" xr:uid="{00000000-0005-0000-0000-0000087B0000}"/>
    <cellStyle name="Normal 6 8 2 3 3 3 5" xfId="20728" xr:uid="{00000000-0005-0000-0000-0000097B0000}"/>
    <cellStyle name="Normal 6 8 2 3 3 4" xfId="12318" xr:uid="{00000000-0005-0000-0000-00000A7B0000}"/>
    <cellStyle name="Normal 6 8 2 3 3 4 2" xfId="42649" xr:uid="{00000000-0005-0000-0000-00000B7B0000}"/>
    <cellStyle name="Normal 6 8 2 3 3 4 3" xfId="27416" xr:uid="{00000000-0005-0000-0000-00000C7B0000}"/>
    <cellStyle name="Normal 6 8 2 3 3 5" xfId="7297" xr:uid="{00000000-0005-0000-0000-00000D7B0000}"/>
    <cellStyle name="Normal 6 8 2 3 3 5 2" xfId="37632" xr:uid="{00000000-0005-0000-0000-00000E7B0000}"/>
    <cellStyle name="Normal 6 8 2 3 3 5 3" xfId="22399" xr:uid="{00000000-0005-0000-0000-00000F7B0000}"/>
    <cellStyle name="Normal 6 8 2 3 3 6" xfId="32620" xr:uid="{00000000-0005-0000-0000-0000107B0000}"/>
    <cellStyle name="Normal 6 8 2 3 3 7" xfId="17386" xr:uid="{00000000-0005-0000-0000-0000117B0000}"/>
    <cellStyle name="Normal 6 8 2 3 4" xfId="3079" xr:uid="{00000000-0005-0000-0000-0000127B0000}"/>
    <cellStyle name="Normal 6 8 2 3 4 2" xfId="13153" xr:uid="{00000000-0005-0000-0000-0000137B0000}"/>
    <cellStyle name="Normal 6 8 2 3 4 2 2" xfId="43484" xr:uid="{00000000-0005-0000-0000-0000147B0000}"/>
    <cellStyle name="Normal 6 8 2 3 4 2 3" xfId="28251" xr:uid="{00000000-0005-0000-0000-0000157B0000}"/>
    <cellStyle name="Normal 6 8 2 3 4 3" xfId="8133" xr:uid="{00000000-0005-0000-0000-0000167B0000}"/>
    <cellStyle name="Normal 6 8 2 3 4 3 2" xfId="38467" xr:uid="{00000000-0005-0000-0000-0000177B0000}"/>
    <cellStyle name="Normal 6 8 2 3 4 3 3" xfId="23234" xr:uid="{00000000-0005-0000-0000-0000187B0000}"/>
    <cellStyle name="Normal 6 8 2 3 4 4" xfId="33454" xr:uid="{00000000-0005-0000-0000-0000197B0000}"/>
    <cellStyle name="Normal 6 8 2 3 4 5" xfId="18221" xr:uid="{00000000-0005-0000-0000-00001A7B0000}"/>
    <cellStyle name="Normal 6 8 2 3 5" xfId="4772" xr:uid="{00000000-0005-0000-0000-00001B7B0000}"/>
    <cellStyle name="Normal 6 8 2 3 5 2" xfId="14824" xr:uid="{00000000-0005-0000-0000-00001C7B0000}"/>
    <cellStyle name="Normal 6 8 2 3 5 2 2" xfId="45155" xr:uid="{00000000-0005-0000-0000-00001D7B0000}"/>
    <cellStyle name="Normal 6 8 2 3 5 2 3" xfId="29922" xr:uid="{00000000-0005-0000-0000-00001E7B0000}"/>
    <cellStyle name="Normal 6 8 2 3 5 3" xfId="9804" xr:uid="{00000000-0005-0000-0000-00001F7B0000}"/>
    <cellStyle name="Normal 6 8 2 3 5 3 2" xfId="40138" xr:uid="{00000000-0005-0000-0000-0000207B0000}"/>
    <cellStyle name="Normal 6 8 2 3 5 3 3" xfId="24905" xr:uid="{00000000-0005-0000-0000-0000217B0000}"/>
    <cellStyle name="Normal 6 8 2 3 5 4" xfId="35125" xr:uid="{00000000-0005-0000-0000-0000227B0000}"/>
    <cellStyle name="Normal 6 8 2 3 5 5" xfId="19892" xr:uid="{00000000-0005-0000-0000-0000237B0000}"/>
    <cellStyle name="Normal 6 8 2 3 6" xfId="11482" xr:uid="{00000000-0005-0000-0000-0000247B0000}"/>
    <cellStyle name="Normal 6 8 2 3 6 2" xfId="41813" xr:uid="{00000000-0005-0000-0000-0000257B0000}"/>
    <cellStyle name="Normal 6 8 2 3 6 3" xfId="26580" xr:uid="{00000000-0005-0000-0000-0000267B0000}"/>
    <cellStyle name="Normal 6 8 2 3 7" xfId="6461" xr:uid="{00000000-0005-0000-0000-0000277B0000}"/>
    <cellStyle name="Normal 6 8 2 3 7 2" xfId="36796" xr:uid="{00000000-0005-0000-0000-0000287B0000}"/>
    <cellStyle name="Normal 6 8 2 3 7 3" xfId="21563" xr:uid="{00000000-0005-0000-0000-0000297B0000}"/>
    <cellStyle name="Normal 6 8 2 3 8" xfId="31784" xr:uid="{00000000-0005-0000-0000-00002A7B0000}"/>
    <cellStyle name="Normal 6 8 2 3 9" xfId="16550" xr:uid="{00000000-0005-0000-0000-00002B7B0000}"/>
    <cellStyle name="Normal 6 8 2 4" xfId="1597" xr:uid="{00000000-0005-0000-0000-00002C7B0000}"/>
    <cellStyle name="Normal 6 8 2 4 2" xfId="2436" xr:uid="{00000000-0005-0000-0000-00002D7B0000}"/>
    <cellStyle name="Normal 6 8 2 4 2 2" xfId="4126" xr:uid="{00000000-0005-0000-0000-00002E7B0000}"/>
    <cellStyle name="Normal 6 8 2 4 2 2 2" xfId="14199" xr:uid="{00000000-0005-0000-0000-00002F7B0000}"/>
    <cellStyle name="Normal 6 8 2 4 2 2 2 2" xfId="44530" xr:uid="{00000000-0005-0000-0000-0000307B0000}"/>
    <cellStyle name="Normal 6 8 2 4 2 2 2 3" xfId="29297" xr:uid="{00000000-0005-0000-0000-0000317B0000}"/>
    <cellStyle name="Normal 6 8 2 4 2 2 3" xfId="9179" xr:uid="{00000000-0005-0000-0000-0000327B0000}"/>
    <cellStyle name="Normal 6 8 2 4 2 2 3 2" xfId="39513" xr:uid="{00000000-0005-0000-0000-0000337B0000}"/>
    <cellStyle name="Normal 6 8 2 4 2 2 3 3" xfId="24280" xr:uid="{00000000-0005-0000-0000-0000347B0000}"/>
    <cellStyle name="Normal 6 8 2 4 2 2 4" xfId="34500" xr:uid="{00000000-0005-0000-0000-0000357B0000}"/>
    <cellStyle name="Normal 6 8 2 4 2 2 5" xfId="19267" xr:uid="{00000000-0005-0000-0000-0000367B0000}"/>
    <cellStyle name="Normal 6 8 2 4 2 3" xfId="5818" xr:uid="{00000000-0005-0000-0000-0000377B0000}"/>
    <cellStyle name="Normal 6 8 2 4 2 3 2" xfId="15870" xr:uid="{00000000-0005-0000-0000-0000387B0000}"/>
    <cellStyle name="Normal 6 8 2 4 2 3 2 2" xfId="46201" xr:uid="{00000000-0005-0000-0000-0000397B0000}"/>
    <cellStyle name="Normal 6 8 2 4 2 3 2 3" xfId="30968" xr:uid="{00000000-0005-0000-0000-00003A7B0000}"/>
    <cellStyle name="Normal 6 8 2 4 2 3 3" xfId="10850" xr:uid="{00000000-0005-0000-0000-00003B7B0000}"/>
    <cellStyle name="Normal 6 8 2 4 2 3 3 2" xfId="41184" xr:uid="{00000000-0005-0000-0000-00003C7B0000}"/>
    <cellStyle name="Normal 6 8 2 4 2 3 3 3" xfId="25951" xr:uid="{00000000-0005-0000-0000-00003D7B0000}"/>
    <cellStyle name="Normal 6 8 2 4 2 3 4" xfId="36171" xr:uid="{00000000-0005-0000-0000-00003E7B0000}"/>
    <cellStyle name="Normal 6 8 2 4 2 3 5" xfId="20938" xr:uid="{00000000-0005-0000-0000-00003F7B0000}"/>
    <cellStyle name="Normal 6 8 2 4 2 4" xfId="12528" xr:uid="{00000000-0005-0000-0000-0000407B0000}"/>
    <cellStyle name="Normal 6 8 2 4 2 4 2" xfId="42859" xr:uid="{00000000-0005-0000-0000-0000417B0000}"/>
    <cellStyle name="Normal 6 8 2 4 2 4 3" xfId="27626" xr:uid="{00000000-0005-0000-0000-0000427B0000}"/>
    <cellStyle name="Normal 6 8 2 4 2 5" xfId="7507" xr:uid="{00000000-0005-0000-0000-0000437B0000}"/>
    <cellStyle name="Normal 6 8 2 4 2 5 2" xfId="37842" xr:uid="{00000000-0005-0000-0000-0000447B0000}"/>
    <cellStyle name="Normal 6 8 2 4 2 5 3" xfId="22609" xr:uid="{00000000-0005-0000-0000-0000457B0000}"/>
    <cellStyle name="Normal 6 8 2 4 2 6" xfId="32830" xr:uid="{00000000-0005-0000-0000-0000467B0000}"/>
    <cellStyle name="Normal 6 8 2 4 2 7" xfId="17596" xr:uid="{00000000-0005-0000-0000-0000477B0000}"/>
    <cellStyle name="Normal 6 8 2 4 3" xfId="3289" xr:uid="{00000000-0005-0000-0000-0000487B0000}"/>
    <cellStyle name="Normal 6 8 2 4 3 2" xfId="13363" xr:uid="{00000000-0005-0000-0000-0000497B0000}"/>
    <cellStyle name="Normal 6 8 2 4 3 2 2" xfId="43694" xr:uid="{00000000-0005-0000-0000-00004A7B0000}"/>
    <cellStyle name="Normal 6 8 2 4 3 2 3" xfId="28461" xr:uid="{00000000-0005-0000-0000-00004B7B0000}"/>
    <cellStyle name="Normal 6 8 2 4 3 3" xfId="8343" xr:uid="{00000000-0005-0000-0000-00004C7B0000}"/>
    <cellStyle name="Normal 6 8 2 4 3 3 2" xfId="38677" xr:uid="{00000000-0005-0000-0000-00004D7B0000}"/>
    <cellStyle name="Normal 6 8 2 4 3 3 3" xfId="23444" xr:uid="{00000000-0005-0000-0000-00004E7B0000}"/>
    <cellStyle name="Normal 6 8 2 4 3 4" xfId="33664" xr:uid="{00000000-0005-0000-0000-00004F7B0000}"/>
    <cellStyle name="Normal 6 8 2 4 3 5" xfId="18431" xr:uid="{00000000-0005-0000-0000-0000507B0000}"/>
    <cellStyle name="Normal 6 8 2 4 4" xfId="4982" xr:uid="{00000000-0005-0000-0000-0000517B0000}"/>
    <cellStyle name="Normal 6 8 2 4 4 2" xfId="15034" xr:uid="{00000000-0005-0000-0000-0000527B0000}"/>
    <cellStyle name="Normal 6 8 2 4 4 2 2" xfId="45365" xr:uid="{00000000-0005-0000-0000-0000537B0000}"/>
    <cellStyle name="Normal 6 8 2 4 4 2 3" xfId="30132" xr:uid="{00000000-0005-0000-0000-0000547B0000}"/>
    <cellStyle name="Normal 6 8 2 4 4 3" xfId="10014" xr:uid="{00000000-0005-0000-0000-0000557B0000}"/>
    <cellStyle name="Normal 6 8 2 4 4 3 2" xfId="40348" xr:uid="{00000000-0005-0000-0000-0000567B0000}"/>
    <cellStyle name="Normal 6 8 2 4 4 3 3" xfId="25115" xr:uid="{00000000-0005-0000-0000-0000577B0000}"/>
    <cellStyle name="Normal 6 8 2 4 4 4" xfId="35335" xr:uid="{00000000-0005-0000-0000-0000587B0000}"/>
    <cellStyle name="Normal 6 8 2 4 4 5" xfId="20102" xr:uid="{00000000-0005-0000-0000-0000597B0000}"/>
    <cellStyle name="Normal 6 8 2 4 5" xfId="11692" xr:uid="{00000000-0005-0000-0000-00005A7B0000}"/>
    <cellStyle name="Normal 6 8 2 4 5 2" xfId="42023" xr:uid="{00000000-0005-0000-0000-00005B7B0000}"/>
    <cellStyle name="Normal 6 8 2 4 5 3" xfId="26790" xr:uid="{00000000-0005-0000-0000-00005C7B0000}"/>
    <cellStyle name="Normal 6 8 2 4 6" xfId="6671" xr:uid="{00000000-0005-0000-0000-00005D7B0000}"/>
    <cellStyle name="Normal 6 8 2 4 6 2" xfId="37006" xr:uid="{00000000-0005-0000-0000-00005E7B0000}"/>
    <cellStyle name="Normal 6 8 2 4 6 3" xfId="21773" xr:uid="{00000000-0005-0000-0000-00005F7B0000}"/>
    <cellStyle name="Normal 6 8 2 4 7" xfId="31994" xr:uid="{00000000-0005-0000-0000-0000607B0000}"/>
    <cellStyle name="Normal 6 8 2 4 8" xfId="16760" xr:uid="{00000000-0005-0000-0000-0000617B0000}"/>
    <cellStyle name="Normal 6 8 2 5" xfId="2018" xr:uid="{00000000-0005-0000-0000-0000627B0000}"/>
    <cellStyle name="Normal 6 8 2 5 2" xfId="3708" xr:uid="{00000000-0005-0000-0000-0000637B0000}"/>
    <cellStyle name="Normal 6 8 2 5 2 2" xfId="13781" xr:uid="{00000000-0005-0000-0000-0000647B0000}"/>
    <cellStyle name="Normal 6 8 2 5 2 2 2" xfId="44112" xr:uid="{00000000-0005-0000-0000-0000657B0000}"/>
    <cellStyle name="Normal 6 8 2 5 2 2 3" xfId="28879" xr:uid="{00000000-0005-0000-0000-0000667B0000}"/>
    <cellStyle name="Normal 6 8 2 5 2 3" xfId="8761" xr:uid="{00000000-0005-0000-0000-0000677B0000}"/>
    <cellStyle name="Normal 6 8 2 5 2 3 2" xfId="39095" xr:uid="{00000000-0005-0000-0000-0000687B0000}"/>
    <cellStyle name="Normal 6 8 2 5 2 3 3" xfId="23862" xr:uid="{00000000-0005-0000-0000-0000697B0000}"/>
    <cellStyle name="Normal 6 8 2 5 2 4" xfId="34082" xr:uid="{00000000-0005-0000-0000-00006A7B0000}"/>
    <cellStyle name="Normal 6 8 2 5 2 5" xfId="18849" xr:uid="{00000000-0005-0000-0000-00006B7B0000}"/>
    <cellStyle name="Normal 6 8 2 5 3" xfId="5400" xr:uid="{00000000-0005-0000-0000-00006C7B0000}"/>
    <cellStyle name="Normal 6 8 2 5 3 2" xfId="15452" xr:uid="{00000000-0005-0000-0000-00006D7B0000}"/>
    <cellStyle name="Normal 6 8 2 5 3 2 2" xfId="45783" xr:uid="{00000000-0005-0000-0000-00006E7B0000}"/>
    <cellStyle name="Normal 6 8 2 5 3 2 3" xfId="30550" xr:uid="{00000000-0005-0000-0000-00006F7B0000}"/>
    <cellStyle name="Normal 6 8 2 5 3 3" xfId="10432" xr:uid="{00000000-0005-0000-0000-0000707B0000}"/>
    <cellStyle name="Normal 6 8 2 5 3 3 2" xfId="40766" xr:uid="{00000000-0005-0000-0000-0000717B0000}"/>
    <cellStyle name="Normal 6 8 2 5 3 3 3" xfId="25533" xr:uid="{00000000-0005-0000-0000-0000727B0000}"/>
    <cellStyle name="Normal 6 8 2 5 3 4" xfId="35753" xr:uid="{00000000-0005-0000-0000-0000737B0000}"/>
    <cellStyle name="Normal 6 8 2 5 3 5" xfId="20520" xr:uid="{00000000-0005-0000-0000-0000747B0000}"/>
    <cellStyle name="Normal 6 8 2 5 4" xfId="12110" xr:uid="{00000000-0005-0000-0000-0000757B0000}"/>
    <cellStyle name="Normal 6 8 2 5 4 2" xfId="42441" xr:uid="{00000000-0005-0000-0000-0000767B0000}"/>
    <cellStyle name="Normal 6 8 2 5 4 3" xfId="27208" xr:uid="{00000000-0005-0000-0000-0000777B0000}"/>
    <cellStyle name="Normal 6 8 2 5 5" xfId="7089" xr:uid="{00000000-0005-0000-0000-0000787B0000}"/>
    <cellStyle name="Normal 6 8 2 5 5 2" xfId="37424" xr:uid="{00000000-0005-0000-0000-0000797B0000}"/>
    <cellStyle name="Normal 6 8 2 5 5 3" xfId="22191" xr:uid="{00000000-0005-0000-0000-00007A7B0000}"/>
    <cellStyle name="Normal 6 8 2 5 6" xfId="32412" xr:uid="{00000000-0005-0000-0000-00007B7B0000}"/>
    <cellStyle name="Normal 6 8 2 5 7" xfId="17178" xr:uid="{00000000-0005-0000-0000-00007C7B0000}"/>
    <cellStyle name="Normal 6 8 2 6" xfId="2871" xr:uid="{00000000-0005-0000-0000-00007D7B0000}"/>
    <cellStyle name="Normal 6 8 2 6 2" xfId="12945" xr:uid="{00000000-0005-0000-0000-00007E7B0000}"/>
    <cellStyle name="Normal 6 8 2 6 2 2" xfId="43276" xr:uid="{00000000-0005-0000-0000-00007F7B0000}"/>
    <cellStyle name="Normal 6 8 2 6 2 3" xfId="28043" xr:uid="{00000000-0005-0000-0000-0000807B0000}"/>
    <cellStyle name="Normal 6 8 2 6 3" xfId="7925" xr:uid="{00000000-0005-0000-0000-0000817B0000}"/>
    <cellStyle name="Normal 6 8 2 6 3 2" xfId="38259" xr:uid="{00000000-0005-0000-0000-0000827B0000}"/>
    <cellStyle name="Normal 6 8 2 6 3 3" xfId="23026" xr:uid="{00000000-0005-0000-0000-0000837B0000}"/>
    <cellStyle name="Normal 6 8 2 6 4" xfId="33246" xr:uid="{00000000-0005-0000-0000-0000847B0000}"/>
    <cellStyle name="Normal 6 8 2 6 5" xfId="18013" xr:uid="{00000000-0005-0000-0000-0000857B0000}"/>
    <cellStyle name="Normal 6 8 2 7" xfId="4564" xr:uid="{00000000-0005-0000-0000-0000867B0000}"/>
    <cellStyle name="Normal 6 8 2 7 2" xfId="14616" xr:uid="{00000000-0005-0000-0000-0000877B0000}"/>
    <cellStyle name="Normal 6 8 2 7 2 2" xfId="44947" xr:uid="{00000000-0005-0000-0000-0000887B0000}"/>
    <cellStyle name="Normal 6 8 2 7 2 3" xfId="29714" xr:uid="{00000000-0005-0000-0000-0000897B0000}"/>
    <cellStyle name="Normal 6 8 2 7 3" xfId="9596" xr:uid="{00000000-0005-0000-0000-00008A7B0000}"/>
    <cellStyle name="Normal 6 8 2 7 3 2" xfId="39930" xr:uid="{00000000-0005-0000-0000-00008B7B0000}"/>
    <cellStyle name="Normal 6 8 2 7 3 3" xfId="24697" xr:uid="{00000000-0005-0000-0000-00008C7B0000}"/>
    <cellStyle name="Normal 6 8 2 7 4" xfId="34917" xr:uid="{00000000-0005-0000-0000-00008D7B0000}"/>
    <cellStyle name="Normal 6 8 2 7 5" xfId="19684" xr:uid="{00000000-0005-0000-0000-00008E7B0000}"/>
    <cellStyle name="Normal 6 8 2 8" xfId="11274" xr:uid="{00000000-0005-0000-0000-00008F7B0000}"/>
    <cellStyle name="Normal 6 8 2 8 2" xfId="41605" xr:uid="{00000000-0005-0000-0000-0000907B0000}"/>
    <cellStyle name="Normal 6 8 2 8 3" xfId="26372" xr:uid="{00000000-0005-0000-0000-0000917B0000}"/>
    <cellStyle name="Normal 6 8 2 9" xfId="6253" xr:uid="{00000000-0005-0000-0000-0000927B0000}"/>
    <cellStyle name="Normal 6 8 2 9 2" xfId="36588" xr:uid="{00000000-0005-0000-0000-0000937B0000}"/>
    <cellStyle name="Normal 6 8 2 9 3" xfId="21355" xr:uid="{00000000-0005-0000-0000-0000947B0000}"/>
    <cellStyle name="Normal 6 8 3" xfId="1217" xr:uid="{00000000-0005-0000-0000-0000957B0000}"/>
    <cellStyle name="Normal 6 8 3 10" xfId="16394" xr:uid="{00000000-0005-0000-0000-0000967B0000}"/>
    <cellStyle name="Normal 6 8 3 2" xfId="1436" xr:uid="{00000000-0005-0000-0000-0000977B0000}"/>
    <cellStyle name="Normal 6 8 3 2 2" xfId="1857" xr:uid="{00000000-0005-0000-0000-0000987B0000}"/>
    <cellStyle name="Normal 6 8 3 2 2 2" xfId="2696" xr:uid="{00000000-0005-0000-0000-0000997B0000}"/>
    <cellStyle name="Normal 6 8 3 2 2 2 2" xfId="4386" xr:uid="{00000000-0005-0000-0000-00009A7B0000}"/>
    <cellStyle name="Normal 6 8 3 2 2 2 2 2" xfId="14459" xr:uid="{00000000-0005-0000-0000-00009B7B0000}"/>
    <cellStyle name="Normal 6 8 3 2 2 2 2 2 2" xfId="44790" xr:uid="{00000000-0005-0000-0000-00009C7B0000}"/>
    <cellStyle name="Normal 6 8 3 2 2 2 2 2 3" xfId="29557" xr:uid="{00000000-0005-0000-0000-00009D7B0000}"/>
    <cellStyle name="Normal 6 8 3 2 2 2 2 3" xfId="9439" xr:uid="{00000000-0005-0000-0000-00009E7B0000}"/>
    <cellStyle name="Normal 6 8 3 2 2 2 2 3 2" xfId="39773" xr:uid="{00000000-0005-0000-0000-00009F7B0000}"/>
    <cellStyle name="Normal 6 8 3 2 2 2 2 3 3" xfId="24540" xr:uid="{00000000-0005-0000-0000-0000A07B0000}"/>
    <cellStyle name="Normal 6 8 3 2 2 2 2 4" xfId="34760" xr:uid="{00000000-0005-0000-0000-0000A17B0000}"/>
    <cellStyle name="Normal 6 8 3 2 2 2 2 5" xfId="19527" xr:uid="{00000000-0005-0000-0000-0000A27B0000}"/>
    <cellStyle name="Normal 6 8 3 2 2 2 3" xfId="6078" xr:uid="{00000000-0005-0000-0000-0000A37B0000}"/>
    <cellStyle name="Normal 6 8 3 2 2 2 3 2" xfId="16130" xr:uid="{00000000-0005-0000-0000-0000A47B0000}"/>
    <cellStyle name="Normal 6 8 3 2 2 2 3 2 2" xfId="46461" xr:uid="{00000000-0005-0000-0000-0000A57B0000}"/>
    <cellStyle name="Normal 6 8 3 2 2 2 3 2 3" xfId="31228" xr:uid="{00000000-0005-0000-0000-0000A67B0000}"/>
    <cellStyle name="Normal 6 8 3 2 2 2 3 3" xfId="11110" xr:uid="{00000000-0005-0000-0000-0000A77B0000}"/>
    <cellStyle name="Normal 6 8 3 2 2 2 3 3 2" xfId="41444" xr:uid="{00000000-0005-0000-0000-0000A87B0000}"/>
    <cellStyle name="Normal 6 8 3 2 2 2 3 3 3" xfId="26211" xr:uid="{00000000-0005-0000-0000-0000A97B0000}"/>
    <cellStyle name="Normal 6 8 3 2 2 2 3 4" xfId="36431" xr:uid="{00000000-0005-0000-0000-0000AA7B0000}"/>
    <cellStyle name="Normal 6 8 3 2 2 2 3 5" xfId="21198" xr:uid="{00000000-0005-0000-0000-0000AB7B0000}"/>
    <cellStyle name="Normal 6 8 3 2 2 2 4" xfId="12788" xr:uid="{00000000-0005-0000-0000-0000AC7B0000}"/>
    <cellStyle name="Normal 6 8 3 2 2 2 4 2" xfId="43119" xr:uid="{00000000-0005-0000-0000-0000AD7B0000}"/>
    <cellStyle name="Normal 6 8 3 2 2 2 4 3" xfId="27886" xr:uid="{00000000-0005-0000-0000-0000AE7B0000}"/>
    <cellStyle name="Normal 6 8 3 2 2 2 5" xfId="7767" xr:uid="{00000000-0005-0000-0000-0000AF7B0000}"/>
    <cellStyle name="Normal 6 8 3 2 2 2 5 2" xfId="38102" xr:uid="{00000000-0005-0000-0000-0000B07B0000}"/>
    <cellStyle name="Normal 6 8 3 2 2 2 5 3" xfId="22869" xr:uid="{00000000-0005-0000-0000-0000B17B0000}"/>
    <cellStyle name="Normal 6 8 3 2 2 2 6" xfId="33090" xr:uid="{00000000-0005-0000-0000-0000B27B0000}"/>
    <cellStyle name="Normal 6 8 3 2 2 2 7" xfId="17856" xr:uid="{00000000-0005-0000-0000-0000B37B0000}"/>
    <cellStyle name="Normal 6 8 3 2 2 3" xfId="3549" xr:uid="{00000000-0005-0000-0000-0000B47B0000}"/>
    <cellStyle name="Normal 6 8 3 2 2 3 2" xfId="13623" xr:uid="{00000000-0005-0000-0000-0000B57B0000}"/>
    <cellStyle name="Normal 6 8 3 2 2 3 2 2" xfId="43954" xr:uid="{00000000-0005-0000-0000-0000B67B0000}"/>
    <cellStyle name="Normal 6 8 3 2 2 3 2 3" xfId="28721" xr:uid="{00000000-0005-0000-0000-0000B77B0000}"/>
    <cellStyle name="Normal 6 8 3 2 2 3 3" xfId="8603" xr:uid="{00000000-0005-0000-0000-0000B87B0000}"/>
    <cellStyle name="Normal 6 8 3 2 2 3 3 2" xfId="38937" xr:uid="{00000000-0005-0000-0000-0000B97B0000}"/>
    <cellStyle name="Normal 6 8 3 2 2 3 3 3" xfId="23704" xr:uid="{00000000-0005-0000-0000-0000BA7B0000}"/>
    <cellStyle name="Normal 6 8 3 2 2 3 4" xfId="33924" xr:uid="{00000000-0005-0000-0000-0000BB7B0000}"/>
    <cellStyle name="Normal 6 8 3 2 2 3 5" xfId="18691" xr:uid="{00000000-0005-0000-0000-0000BC7B0000}"/>
    <cellStyle name="Normal 6 8 3 2 2 4" xfId="5242" xr:uid="{00000000-0005-0000-0000-0000BD7B0000}"/>
    <cellStyle name="Normal 6 8 3 2 2 4 2" xfId="15294" xr:uid="{00000000-0005-0000-0000-0000BE7B0000}"/>
    <cellStyle name="Normal 6 8 3 2 2 4 2 2" xfId="45625" xr:uid="{00000000-0005-0000-0000-0000BF7B0000}"/>
    <cellStyle name="Normal 6 8 3 2 2 4 2 3" xfId="30392" xr:uid="{00000000-0005-0000-0000-0000C07B0000}"/>
    <cellStyle name="Normal 6 8 3 2 2 4 3" xfId="10274" xr:uid="{00000000-0005-0000-0000-0000C17B0000}"/>
    <cellStyle name="Normal 6 8 3 2 2 4 3 2" xfId="40608" xr:uid="{00000000-0005-0000-0000-0000C27B0000}"/>
    <cellStyle name="Normal 6 8 3 2 2 4 3 3" xfId="25375" xr:uid="{00000000-0005-0000-0000-0000C37B0000}"/>
    <cellStyle name="Normal 6 8 3 2 2 4 4" xfId="35595" xr:uid="{00000000-0005-0000-0000-0000C47B0000}"/>
    <cellStyle name="Normal 6 8 3 2 2 4 5" xfId="20362" xr:uid="{00000000-0005-0000-0000-0000C57B0000}"/>
    <cellStyle name="Normal 6 8 3 2 2 5" xfId="11952" xr:uid="{00000000-0005-0000-0000-0000C67B0000}"/>
    <cellStyle name="Normal 6 8 3 2 2 5 2" xfId="42283" xr:uid="{00000000-0005-0000-0000-0000C77B0000}"/>
    <cellStyle name="Normal 6 8 3 2 2 5 3" xfId="27050" xr:uid="{00000000-0005-0000-0000-0000C87B0000}"/>
    <cellStyle name="Normal 6 8 3 2 2 6" xfId="6931" xr:uid="{00000000-0005-0000-0000-0000C97B0000}"/>
    <cellStyle name="Normal 6 8 3 2 2 6 2" xfId="37266" xr:uid="{00000000-0005-0000-0000-0000CA7B0000}"/>
    <cellStyle name="Normal 6 8 3 2 2 6 3" xfId="22033" xr:uid="{00000000-0005-0000-0000-0000CB7B0000}"/>
    <cellStyle name="Normal 6 8 3 2 2 7" xfId="32254" xr:uid="{00000000-0005-0000-0000-0000CC7B0000}"/>
    <cellStyle name="Normal 6 8 3 2 2 8" xfId="17020" xr:uid="{00000000-0005-0000-0000-0000CD7B0000}"/>
    <cellStyle name="Normal 6 8 3 2 3" xfId="2278" xr:uid="{00000000-0005-0000-0000-0000CE7B0000}"/>
    <cellStyle name="Normal 6 8 3 2 3 2" xfId="3968" xr:uid="{00000000-0005-0000-0000-0000CF7B0000}"/>
    <cellStyle name="Normal 6 8 3 2 3 2 2" xfId="14041" xr:uid="{00000000-0005-0000-0000-0000D07B0000}"/>
    <cellStyle name="Normal 6 8 3 2 3 2 2 2" xfId="44372" xr:uid="{00000000-0005-0000-0000-0000D17B0000}"/>
    <cellStyle name="Normal 6 8 3 2 3 2 2 3" xfId="29139" xr:uid="{00000000-0005-0000-0000-0000D27B0000}"/>
    <cellStyle name="Normal 6 8 3 2 3 2 3" xfId="9021" xr:uid="{00000000-0005-0000-0000-0000D37B0000}"/>
    <cellStyle name="Normal 6 8 3 2 3 2 3 2" xfId="39355" xr:uid="{00000000-0005-0000-0000-0000D47B0000}"/>
    <cellStyle name="Normal 6 8 3 2 3 2 3 3" xfId="24122" xr:uid="{00000000-0005-0000-0000-0000D57B0000}"/>
    <cellStyle name="Normal 6 8 3 2 3 2 4" xfId="34342" xr:uid="{00000000-0005-0000-0000-0000D67B0000}"/>
    <cellStyle name="Normal 6 8 3 2 3 2 5" xfId="19109" xr:uid="{00000000-0005-0000-0000-0000D77B0000}"/>
    <cellStyle name="Normal 6 8 3 2 3 3" xfId="5660" xr:uid="{00000000-0005-0000-0000-0000D87B0000}"/>
    <cellStyle name="Normal 6 8 3 2 3 3 2" xfId="15712" xr:uid="{00000000-0005-0000-0000-0000D97B0000}"/>
    <cellStyle name="Normal 6 8 3 2 3 3 2 2" xfId="46043" xr:uid="{00000000-0005-0000-0000-0000DA7B0000}"/>
    <cellStyle name="Normal 6 8 3 2 3 3 2 3" xfId="30810" xr:uid="{00000000-0005-0000-0000-0000DB7B0000}"/>
    <cellStyle name="Normal 6 8 3 2 3 3 3" xfId="10692" xr:uid="{00000000-0005-0000-0000-0000DC7B0000}"/>
    <cellStyle name="Normal 6 8 3 2 3 3 3 2" xfId="41026" xr:uid="{00000000-0005-0000-0000-0000DD7B0000}"/>
    <cellStyle name="Normal 6 8 3 2 3 3 3 3" xfId="25793" xr:uid="{00000000-0005-0000-0000-0000DE7B0000}"/>
    <cellStyle name="Normal 6 8 3 2 3 3 4" xfId="36013" xr:uid="{00000000-0005-0000-0000-0000DF7B0000}"/>
    <cellStyle name="Normal 6 8 3 2 3 3 5" xfId="20780" xr:uid="{00000000-0005-0000-0000-0000E07B0000}"/>
    <cellStyle name="Normal 6 8 3 2 3 4" xfId="12370" xr:uid="{00000000-0005-0000-0000-0000E17B0000}"/>
    <cellStyle name="Normal 6 8 3 2 3 4 2" xfId="42701" xr:uid="{00000000-0005-0000-0000-0000E27B0000}"/>
    <cellStyle name="Normal 6 8 3 2 3 4 3" xfId="27468" xr:uid="{00000000-0005-0000-0000-0000E37B0000}"/>
    <cellStyle name="Normal 6 8 3 2 3 5" xfId="7349" xr:uid="{00000000-0005-0000-0000-0000E47B0000}"/>
    <cellStyle name="Normal 6 8 3 2 3 5 2" xfId="37684" xr:uid="{00000000-0005-0000-0000-0000E57B0000}"/>
    <cellStyle name="Normal 6 8 3 2 3 5 3" xfId="22451" xr:uid="{00000000-0005-0000-0000-0000E67B0000}"/>
    <cellStyle name="Normal 6 8 3 2 3 6" xfId="32672" xr:uid="{00000000-0005-0000-0000-0000E77B0000}"/>
    <cellStyle name="Normal 6 8 3 2 3 7" xfId="17438" xr:uid="{00000000-0005-0000-0000-0000E87B0000}"/>
    <cellStyle name="Normal 6 8 3 2 4" xfId="3131" xr:uid="{00000000-0005-0000-0000-0000E97B0000}"/>
    <cellStyle name="Normal 6 8 3 2 4 2" xfId="13205" xr:uid="{00000000-0005-0000-0000-0000EA7B0000}"/>
    <cellStyle name="Normal 6 8 3 2 4 2 2" xfId="43536" xr:uid="{00000000-0005-0000-0000-0000EB7B0000}"/>
    <cellStyle name="Normal 6 8 3 2 4 2 3" xfId="28303" xr:uid="{00000000-0005-0000-0000-0000EC7B0000}"/>
    <cellStyle name="Normal 6 8 3 2 4 3" xfId="8185" xr:uid="{00000000-0005-0000-0000-0000ED7B0000}"/>
    <cellStyle name="Normal 6 8 3 2 4 3 2" xfId="38519" xr:uid="{00000000-0005-0000-0000-0000EE7B0000}"/>
    <cellStyle name="Normal 6 8 3 2 4 3 3" xfId="23286" xr:uid="{00000000-0005-0000-0000-0000EF7B0000}"/>
    <cellStyle name="Normal 6 8 3 2 4 4" xfId="33506" xr:uid="{00000000-0005-0000-0000-0000F07B0000}"/>
    <cellStyle name="Normal 6 8 3 2 4 5" xfId="18273" xr:uid="{00000000-0005-0000-0000-0000F17B0000}"/>
    <cellStyle name="Normal 6 8 3 2 5" xfId="4824" xr:uid="{00000000-0005-0000-0000-0000F27B0000}"/>
    <cellStyle name="Normal 6 8 3 2 5 2" xfId="14876" xr:uid="{00000000-0005-0000-0000-0000F37B0000}"/>
    <cellStyle name="Normal 6 8 3 2 5 2 2" xfId="45207" xr:uid="{00000000-0005-0000-0000-0000F47B0000}"/>
    <cellStyle name="Normal 6 8 3 2 5 2 3" xfId="29974" xr:uid="{00000000-0005-0000-0000-0000F57B0000}"/>
    <cellStyle name="Normal 6 8 3 2 5 3" xfId="9856" xr:uid="{00000000-0005-0000-0000-0000F67B0000}"/>
    <cellStyle name="Normal 6 8 3 2 5 3 2" xfId="40190" xr:uid="{00000000-0005-0000-0000-0000F77B0000}"/>
    <cellStyle name="Normal 6 8 3 2 5 3 3" xfId="24957" xr:uid="{00000000-0005-0000-0000-0000F87B0000}"/>
    <cellStyle name="Normal 6 8 3 2 5 4" xfId="35177" xr:uid="{00000000-0005-0000-0000-0000F97B0000}"/>
    <cellStyle name="Normal 6 8 3 2 5 5" xfId="19944" xr:uid="{00000000-0005-0000-0000-0000FA7B0000}"/>
    <cellStyle name="Normal 6 8 3 2 6" xfId="11534" xr:uid="{00000000-0005-0000-0000-0000FB7B0000}"/>
    <cellStyle name="Normal 6 8 3 2 6 2" xfId="41865" xr:uid="{00000000-0005-0000-0000-0000FC7B0000}"/>
    <cellStyle name="Normal 6 8 3 2 6 3" xfId="26632" xr:uid="{00000000-0005-0000-0000-0000FD7B0000}"/>
    <cellStyle name="Normal 6 8 3 2 7" xfId="6513" xr:uid="{00000000-0005-0000-0000-0000FE7B0000}"/>
    <cellStyle name="Normal 6 8 3 2 7 2" xfId="36848" xr:uid="{00000000-0005-0000-0000-0000FF7B0000}"/>
    <cellStyle name="Normal 6 8 3 2 7 3" xfId="21615" xr:uid="{00000000-0005-0000-0000-0000007C0000}"/>
    <cellStyle name="Normal 6 8 3 2 8" xfId="31836" xr:uid="{00000000-0005-0000-0000-0000017C0000}"/>
    <cellStyle name="Normal 6 8 3 2 9" xfId="16602" xr:uid="{00000000-0005-0000-0000-0000027C0000}"/>
    <cellStyle name="Normal 6 8 3 3" xfId="1649" xr:uid="{00000000-0005-0000-0000-0000037C0000}"/>
    <cellStyle name="Normal 6 8 3 3 2" xfId="2488" xr:uid="{00000000-0005-0000-0000-0000047C0000}"/>
    <cellStyle name="Normal 6 8 3 3 2 2" xfId="4178" xr:uid="{00000000-0005-0000-0000-0000057C0000}"/>
    <cellStyle name="Normal 6 8 3 3 2 2 2" xfId="14251" xr:uid="{00000000-0005-0000-0000-0000067C0000}"/>
    <cellStyle name="Normal 6 8 3 3 2 2 2 2" xfId="44582" xr:uid="{00000000-0005-0000-0000-0000077C0000}"/>
    <cellStyle name="Normal 6 8 3 3 2 2 2 3" xfId="29349" xr:uid="{00000000-0005-0000-0000-0000087C0000}"/>
    <cellStyle name="Normal 6 8 3 3 2 2 3" xfId="9231" xr:uid="{00000000-0005-0000-0000-0000097C0000}"/>
    <cellStyle name="Normal 6 8 3 3 2 2 3 2" xfId="39565" xr:uid="{00000000-0005-0000-0000-00000A7C0000}"/>
    <cellStyle name="Normal 6 8 3 3 2 2 3 3" xfId="24332" xr:uid="{00000000-0005-0000-0000-00000B7C0000}"/>
    <cellStyle name="Normal 6 8 3 3 2 2 4" xfId="34552" xr:uid="{00000000-0005-0000-0000-00000C7C0000}"/>
    <cellStyle name="Normal 6 8 3 3 2 2 5" xfId="19319" xr:uid="{00000000-0005-0000-0000-00000D7C0000}"/>
    <cellStyle name="Normal 6 8 3 3 2 3" xfId="5870" xr:uid="{00000000-0005-0000-0000-00000E7C0000}"/>
    <cellStyle name="Normal 6 8 3 3 2 3 2" xfId="15922" xr:uid="{00000000-0005-0000-0000-00000F7C0000}"/>
    <cellStyle name="Normal 6 8 3 3 2 3 2 2" xfId="46253" xr:uid="{00000000-0005-0000-0000-0000107C0000}"/>
    <cellStyle name="Normal 6 8 3 3 2 3 2 3" xfId="31020" xr:uid="{00000000-0005-0000-0000-0000117C0000}"/>
    <cellStyle name="Normal 6 8 3 3 2 3 3" xfId="10902" xr:uid="{00000000-0005-0000-0000-0000127C0000}"/>
    <cellStyle name="Normal 6 8 3 3 2 3 3 2" xfId="41236" xr:uid="{00000000-0005-0000-0000-0000137C0000}"/>
    <cellStyle name="Normal 6 8 3 3 2 3 3 3" xfId="26003" xr:uid="{00000000-0005-0000-0000-0000147C0000}"/>
    <cellStyle name="Normal 6 8 3 3 2 3 4" xfId="36223" xr:uid="{00000000-0005-0000-0000-0000157C0000}"/>
    <cellStyle name="Normal 6 8 3 3 2 3 5" xfId="20990" xr:uid="{00000000-0005-0000-0000-0000167C0000}"/>
    <cellStyle name="Normal 6 8 3 3 2 4" xfId="12580" xr:uid="{00000000-0005-0000-0000-0000177C0000}"/>
    <cellStyle name="Normal 6 8 3 3 2 4 2" xfId="42911" xr:uid="{00000000-0005-0000-0000-0000187C0000}"/>
    <cellStyle name="Normal 6 8 3 3 2 4 3" xfId="27678" xr:uid="{00000000-0005-0000-0000-0000197C0000}"/>
    <cellStyle name="Normal 6 8 3 3 2 5" xfId="7559" xr:uid="{00000000-0005-0000-0000-00001A7C0000}"/>
    <cellStyle name="Normal 6 8 3 3 2 5 2" xfId="37894" xr:uid="{00000000-0005-0000-0000-00001B7C0000}"/>
    <cellStyle name="Normal 6 8 3 3 2 5 3" xfId="22661" xr:uid="{00000000-0005-0000-0000-00001C7C0000}"/>
    <cellStyle name="Normal 6 8 3 3 2 6" xfId="32882" xr:uid="{00000000-0005-0000-0000-00001D7C0000}"/>
    <cellStyle name="Normal 6 8 3 3 2 7" xfId="17648" xr:uid="{00000000-0005-0000-0000-00001E7C0000}"/>
    <cellStyle name="Normal 6 8 3 3 3" xfId="3341" xr:uid="{00000000-0005-0000-0000-00001F7C0000}"/>
    <cellStyle name="Normal 6 8 3 3 3 2" xfId="13415" xr:uid="{00000000-0005-0000-0000-0000207C0000}"/>
    <cellStyle name="Normal 6 8 3 3 3 2 2" xfId="43746" xr:uid="{00000000-0005-0000-0000-0000217C0000}"/>
    <cellStyle name="Normal 6 8 3 3 3 2 3" xfId="28513" xr:uid="{00000000-0005-0000-0000-0000227C0000}"/>
    <cellStyle name="Normal 6 8 3 3 3 3" xfId="8395" xr:uid="{00000000-0005-0000-0000-0000237C0000}"/>
    <cellStyle name="Normal 6 8 3 3 3 3 2" xfId="38729" xr:uid="{00000000-0005-0000-0000-0000247C0000}"/>
    <cellStyle name="Normal 6 8 3 3 3 3 3" xfId="23496" xr:uid="{00000000-0005-0000-0000-0000257C0000}"/>
    <cellStyle name="Normal 6 8 3 3 3 4" xfId="33716" xr:uid="{00000000-0005-0000-0000-0000267C0000}"/>
    <cellStyle name="Normal 6 8 3 3 3 5" xfId="18483" xr:uid="{00000000-0005-0000-0000-0000277C0000}"/>
    <cellStyle name="Normal 6 8 3 3 4" xfId="5034" xr:uid="{00000000-0005-0000-0000-0000287C0000}"/>
    <cellStyle name="Normal 6 8 3 3 4 2" xfId="15086" xr:uid="{00000000-0005-0000-0000-0000297C0000}"/>
    <cellStyle name="Normal 6 8 3 3 4 2 2" xfId="45417" xr:uid="{00000000-0005-0000-0000-00002A7C0000}"/>
    <cellStyle name="Normal 6 8 3 3 4 2 3" xfId="30184" xr:uid="{00000000-0005-0000-0000-00002B7C0000}"/>
    <cellStyle name="Normal 6 8 3 3 4 3" xfId="10066" xr:uid="{00000000-0005-0000-0000-00002C7C0000}"/>
    <cellStyle name="Normal 6 8 3 3 4 3 2" xfId="40400" xr:uid="{00000000-0005-0000-0000-00002D7C0000}"/>
    <cellStyle name="Normal 6 8 3 3 4 3 3" xfId="25167" xr:uid="{00000000-0005-0000-0000-00002E7C0000}"/>
    <cellStyle name="Normal 6 8 3 3 4 4" xfId="35387" xr:uid="{00000000-0005-0000-0000-00002F7C0000}"/>
    <cellStyle name="Normal 6 8 3 3 4 5" xfId="20154" xr:uid="{00000000-0005-0000-0000-0000307C0000}"/>
    <cellStyle name="Normal 6 8 3 3 5" xfId="11744" xr:uid="{00000000-0005-0000-0000-0000317C0000}"/>
    <cellStyle name="Normal 6 8 3 3 5 2" xfId="42075" xr:uid="{00000000-0005-0000-0000-0000327C0000}"/>
    <cellStyle name="Normal 6 8 3 3 5 3" xfId="26842" xr:uid="{00000000-0005-0000-0000-0000337C0000}"/>
    <cellStyle name="Normal 6 8 3 3 6" xfId="6723" xr:uid="{00000000-0005-0000-0000-0000347C0000}"/>
    <cellStyle name="Normal 6 8 3 3 6 2" xfId="37058" xr:uid="{00000000-0005-0000-0000-0000357C0000}"/>
    <cellStyle name="Normal 6 8 3 3 6 3" xfId="21825" xr:uid="{00000000-0005-0000-0000-0000367C0000}"/>
    <cellStyle name="Normal 6 8 3 3 7" xfId="32046" xr:uid="{00000000-0005-0000-0000-0000377C0000}"/>
    <cellStyle name="Normal 6 8 3 3 8" xfId="16812" xr:uid="{00000000-0005-0000-0000-0000387C0000}"/>
    <cellStyle name="Normal 6 8 3 4" xfId="2070" xr:uid="{00000000-0005-0000-0000-0000397C0000}"/>
    <cellStyle name="Normal 6 8 3 4 2" xfId="3760" xr:uid="{00000000-0005-0000-0000-00003A7C0000}"/>
    <cellStyle name="Normal 6 8 3 4 2 2" xfId="13833" xr:uid="{00000000-0005-0000-0000-00003B7C0000}"/>
    <cellStyle name="Normal 6 8 3 4 2 2 2" xfId="44164" xr:uid="{00000000-0005-0000-0000-00003C7C0000}"/>
    <cellStyle name="Normal 6 8 3 4 2 2 3" xfId="28931" xr:uid="{00000000-0005-0000-0000-00003D7C0000}"/>
    <cellStyle name="Normal 6 8 3 4 2 3" xfId="8813" xr:uid="{00000000-0005-0000-0000-00003E7C0000}"/>
    <cellStyle name="Normal 6 8 3 4 2 3 2" xfId="39147" xr:uid="{00000000-0005-0000-0000-00003F7C0000}"/>
    <cellStyle name="Normal 6 8 3 4 2 3 3" xfId="23914" xr:uid="{00000000-0005-0000-0000-0000407C0000}"/>
    <cellStyle name="Normal 6 8 3 4 2 4" xfId="34134" xr:uid="{00000000-0005-0000-0000-0000417C0000}"/>
    <cellStyle name="Normal 6 8 3 4 2 5" xfId="18901" xr:uid="{00000000-0005-0000-0000-0000427C0000}"/>
    <cellStyle name="Normal 6 8 3 4 3" xfId="5452" xr:uid="{00000000-0005-0000-0000-0000437C0000}"/>
    <cellStyle name="Normal 6 8 3 4 3 2" xfId="15504" xr:uid="{00000000-0005-0000-0000-0000447C0000}"/>
    <cellStyle name="Normal 6 8 3 4 3 2 2" xfId="45835" xr:uid="{00000000-0005-0000-0000-0000457C0000}"/>
    <cellStyle name="Normal 6 8 3 4 3 2 3" xfId="30602" xr:uid="{00000000-0005-0000-0000-0000467C0000}"/>
    <cellStyle name="Normal 6 8 3 4 3 3" xfId="10484" xr:uid="{00000000-0005-0000-0000-0000477C0000}"/>
    <cellStyle name="Normal 6 8 3 4 3 3 2" xfId="40818" xr:uid="{00000000-0005-0000-0000-0000487C0000}"/>
    <cellStyle name="Normal 6 8 3 4 3 3 3" xfId="25585" xr:uid="{00000000-0005-0000-0000-0000497C0000}"/>
    <cellStyle name="Normal 6 8 3 4 3 4" xfId="35805" xr:uid="{00000000-0005-0000-0000-00004A7C0000}"/>
    <cellStyle name="Normal 6 8 3 4 3 5" xfId="20572" xr:uid="{00000000-0005-0000-0000-00004B7C0000}"/>
    <cellStyle name="Normal 6 8 3 4 4" xfId="12162" xr:uid="{00000000-0005-0000-0000-00004C7C0000}"/>
    <cellStyle name="Normal 6 8 3 4 4 2" xfId="42493" xr:uid="{00000000-0005-0000-0000-00004D7C0000}"/>
    <cellStyle name="Normal 6 8 3 4 4 3" xfId="27260" xr:uid="{00000000-0005-0000-0000-00004E7C0000}"/>
    <cellStyle name="Normal 6 8 3 4 5" xfId="7141" xr:uid="{00000000-0005-0000-0000-00004F7C0000}"/>
    <cellStyle name="Normal 6 8 3 4 5 2" xfId="37476" xr:uid="{00000000-0005-0000-0000-0000507C0000}"/>
    <cellStyle name="Normal 6 8 3 4 5 3" xfId="22243" xr:uid="{00000000-0005-0000-0000-0000517C0000}"/>
    <cellStyle name="Normal 6 8 3 4 6" xfId="32464" xr:uid="{00000000-0005-0000-0000-0000527C0000}"/>
    <cellStyle name="Normal 6 8 3 4 7" xfId="17230" xr:uid="{00000000-0005-0000-0000-0000537C0000}"/>
    <cellStyle name="Normal 6 8 3 5" xfId="2923" xr:uid="{00000000-0005-0000-0000-0000547C0000}"/>
    <cellStyle name="Normal 6 8 3 5 2" xfId="12997" xr:uid="{00000000-0005-0000-0000-0000557C0000}"/>
    <cellStyle name="Normal 6 8 3 5 2 2" xfId="43328" xr:uid="{00000000-0005-0000-0000-0000567C0000}"/>
    <cellStyle name="Normal 6 8 3 5 2 3" xfId="28095" xr:uid="{00000000-0005-0000-0000-0000577C0000}"/>
    <cellStyle name="Normal 6 8 3 5 3" xfId="7977" xr:uid="{00000000-0005-0000-0000-0000587C0000}"/>
    <cellStyle name="Normal 6 8 3 5 3 2" xfId="38311" xr:uid="{00000000-0005-0000-0000-0000597C0000}"/>
    <cellStyle name="Normal 6 8 3 5 3 3" xfId="23078" xr:uid="{00000000-0005-0000-0000-00005A7C0000}"/>
    <cellStyle name="Normal 6 8 3 5 4" xfId="33298" xr:uid="{00000000-0005-0000-0000-00005B7C0000}"/>
    <cellStyle name="Normal 6 8 3 5 5" xfId="18065" xr:uid="{00000000-0005-0000-0000-00005C7C0000}"/>
    <cellStyle name="Normal 6 8 3 6" xfId="4616" xr:uid="{00000000-0005-0000-0000-00005D7C0000}"/>
    <cellStyle name="Normal 6 8 3 6 2" xfId="14668" xr:uid="{00000000-0005-0000-0000-00005E7C0000}"/>
    <cellStyle name="Normal 6 8 3 6 2 2" xfId="44999" xr:uid="{00000000-0005-0000-0000-00005F7C0000}"/>
    <cellStyle name="Normal 6 8 3 6 2 3" xfId="29766" xr:uid="{00000000-0005-0000-0000-0000607C0000}"/>
    <cellStyle name="Normal 6 8 3 6 3" xfId="9648" xr:uid="{00000000-0005-0000-0000-0000617C0000}"/>
    <cellStyle name="Normal 6 8 3 6 3 2" xfId="39982" xr:uid="{00000000-0005-0000-0000-0000627C0000}"/>
    <cellStyle name="Normal 6 8 3 6 3 3" xfId="24749" xr:uid="{00000000-0005-0000-0000-0000637C0000}"/>
    <cellStyle name="Normal 6 8 3 6 4" xfId="34969" xr:uid="{00000000-0005-0000-0000-0000647C0000}"/>
    <cellStyle name="Normal 6 8 3 6 5" xfId="19736" xr:uid="{00000000-0005-0000-0000-0000657C0000}"/>
    <cellStyle name="Normal 6 8 3 7" xfId="11326" xr:uid="{00000000-0005-0000-0000-0000667C0000}"/>
    <cellStyle name="Normal 6 8 3 7 2" xfId="41657" xr:uid="{00000000-0005-0000-0000-0000677C0000}"/>
    <cellStyle name="Normal 6 8 3 7 3" xfId="26424" xr:uid="{00000000-0005-0000-0000-0000687C0000}"/>
    <cellStyle name="Normal 6 8 3 8" xfId="6305" xr:uid="{00000000-0005-0000-0000-0000697C0000}"/>
    <cellStyle name="Normal 6 8 3 8 2" xfId="36640" xr:uid="{00000000-0005-0000-0000-00006A7C0000}"/>
    <cellStyle name="Normal 6 8 3 8 3" xfId="21407" xr:uid="{00000000-0005-0000-0000-00006B7C0000}"/>
    <cellStyle name="Normal 6 8 3 9" xfId="31630" xr:uid="{00000000-0005-0000-0000-00006C7C0000}"/>
    <cellStyle name="Normal 6 8 4" xfId="1330" xr:uid="{00000000-0005-0000-0000-00006D7C0000}"/>
    <cellStyle name="Normal 6 8 4 2" xfId="1753" xr:uid="{00000000-0005-0000-0000-00006E7C0000}"/>
    <cellStyle name="Normal 6 8 4 2 2" xfId="2592" xr:uid="{00000000-0005-0000-0000-00006F7C0000}"/>
    <cellStyle name="Normal 6 8 4 2 2 2" xfId="4282" xr:uid="{00000000-0005-0000-0000-0000707C0000}"/>
    <cellStyle name="Normal 6 8 4 2 2 2 2" xfId="14355" xr:uid="{00000000-0005-0000-0000-0000717C0000}"/>
    <cellStyle name="Normal 6 8 4 2 2 2 2 2" xfId="44686" xr:uid="{00000000-0005-0000-0000-0000727C0000}"/>
    <cellStyle name="Normal 6 8 4 2 2 2 2 3" xfId="29453" xr:uid="{00000000-0005-0000-0000-0000737C0000}"/>
    <cellStyle name="Normal 6 8 4 2 2 2 3" xfId="9335" xr:uid="{00000000-0005-0000-0000-0000747C0000}"/>
    <cellStyle name="Normal 6 8 4 2 2 2 3 2" xfId="39669" xr:uid="{00000000-0005-0000-0000-0000757C0000}"/>
    <cellStyle name="Normal 6 8 4 2 2 2 3 3" xfId="24436" xr:uid="{00000000-0005-0000-0000-0000767C0000}"/>
    <cellStyle name="Normal 6 8 4 2 2 2 4" xfId="34656" xr:uid="{00000000-0005-0000-0000-0000777C0000}"/>
    <cellStyle name="Normal 6 8 4 2 2 2 5" xfId="19423" xr:uid="{00000000-0005-0000-0000-0000787C0000}"/>
    <cellStyle name="Normal 6 8 4 2 2 3" xfId="5974" xr:uid="{00000000-0005-0000-0000-0000797C0000}"/>
    <cellStyle name="Normal 6 8 4 2 2 3 2" xfId="16026" xr:uid="{00000000-0005-0000-0000-00007A7C0000}"/>
    <cellStyle name="Normal 6 8 4 2 2 3 2 2" xfId="46357" xr:uid="{00000000-0005-0000-0000-00007B7C0000}"/>
    <cellStyle name="Normal 6 8 4 2 2 3 2 3" xfId="31124" xr:uid="{00000000-0005-0000-0000-00007C7C0000}"/>
    <cellStyle name="Normal 6 8 4 2 2 3 3" xfId="11006" xr:uid="{00000000-0005-0000-0000-00007D7C0000}"/>
    <cellStyle name="Normal 6 8 4 2 2 3 3 2" xfId="41340" xr:uid="{00000000-0005-0000-0000-00007E7C0000}"/>
    <cellStyle name="Normal 6 8 4 2 2 3 3 3" xfId="26107" xr:uid="{00000000-0005-0000-0000-00007F7C0000}"/>
    <cellStyle name="Normal 6 8 4 2 2 3 4" xfId="36327" xr:uid="{00000000-0005-0000-0000-0000807C0000}"/>
    <cellStyle name="Normal 6 8 4 2 2 3 5" xfId="21094" xr:uid="{00000000-0005-0000-0000-0000817C0000}"/>
    <cellStyle name="Normal 6 8 4 2 2 4" xfId="12684" xr:uid="{00000000-0005-0000-0000-0000827C0000}"/>
    <cellStyle name="Normal 6 8 4 2 2 4 2" xfId="43015" xr:uid="{00000000-0005-0000-0000-0000837C0000}"/>
    <cellStyle name="Normal 6 8 4 2 2 4 3" xfId="27782" xr:uid="{00000000-0005-0000-0000-0000847C0000}"/>
    <cellStyle name="Normal 6 8 4 2 2 5" xfId="7663" xr:uid="{00000000-0005-0000-0000-0000857C0000}"/>
    <cellStyle name="Normal 6 8 4 2 2 5 2" xfId="37998" xr:uid="{00000000-0005-0000-0000-0000867C0000}"/>
    <cellStyle name="Normal 6 8 4 2 2 5 3" xfId="22765" xr:uid="{00000000-0005-0000-0000-0000877C0000}"/>
    <cellStyle name="Normal 6 8 4 2 2 6" xfId="32986" xr:uid="{00000000-0005-0000-0000-0000887C0000}"/>
    <cellStyle name="Normal 6 8 4 2 2 7" xfId="17752" xr:uid="{00000000-0005-0000-0000-0000897C0000}"/>
    <cellStyle name="Normal 6 8 4 2 3" xfId="3445" xr:uid="{00000000-0005-0000-0000-00008A7C0000}"/>
    <cellStyle name="Normal 6 8 4 2 3 2" xfId="13519" xr:uid="{00000000-0005-0000-0000-00008B7C0000}"/>
    <cellStyle name="Normal 6 8 4 2 3 2 2" xfId="43850" xr:uid="{00000000-0005-0000-0000-00008C7C0000}"/>
    <cellStyle name="Normal 6 8 4 2 3 2 3" xfId="28617" xr:uid="{00000000-0005-0000-0000-00008D7C0000}"/>
    <cellStyle name="Normal 6 8 4 2 3 3" xfId="8499" xr:uid="{00000000-0005-0000-0000-00008E7C0000}"/>
    <cellStyle name="Normal 6 8 4 2 3 3 2" xfId="38833" xr:uid="{00000000-0005-0000-0000-00008F7C0000}"/>
    <cellStyle name="Normal 6 8 4 2 3 3 3" xfId="23600" xr:uid="{00000000-0005-0000-0000-0000907C0000}"/>
    <cellStyle name="Normal 6 8 4 2 3 4" xfId="33820" xr:uid="{00000000-0005-0000-0000-0000917C0000}"/>
    <cellStyle name="Normal 6 8 4 2 3 5" xfId="18587" xr:uid="{00000000-0005-0000-0000-0000927C0000}"/>
    <cellStyle name="Normal 6 8 4 2 4" xfId="5138" xr:uid="{00000000-0005-0000-0000-0000937C0000}"/>
    <cellStyle name="Normal 6 8 4 2 4 2" xfId="15190" xr:uid="{00000000-0005-0000-0000-0000947C0000}"/>
    <cellStyle name="Normal 6 8 4 2 4 2 2" xfId="45521" xr:uid="{00000000-0005-0000-0000-0000957C0000}"/>
    <cellStyle name="Normal 6 8 4 2 4 2 3" xfId="30288" xr:uid="{00000000-0005-0000-0000-0000967C0000}"/>
    <cellStyle name="Normal 6 8 4 2 4 3" xfId="10170" xr:uid="{00000000-0005-0000-0000-0000977C0000}"/>
    <cellStyle name="Normal 6 8 4 2 4 3 2" xfId="40504" xr:uid="{00000000-0005-0000-0000-0000987C0000}"/>
    <cellStyle name="Normal 6 8 4 2 4 3 3" xfId="25271" xr:uid="{00000000-0005-0000-0000-0000997C0000}"/>
    <cellStyle name="Normal 6 8 4 2 4 4" xfId="35491" xr:uid="{00000000-0005-0000-0000-00009A7C0000}"/>
    <cellStyle name="Normal 6 8 4 2 4 5" xfId="20258" xr:uid="{00000000-0005-0000-0000-00009B7C0000}"/>
    <cellStyle name="Normal 6 8 4 2 5" xfId="11848" xr:uid="{00000000-0005-0000-0000-00009C7C0000}"/>
    <cellStyle name="Normal 6 8 4 2 5 2" xfId="42179" xr:uid="{00000000-0005-0000-0000-00009D7C0000}"/>
    <cellStyle name="Normal 6 8 4 2 5 3" xfId="26946" xr:uid="{00000000-0005-0000-0000-00009E7C0000}"/>
    <cellStyle name="Normal 6 8 4 2 6" xfId="6827" xr:uid="{00000000-0005-0000-0000-00009F7C0000}"/>
    <cellStyle name="Normal 6 8 4 2 6 2" xfId="37162" xr:uid="{00000000-0005-0000-0000-0000A07C0000}"/>
    <cellStyle name="Normal 6 8 4 2 6 3" xfId="21929" xr:uid="{00000000-0005-0000-0000-0000A17C0000}"/>
    <cellStyle name="Normal 6 8 4 2 7" xfId="32150" xr:uid="{00000000-0005-0000-0000-0000A27C0000}"/>
    <cellStyle name="Normal 6 8 4 2 8" xfId="16916" xr:uid="{00000000-0005-0000-0000-0000A37C0000}"/>
    <cellStyle name="Normal 6 8 4 3" xfId="2174" xr:uid="{00000000-0005-0000-0000-0000A47C0000}"/>
    <cellStyle name="Normal 6 8 4 3 2" xfId="3864" xr:uid="{00000000-0005-0000-0000-0000A57C0000}"/>
    <cellStyle name="Normal 6 8 4 3 2 2" xfId="13937" xr:uid="{00000000-0005-0000-0000-0000A67C0000}"/>
    <cellStyle name="Normal 6 8 4 3 2 2 2" xfId="44268" xr:uid="{00000000-0005-0000-0000-0000A77C0000}"/>
    <cellStyle name="Normal 6 8 4 3 2 2 3" xfId="29035" xr:uid="{00000000-0005-0000-0000-0000A87C0000}"/>
    <cellStyle name="Normal 6 8 4 3 2 3" xfId="8917" xr:uid="{00000000-0005-0000-0000-0000A97C0000}"/>
    <cellStyle name="Normal 6 8 4 3 2 3 2" xfId="39251" xr:uid="{00000000-0005-0000-0000-0000AA7C0000}"/>
    <cellStyle name="Normal 6 8 4 3 2 3 3" xfId="24018" xr:uid="{00000000-0005-0000-0000-0000AB7C0000}"/>
    <cellStyle name="Normal 6 8 4 3 2 4" xfId="34238" xr:uid="{00000000-0005-0000-0000-0000AC7C0000}"/>
    <cellStyle name="Normal 6 8 4 3 2 5" xfId="19005" xr:uid="{00000000-0005-0000-0000-0000AD7C0000}"/>
    <cellStyle name="Normal 6 8 4 3 3" xfId="5556" xr:uid="{00000000-0005-0000-0000-0000AE7C0000}"/>
    <cellStyle name="Normal 6 8 4 3 3 2" xfId="15608" xr:uid="{00000000-0005-0000-0000-0000AF7C0000}"/>
    <cellStyle name="Normal 6 8 4 3 3 2 2" xfId="45939" xr:uid="{00000000-0005-0000-0000-0000B07C0000}"/>
    <cellStyle name="Normal 6 8 4 3 3 2 3" xfId="30706" xr:uid="{00000000-0005-0000-0000-0000B17C0000}"/>
    <cellStyle name="Normal 6 8 4 3 3 3" xfId="10588" xr:uid="{00000000-0005-0000-0000-0000B27C0000}"/>
    <cellStyle name="Normal 6 8 4 3 3 3 2" xfId="40922" xr:uid="{00000000-0005-0000-0000-0000B37C0000}"/>
    <cellStyle name="Normal 6 8 4 3 3 3 3" xfId="25689" xr:uid="{00000000-0005-0000-0000-0000B47C0000}"/>
    <cellStyle name="Normal 6 8 4 3 3 4" xfId="35909" xr:uid="{00000000-0005-0000-0000-0000B57C0000}"/>
    <cellStyle name="Normal 6 8 4 3 3 5" xfId="20676" xr:uid="{00000000-0005-0000-0000-0000B67C0000}"/>
    <cellStyle name="Normal 6 8 4 3 4" xfId="12266" xr:uid="{00000000-0005-0000-0000-0000B77C0000}"/>
    <cellStyle name="Normal 6 8 4 3 4 2" xfId="42597" xr:uid="{00000000-0005-0000-0000-0000B87C0000}"/>
    <cellStyle name="Normal 6 8 4 3 4 3" xfId="27364" xr:uid="{00000000-0005-0000-0000-0000B97C0000}"/>
    <cellStyle name="Normal 6 8 4 3 5" xfId="7245" xr:uid="{00000000-0005-0000-0000-0000BA7C0000}"/>
    <cellStyle name="Normal 6 8 4 3 5 2" xfId="37580" xr:uid="{00000000-0005-0000-0000-0000BB7C0000}"/>
    <cellStyle name="Normal 6 8 4 3 5 3" xfId="22347" xr:uid="{00000000-0005-0000-0000-0000BC7C0000}"/>
    <cellStyle name="Normal 6 8 4 3 6" xfId="32568" xr:uid="{00000000-0005-0000-0000-0000BD7C0000}"/>
    <cellStyle name="Normal 6 8 4 3 7" xfId="17334" xr:uid="{00000000-0005-0000-0000-0000BE7C0000}"/>
    <cellStyle name="Normal 6 8 4 4" xfId="3027" xr:uid="{00000000-0005-0000-0000-0000BF7C0000}"/>
    <cellStyle name="Normal 6 8 4 4 2" xfId="13101" xr:uid="{00000000-0005-0000-0000-0000C07C0000}"/>
    <cellStyle name="Normal 6 8 4 4 2 2" xfId="43432" xr:uid="{00000000-0005-0000-0000-0000C17C0000}"/>
    <cellStyle name="Normal 6 8 4 4 2 3" xfId="28199" xr:uid="{00000000-0005-0000-0000-0000C27C0000}"/>
    <cellStyle name="Normal 6 8 4 4 3" xfId="8081" xr:uid="{00000000-0005-0000-0000-0000C37C0000}"/>
    <cellStyle name="Normal 6 8 4 4 3 2" xfId="38415" xr:uid="{00000000-0005-0000-0000-0000C47C0000}"/>
    <cellStyle name="Normal 6 8 4 4 3 3" xfId="23182" xr:uid="{00000000-0005-0000-0000-0000C57C0000}"/>
    <cellStyle name="Normal 6 8 4 4 4" xfId="33402" xr:uid="{00000000-0005-0000-0000-0000C67C0000}"/>
    <cellStyle name="Normal 6 8 4 4 5" xfId="18169" xr:uid="{00000000-0005-0000-0000-0000C77C0000}"/>
    <cellStyle name="Normal 6 8 4 5" xfId="4720" xr:uid="{00000000-0005-0000-0000-0000C87C0000}"/>
    <cellStyle name="Normal 6 8 4 5 2" xfId="14772" xr:uid="{00000000-0005-0000-0000-0000C97C0000}"/>
    <cellStyle name="Normal 6 8 4 5 2 2" xfId="45103" xr:uid="{00000000-0005-0000-0000-0000CA7C0000}"/>
    <cellStyle name="Normal 6 8 4 5 2 3" xfId="29870" xr:uid="{00000000-0005-0000-0000-0000CB7C0000}"/>
    <cellStyle name="Normal 6 8 4 5 3" xfId="9752" xr:uid="{00000000-0005-0000-0000-0000CC7C0000}"/>
    <cellStyle name="Normal 6 8 4 5 3 2" xfId="40086" xr:uid="{00000000-0005-0000-0000-0000CD7C0000}"/>
    <cellStyle name="Normal 6 8 4 5 3 3" xfId="24853" xr:uid="{00000000-0005-0000-0000-0000CE7C0000}"/>
    <cellStyle name="Normal 6 8 4 5 4" xfId="35073" xr:uid="{00000000-0005-0000-0000-0000CF7C0000}"/>
    <cellStyle name="Normal 6 8 4 5 5" xfId="19840" xr:uid="{00000000-0005-0000-0000-0000D07C0000}"/>
    <cellStyle name="Normal 6 8 4 6" xfId="11430" xr:uid="{00000000-0005-0000-0000-0000D17C0000}"/>
    <cellStyle name="Normal 6 8 4 6 2" xfId="41761" xr:uid="{00000000-0005-0000-0000-0000D27C0000}"/>
    <cellStyle name="Normal 6 8 4 6 3" xfId="26528" xr:uid="{00000000-0005-0000-0000-0000D37C0000}"/>
    <cellStyle name="Normal 6 8 4 7" xfId="6409" xr:uid="{00000000-0005-0000-0000-0000D47C0000}"/>
    <cellStyle name="Normal 6 8 4 7 2" xfId="36744" xr:uid="{00000000-0005-0000-0000-0000D57C0000}"/>
    <cellStyle name="Normal 6 8 4 7 3" xfId="21511" xr:uid="{00000000-0005-0000-0000-0000D67C0000}"/>
    <cellStyle name="Normal 6 8 4 8" xfId="31732" xr:uid="{00000000-0005-0000-0000-0000D77C0000}"/>
    <cellStyle name="Normal 6 8 4 9" xfId="16498" xr:uid="{00000000-0005-0000-0000-0000D87C0000}"/>
    <cellStyle name="Normal 6 8 5" xfId="1543" xr:uid="{00000000-0005-0000-0000-0000D97C0000}"/>
    <cellStyle name="Normal 6 8 5 2" xfId="2384" xr:uid="{00000000-0005-0000-0000-0000DA7C0000}"/>
    <cellStyle name="Normal 6 8 5 2 2" xfId="4074" xr:uid="{00000000-0005-0000-0000-0000DB7C0000}"/>
    <cellStyle name="Normal 6 8 5 2 2 2" xfId="14147" xr:uid="{00000000-0005-0000-0000-0000DC7C0000}"/>
    <cellStyle name="Normal 6 8 5 2 2 2 2" xfId="44478" xr:uid="{00000000-0005-0000-0000-0000DD7C0000}"/>
    <cellStyle name="Normal 6 8 5 2 2 2 3" xfId="29245" xr:uid="{00000000-0005-0000-0000-0000DE7C0000}"/>
    <cellStyle name="Normal 6 8 5 2 2 3" xfId="9127" xr:uid="{00000000-0005-0000-0000-0000DF7C0000}"/>
    <cellStyle name="Normal 6 8 5 2 2 3 2" xfId="39461" xr:uid="{00000000-0005-0000-0000-0000E07C0000}"/>
    <cellStyle name="Normal 6 8 5 2 2 3 3" xfId="24228" xr:uid="{00000000-0005-0000-0000-0000E17C0000}"/>
    <cellStyle name="Normal 6 8 5 2 2 4" xfId="34448" xr:uid="{00000000-0005-0000-0000-0000E27C0000}"/>
    <cellStyle name="Normal 6 8 5 2 2 5" xfId="19215" xr:uid="{00000000-0005-0000-0000-0000E37C0000}"/>
    <cellStyle name="Normal 6 8 5 2 3" xfId="5766" xr:uid="{00000000-0005-0000-0000-0000E47C0000}"/>
    <cellStyle name="Normal 6 8 5 2 3 2" xfId="15818" xr:uid="{00000000-0005-0000-0000-0000E57C0000}"/>
    <cellStyle name="Normal 6 8 5 2 3 2 2" xfId="46149" xr:uid="{00000000-0005-0000-0000-0000E67C0000}"/>
    <cellStyle name="Normal 6 8 5 2 3 2 3" xfId="30916" xr:uid="{00000000-0005-0000-0000-0000E77C0000}"/>
    <cellStyle name="Normal 6 8 5 2 3 3" xfId="10798" xr:uid="{00000000-0005-0000-0000-0000E87C0000}"/>
    <cellStyle name="Normal 6 8 5 2 3 3 2" xfId="41132" xr:uid="{00000000-0005-0000-0000-0000E97C0000}"/>
    <cellStyle name="Normal 6 8 5 2 3 3 3" xfId="25899" xr:uid="{00000000-0005-0000-0000-0000EA7C0000}"/>
    <cellStyle name="Normal 6 8 5 2 3 4" xfId="36119" xr:uid="{00000000-0005-0000-0000-0000EB7C0000}"/>
    <cellStyle name="Normal 6 8 5 2 3 5" xfId="20886" xr:uid="{00000000-0005-0000-0000-0000EC7C0000}"/>
    <cellStyle name="Normal 6 8 5 2 4" xfId="12476" xr:uid="{00000000-0005-0000-0000-0000ED7C0000}"/>
    <cellStyle name="Normal 6 8 5 2 4 2" xfId="42807" xr:uid="{00000000-0005-0000-0000-0000EE7C0000}"/>
    <cellStyle name="Normal 6 8 5 2 4 3" xfId="27574" xr:uid="{00000000-0005-0000-0000-0000EF7C0000}"/>
    <cellStyle name="Normal 6 8 5 2 5" xfId="7455" xr:uid="{00000000-0005-0000-0000-0000F07C0000}"/>
    <cellStyle name="Normal 6 8 5 2 5 2" xfId="37790" xr:uid="{00000000-0005-0000-0000-0000F17C0000}"/>
    <cellStyle name="Normal 6 8 5 2 5 3" xfId="22557" xr:uid="{00000000-0005-0000-0000-0000F27C0000}"/>
    <cellStyle name="Normal 6 8 5 2 6" xfId="32778" xr:uid="{00000000-0005-0000-0000-0000F37C0000}"/>
    <cellStyle name="Normal 6 8 5 2 7" xfId="17544" xr:uid="{00000000-0005-0000-0000-0000F47C0000}"/>
    <cellStyle name="Normal 6 8 5 3" xfId="3237" xr:uid="{00000000-0005-0000-0000-0000F57C0000}"/>
    <cellStyle name="Normal 6 8 5 3 2" xfId="13311" xr:uid="{00000000-0005-0000-0000-0000F67C0000}"/>
    <cellStyle name="Normal 6 8 5 3 2 2" xfId="43642" xr:uid="{00000000-0005-0000-0000-0000F77C0000}"/>
    <cellStyle name="Normal 6 8 5 3 2 3" xfId="28409" xr:uid="{00000000-0005-0000-0000-0000F87C0000}"/>
    <cellStyle name="Normal 6 8 5 3 3" xfId="8291" xr:uid="{00000000-0005-0000-0000-0000F97C0000}"/>
    <cellStyle name="Normal 6 8 5 3 3 2" xfId="38625" xr:uid="{00000000-0005-0000-0000-0000FA7C0000}"/>
    <cellStyle name="Normal 6 8 5 3 3 3" xfId="23392" xr:uid="{00000000-0005-0000-0000-0000FB7C0000}"/>
    <cellStyle name="Normal 6 8 5 3 4" xfId="33612" xr:uid="{00000000-0005-0000-0000-0000FC7C0000}"/>
    <cellStyle name="Normal 6 8 5 3 5" xfId="18379" xr:uid="{00000000-0005-0000-0000-0000FD7C0000}"/>
    <cellStyle name="Normal 6 8 5 4" xfId="4930" xr:uid="{00000000-0005-0000-0000-0000FE7C0000}"/>
    <cellStyle name="Normal 6 8 5 4 2" xfId="14982" xr:uid="{00000000-0005-0000-0000-0000FF7C0000}"/>
    <cellStyle name="Normal 6 8 5 4 2 2" xfId="45313" xr:uid="{00000000-0005-0000-0000-0000007D0000}"/>
    <cellStyle name="Normal 6 8 5 4 2 3" xfId="30080" xr:uid="{00000000-0005-0000-0000-0000017D0000}"/>
    <cellStyle name="Normal 6 8 5 4 3" xfId="9962" xr:uid="{00000000-0005-0000-0000-0000027D0000}"/>
    <cellStyle name="Normal 6 8 5 4 3 2" xfId="40296" xr:uid="{00000000-0005-0000-0000-0000037D0000}"/>
    <cellStyle name="Normal 6 8 5 4 3 3" xfId="25063" xr:uid="{00000000-0005-0000-0000-0000047D0000}"/>
    <cellStyle name="Normal 6 8 5 4 4" xfId="35283" xr:uid="{00000000-0005-0000-0000-0000057D0000}"/>
    <cellStyle name="Normal 6 8 5 4 5" xfId="20050" xr:uid="{00000000-0005-0000-0000-0000067D0000}"/>
    <cellStyle name="Normal 6 8 5 5" xfId="11640" xr:uid="{00000000-0005-0000-0000-0000077D0000}"/>
    <cellStyle name="Normal 6 8 5 5 2" xfId="41971" xr:uid="{00000000-0005-0000-0000-0000087D0000}"/>
    <cellStyle name="Normal 6 8 5 5 3" xfId="26738" xr:uid="{00000000-0005-0000-0000-0000097D0000}"/>
    <cellStyle name="Normal 6 8 5 6" xfId="6619" xr:uid="{00000000-0005-0000-0000-00000A7D0000}"/>
    <cellStyle name="Normal 6 8 5 6 2" xfId="36954" xr:uid="{00000000-0005-0000-0000-00000B7D0000}"/>
    <cellStyle name="Normal 6 8 5 6 3" xfId="21721" xr:uid="{00000000-0005-0000-0000-00000C7D0000}"/>
    <cellStyle name="Normal 6 8 5 7" xfId="31942" xr:uid="{00000000-0005-0000-0000-00000D7D0000}"/>
    <cellStyle name="Normal 6 8 5 8" xfId="16708" xr:uid="{00000000-0005-0000-0000-00000E7D0000}"/>
    <cellStyle name="Normal 6 8 6" xfId="1964" xr:uid="{00000000-0005-0000-0000-00000F7D0000}"/>
    <cellStyle name="Normal 6 8 6 2" xfId="3656" xr:uid="{00000000-0005-0000-0000-0000107D0000}"/>
    <cellStyle name="Normal 6 8 6 2 2" xfId="13729" xr:uid="{00000000-0005-0000-0000-0000117D0000}"/>
    <cellStyle name="Normal 6 8 6 2 2 2" xfId="44060" xr:uid="{00000000-0005-0000-0000-0000127D0000}"/>
    <cellStyle name="Normal 6 8 6 2 2 3" xfId="28827" xr:uid="{00000000-0005-0000-0000-0000137D0000}"/>
    <cellStyle name="Normal 6 8 6 2 3" xfId="8709" xr:uid="{00000000-0005-0000-0000-0000147D0000}"/>
    <cellStyle name="Normal 6 8 6 2 3 2" xfId="39043" xr:uid="{00000000-0005-0000-0000-0000157D0000}"/>
    <cellStyle name="Normal 6 8 6 2 3 3" xfId="23810" xr:uid="{00000000-0005-0000-0000-0000167D0000}"/>
    <cellStyle name="Normal 6 8 6 2 4" xfId="34030" xr:uid="{00000000-0005-0000-0000-0000177D0000}"/>
    <cellStyle name="Normal 6 8 6 2 5" xfId="18797" xr:uid="{00000000-0005-0000-0000-0000187D0000}"/>
    <cellStyle name="Normal 6 8 6 3" xfId="5348" xr:uid="{00000000-0005-0000-0000-0000197D0000}"/>
    <cellStyle name="Normal 6 8 6 3 2" xfId="15400" xr:uid="{00000000-0005-0000-0000-00001A7D0000}"/>
    <cellStyle name="Normal 6 8 6 3 2 2" xfId="45731" xr:uid="{00000000-0005-0000-0000-00001B7D0000}"/>
    <cellStyle name="Normal 6 8 6 3 2 3" xfId="30498" xr:uid="{00000000-0005-0000-0000-00001C7D0000}"/>
    <cellStyle name="Normal 6 8 6 3 3" xfId="10380" xr:uid="{00000000-0005-0000-0000-00001D7D0000}"/>
    <cellStyle name="Normal 6 8 6 3 3 2" xfId="40714" xr:uid="{00000000-0005-0000-0000-00001E7D0000}"/>
    <cellStyle name="Normal 6 8 6 3 3 3" xfId="25481" xr:uid="{00000000-0005-0000-0000-00001F7D0000}"/>
    <cellStyle name="Normal 6 8 6 3 4" xfId="35701" xr:uid="{00000000-0005-0000-0000-0000207D0000}"/>
    <cellStyle name="Normal 6 8 6 3 5" xfId="20468" xr:uid="{00000000-0005-0000-0000-0000217D0000}"/>
    <cellStyle name="Normal 6 8 6 4" xfId="12058" xr:uid="{00000000-0005-0000-0000-0000227D0000}"/>
    <cellStyle name="Normal 6 8 6 4 2" xfId="42389" xr:uid="{00000000-0005-0000-0000-0000237D0000}"/>
    <cellStyle name="Normal 6 8 6 4 3" xfId="27156" xr:uid="{00000000-0005-0000-0000-0000247D0000}"/>
    <cellStyle name="Normal 6 8 6 5" xfId="7037" xr:uid="{00000000-0005-0000-0000-0000257D0000}"/>
    <cellStyle name="Normal 6 8 6 5 2" xfId="37372" xr:uid="{00000000-0005-0000-0000-0000267D0000}"/>
    <cellStyle name="Normal 6 8 6 5 3" xfId="22139" xr:uid="{00000000-0005-0000-0000-0000277D0000}"/>
    <cellStyle name="Normal 6 8 6 6" xfId="32360" xr:uid="{00000000-0005-0000-0000-0000287D0000}"/>
    <cellStyle name="Normal 6 8 6 7" xfId="17126" xr:uid="{00000000-0005-0000-0000-0000297D0000}"/>
    <cellStyle name="Normal 6 8 7" xfId="2812" xr:uid="{00000000-0005-0000-0000-00002A7D0000}"/>
    <cellStyle name="Normal 6 8 7 2" xfId="12893" xr:uid="{00000000-0005-0000-0000-00002B7D0000}"/>
    <cellStyle name="Normal 6 8 7 2 2" xfId="43224" xr:uid="{00000000-0005-0000-0000-00002C7D0000}"/>
    <cellStyle name="Normal 6 8 7 2 3" xfId="27991" xr:uid="{00000000-0005-0000-0000-00002D7D0000}"/>
    <cellStyle name="Normal 6 8 7 3" xfId="7872" xr:uid="{00000000-0005-0000-0000-00002E7D0000}"/>
    <cellStyle name="Normal 6 8 7 3 2" xfId="38207" xr:uid="{00000000-0005-0000-0000-00002F7D0000}"/>
    <cellStyle name="Normal 6 8 7 3 3" xfId="22974" xr:uid="{00000000-0005-0000-0000-0000307D0000}"/>
    <cellStyle name="Normal 6 8 7 4" xfId="33194" xr:uid="{00000000-0005-0000-0000-0000317D0000}"/>
    <cellStyle name="Normal 6 8 7 5" xfId="17961" xr:uid="{00000000-0005-0000-0000-0000327D0000}"/>
    <cellStyle name="Normal 6 8 8" xfId="4508" xr:uid="{00000000-0005-0000-0000-0000337D0000}"/>
    <cellStyle name="Normal 6 8 8 2" xfId="14564" xr:uid="{00000000-0005-0000-0000-0000347D0000}"/>
    <cellStyle name="Normal 6 8 8 2 2" xfId="44895" xr:uid="{00000000-0005-0000-0000-0000357D0000}"/>
    <cellStyle name="Normal 6 8 8 2 3" xfId="29662" xr:uid="{00000000-0005-0000-0000-0000367D0000}"/>
    <cellStyle name="Normal 6 8 8 3" xfId="9544" xr:uid="{00000000-0005-0000-0000-0000377D0000}"/>
    <cellStyle name="Normal 6 8 8 3 2" xfId="39878" xr:uid="{00000000-0005-0000-0000-0000387D0000}"/>
    <cellStyle name="Normal 6 8 8 3 3" xfId="24645" xr:uid="{00000000-0005-0000-0000-0000397D0000}"/>
    <cellStyle name="Normal 6 8 8 4" xfId="34865" xr:uid="{00000000-0005-0000-0000-00003A7D0000}"/>
    <cellStyle name="Normal 6 8 8 5" xfId="19632" xr:uid="{00000000-0005-0000-0000-00003B7D0000}"/>
    <cellStyle name="Normal 6 8 9" xfId="11220" xr:uid="{00000000-0005-0000-0000-00003C7D0000}"/>
    <cellStyle name="Normal 6 8 9 2" xfId="41553" xr:uid="{00000000-0005-0000-0000-00003D7D0000}"/>
    <cellStyle name="Normal 6 8 9 3" xfId="26320" xr:uid="{00000000-0005-0000-0000-00003E7D0000}"/>
    <cellStyle name="Normal 6 9" xfId="31413" xr:uid="{00000000-0005-0000-0000-00003F7D0000}"/>
    <cellStyle name="Normal 60" xfId="885" xr:uid="{00000000-0005-0000-0000-0000407D0000}"/>
    <cellStyle name="Normal 60 10" xfId="6234" xr:uid="{00000000-0005-0000-0000-0000417D0000}"/>
    <cellStyle name="Normal 60 10 2" xfId="36571" xr:uid="{00000000-0005-0000-0000-0000427D0000}"/>
    <cellStyle name="Normal 60 10 3" xfId="21338" xr:uid="{00000000-0005-0000-0000-0000437D0000}"/>
    <cellStyle name="Normal 60 11" xfId="31562" xr:uid="{00000000-0005-0000-0000-0000447D0000}"/>
    <cellStyle name="Normal 60 12" xfId="16323" xr:uid="{00000000-0005-0000-0000-0000457D0000}"/>
    <cellStyle name="Normal 60 2" xfId="1198" xr:uid="{00000000-0005-0000-0000-0000467D0000}"/>
    <cellStyle name="Normal 60 2 10" xfId="31613" xr:uid="{00000000-0005-0000-0000-0000477D0000}"/>
    <cellStyle name="Normal 60 2 11" xfId="16377" xr:uid="{00000000-0005-0000-0000-0000487D0000}"/>
    <cellStyle name="Normal 60 2 2" xfId="1306" xr:uid="{00000000-0005-0000-0000-0000497D0000}"/>
    <cellStyle name="Normal 60 2 2 10" xfId="16481" xr:uid="{00000000-0005-0000-0000-00004A7D0000}"/>
    <cellStyle name="Normal 60 2 2 2" xfId="1523" xr:uid="{00000000-0005-0000-0000-00004B7D0000}"/>
    <cellStyle name="Normal 60 2 2 2 2" xfId="1944" xr:uid="{00000000-0005-0000-0000-00004C7D0000}"/>
    <cellStyle name="Normal 60 2 2 2 2 2" xfId="2783" xr:uid="{00000000-0005-0000-0000-00004D7D0000}"/>
    <cellStyle name="Normal 60 2 2 2 2 2 2" xfId="4473" xr:uid="{00000000-0005-0000-0000-00004E7D0000}"/>
    <cellStyle name="Normal 60 2 2 2 2 2 2 2" xfId="14546" xr:uid="{00000000-0005-0000-0000-00004F7D0000}"/>
    <cellStyle name="Normal 60 2 2 2 2 2 2 2 2" xfId="44877" xr:uid="{00000000-0005-0000-0000-0000507D0000}"/>
    <cellStyle name="Normal 60 2 2 2 2 2 2 2 3" xfId="29644" xr:uid="{00000000-0005-0000-0000-0000517D0000}"/>
    <cellStyle name="Normal 60 2 2 2 2 2 2 3" xfId="9526" xr:uid="{00000000-0005-0000-0000-0000527D0000}"/>
    <cellStyle name="Normal 60 2 2 2 2 2 2 3 2" xfId="39860" xr:uid="{00000000-0005-0000-0000-0000537D0000}"/>
    <cellStyle name="Normal 60 2 2 2 2 2 2 3 3" xfId="24627" xr:uid="{00000000-0005-0000-0000-0000547D0000}"/>
    <cellStyle name="Normal 60 2 2 2 2 2 2 4" xfId="34847" xr:uid="{00000000-0005-0000-0000-0000557D0000}"/>
    <cellStyle name="Normal 60 2 2 2 2 2 2 5" xfId="19614" xr:uid="{00000000-0005-0000-0000-0000567D0000}"/>
    <cellStyle name="Normal 60 2 2 2 2 2 3" xfId="6165" xr:uid="{00000000-0005-0000-0000-0000577D0000}"/>
    <cellStyle name="Normal 60 2 2 2 2 2 3 2" xfId="16217" xr:uid="{00000000-0005-0000-0000-0000587D0000}"/>
    <cellStyle name="Normal 60 2 2 2 2 2 3 2 2" xfId="46548" xr:uid="{00000000-0005-0000-0000-0000597D0000}"/>
    <cellStyle name="Normal 60 2 2 2 2 2 3 2 3" xfId="31315" xr:uid="{00000000-0005-0000-0000-00005A7D0000}"/>
    <cellStyle name="Normal 60 2 2 2 2 2 3 3" xfId="11197" xr:uid="{00000000-0005-0000-0000-00005B7D0000}"/>
    <cellStyle name="Normal 60 2 2 2 2 2 3 3 2" xfId="41531" xr:uid="{00000000-0005-0000-0000-00005C7D0000}"/>
    <cellStyle name="Normal 60 2 2 2 2 2 3 3 3" xfId="26298" xr:uid="{00000000-0005-0000-0000-00005D7D0000}"/>
    <cellStyle name="Normal 60 2 2 2 2 2 3 4" xfId="36518" xr:uid="{00000000-0005-0000-0000-00005E7D0000}"/>
    <cellStyle name="Normal 60 2 2 2 2 2 3 5" xfId="21285" xr:uid="{00000000-0005-0000-0000-00005F7D0000}"/>
    <cellStyle name="Normal 60 2 2 2 2 2 4" xfId="12875" xr:uid="{00000000-0005-0000-0000-0000607D0000}"/>
    <cellStyle name="Normal 60 2 2 2 2 2 4 2" xfId="43206" xr:uid="{00000000-0005-0000-0000-0000617D0000}"/>
    <cellStyle name="Normal 60 2 2 2 2 2 4 3" xfId="27973" xr:uid="{00000000-0005-0000-0000-0000627D0000}"/>
    <cellStyle name="Normal 60 2 2 2 2 2 5" xfId="7854" xr:uid="{00000000-0005-0000-0000-0000637D0000}"/>
    <cellStyle name="Normal 60 2 2 2 2 2 5 2" xfId="38189" xr:uid="{00000000-0005-0000-0000-0000647D0000}"/>
    <cellStyle name="Normal 60 2 2 2 2 2 5 3" xfId="22956" xr:uid="{00000000-0005-0000-0000-0000657D0000}"/>
    <cellStyle name="Normal 60 2 2 2 2 2 6" xfId="33177" xr:uid="{00000000-0005-0000-0000-0000667D0000}"/>
    <cellStyle name="Normal 60 2 2 2 2 2 7" xfId="17943" xr:uid="{00000000-0005-0000-0000-0000677D0000}"/>
    <cellStyle name="Normal 60 2 2 2 2 3" xfId="3636" xr:uid="{00000000-0005-0000-0000-0000687D0000}"/>
    <cellStyle name="Normal 60 2 2 2 2 3 2" xfId="13710" xr:uid="{00000000-0005-0000-0000-0000697D0000}"/>
    <cellStyle name="Normal 60 2 2 2 2 3 2 2" xfId="44041" xr:uid="{00000000-0005-0000-0000-00006A7D0000}"/>
    <cellStyle name="Normal 60 2 2 2 2 3 2 3" xfId="28808" xr:uid="{00000000-0005-0000-0000-00006B7D0000}"/>
    <cellStyle name="Normal 60 2 2 2 2 3 3" xfId="8690" xr:uid="{00000000-0005-0000-0000-00006C7D0000}"/>
    <cellStyle name="Normal 60 2 2 2 2 3 3 2" xfId="39024" xr:uid="{00000000-0005-0000-0000-00006D7D0000}"/>
    <cellStyle name="Normal 60 2 2 2 2 3 3 3" xfId="23791" xr:uid="{00000000-0005-0000-0000-00006E7D0000}"/>
    <cellStyle name="Normal 60 2 2 2 2 3 4" xfId="34011" xr:uid="{00000000-0005-0000-0000-00006F7D0000}"/>
    <cellStyle name="Normal 60 2 2 2 2 3 5" xfId="18778" xr:uid="{00000000-0005-0000-0000-0000707D0000}"/>
    <cellStyle name="Normal 60 2 2 2 2 4" xfId="5329" xr:uid="{00000000-0005-0000-0000-0000717D0000}"/>
    <cellStyle name="Normal 60 2 2 2 2 4 2" xfId="15381" xr:uid="{00000000-0005-0000-0000-0000727D0000}"/>
    <cellStyle name="Normal 60 2 2 2 2 4 2 2" xfId="45712" xr:uid="{00000000-0005-0000-0000-0000737D0000}"/>
    <cellStyle name="Normal 60 2 2 2 2 4 2 3" xfId="30479" xr:uid="{00000000-0005-0000-0000-0000747D0000}"/>
    <cellStyle name="Normal 60 2 2 2 2 4 3" xfId="10361" xr:uid="{00000000-0005-0000-0000-0000757D0000}"/>
    <cellStyle name="Normal 60 2 2 2 2 4 3 2" xfId="40695" xr:uid="{00000000-0005-0000-0000-0000767D0000}"/>
    <cellStyle name="Normal 60 2 2 2 2 4 3 3" xfId="25462" xr:uid="{00000000-0005-0000-0000-0000777D0000}"/>
    <cellStyle name="Normal 60 2 2 2 2 4 4" xfId="35682" xr:uid="{00000000-0005-0000-0000-0000787D0000}"/>
    <cellStyle name="Normal 60 2 2 2 2 4 5" xfId="20449" xr:uid="{00000000-0005-0000-0000-0000797D0000}"/>
    <cellStyle name="Normal 60 2 2 2 2 5" xfId="12039" xr:uid="{00000000-0005-0000-0000-00007A7D0000}"/>
    <cellStyle name="Normal 60 2 2 2 2 5 2" xfId="42370" xr:uid="{00000000-0005-0000-0000-00007B7D0000}"/>
    <cellStyle name="Normal 60 2 2 2 2 5 3" xfId="27137" xr:uid="{00000000-0005-0000-0000-00007C7D0000}"/>
    <cellStyle name="Normal 60 2 2 2 2 6" xfId="7018" xr:uid="{00000000-0005-0000-0000-00007D7D0000}"/>
    <cellStyle name="Normal 60 2 2 2 2 6 2" xfId="37353" xr:uid="{00000000-0005-0000-0000-00007E7D0000}"/>
    <cellStyle name="Normal 60 2 2 2 2 6 3" xfId="22120" xr:uid="{00000000-0005-0000-0000-00007F7D0000}"/>
    <cellStyle name="Normal 60 2 2 2 2 7" xfId="32341" xr:uid="{00000000-0005-0000-0000-0000807D0000}"/>
    <cellStyle name="Normal 60 2 2 2 2 8" xfId="17107" xr:uid="{00000000-0005-0000-0000-0000817D0000}"/>
    <cellStyle name="Normal 60 2 2 2 3" xfId="2365" xr:uid="{00000000-0005-0000-0000-0000827D0000}"/>
    <cellStyle name="Normal 60 2 2 2 3 2" xfId="4055" xr:uid="{00000000-0005-0000-0000-0000837D0000}"/>
    <cellStyle name="Normal 60 2 2 2 3 2 2" xfId="14128" xr:uid="{00000000-0005-0000-0000-0000847D0000}"/>
    <cellStyle name="Normal 60 2 2 2 3 2 2 2" xfId="44459" xr:uid="{00000000-0005-0000-0000-0000857D0000}"/>
    <cellStyle name="Normal 60 2 2 2 3 2 2 3" xfId="29226" xr:uid="{00000000-0005-0000-0000-0000867D0000}"/>
    <cellStyle name="Normal 60 2 2 2 3 2 3" xfId="9108" xr:uid="{00000000-0005-0000-0000-0000877D0000}"/>
    <cellStyle name="Normal 60 2 2 2 3 2 3 2" xfId="39442" xr:uid="{00000000-0005-0000-0000-0000887D0000}"/>
    <cellStyle name="Normal 60 2 2 2 3 2 3 3" xfId="24209" xr:uid="{00000000-0005-0000-0000-0000897D0000}"/>
    <cellStyle name="Normal 60 2 2 2 3 2 4" xfId="34429" xr:uid="{00000000-0005-0000-0000-00008A7D0000}"/>
    <cellStyle name="Normal 60 2 2 2 3 2 5" xfId="19196" xr:uid="{00000000-0005-0000-0000-00008B7D0000}"/>
    <cellStyle name="Normal 60 2 2 2 3 3" xfId="5747" xr:uid="{00000000-0005-0000-0000-00008C7D0000}"/>
    <cellStyle name="Normal 60 2 2 2 3 3 2" xfId="15799" xr:uid="{00000000-0005-0000-0000-00008D7D0000}"/>
    <cellStyle name="Normal 60 2 2 2 3 3 2 2" xfId="46130" xr:uid="{00000000-0005-0000-0000-00008E7D0000}"/>
    <cellStyle name="Normal 60 2 2 2 3 3 2 3" xfId="30897" xr:uid="{00000000-0005-0000-0000-00008F7D0000}"/>
    <cellStyle name="Normal 60 2 2 2 3 3 3" xfId="10779" xr:uid="{00000000-0005-0000-0000-0000907D0000}"/>
    <cellStyle name="Normal 60 2 2 2 3 3 3 2" xfId="41113" xr:uid="{00000000-0005-0000-0000-0000917D0000}"/>
    <cellStyle name="Normal 60 2 2 2 3 3 3 3" xfId="25880" xr:uid="{00000000-0005-0000-0000-0000927D0000}"/>
    <cellStyle name="Normal 60 2 2 2 3 3 4" xfId="36100" xr:uid="{00000000-0005-0000-0000-0000937D0000}"/>
    <cellStyle name="Normal 60 2 2 2 3 3 5" xfId="20867" xr:uid="{00000000-0005-0000-0000-0000947D0000}"/>
    <cellStyle name="Normal 60 2 2 2 3 4" xfId="12457" xr:uid="{00000000-0005-0000-0000-0000957D0000}"/>
    <cellStyle name="Normal 60 2 2 2 3 4 2" xfId="42788" xr:uid="{00000000-0005-0000-0000-0000967D0000}"/>
    <cellStyle name="Normal 60 2 2 2 3 4 3" xfId="27555" xr:uid="{00000000-0005-0000-0000-0000977D0000}"/>
    <cellStyle name="Normal 60 2 2 2 3 5" xfId="7436" xr:uid="{00000000-0005-0000-0000-0000987D0000}"/>
    <cellStyle name="Normal 60 2 2 2 3 5 2" xfId="37771" xr:uid="{00000000-0005-0000-0000-0000997D0000}"/>
    <cellStyle name="Normal 60 2 2 2 3 5 3" xfId="22538" xr:uid="{00000000-0005-0000-0000-00009A7D0000}"/>
    <cellStyle name="Normal 60 2 2 2 3 6" xfId="32759" xr:uid="{00000000-0005-0000-0000-00009B7D0000}"/>
    <cellStyle name="Normal 60 2 2 2 3 7" xfId="17525" xr:uid="{00000000-0005-0000-0000-00009C7D0000}"/>
    <cellStyle name="Normal 60 2 2 2 4" xfId="3218" xr:uid="{00000000-0005-0000-0000-00009D7D0000}"/>
    <cellStyle name="Normal 60 2 2 2 4 2" xfId="13292" xr:uid="{00000000-0005-0000-0000-00009E7D0000}"/>
    <cellStyle name="Normal 60 2 2 2 4 2 2" xfId="43623" xr:uid="{00000000-0005-0000-0000-00009F7D0000}"/>
    <cellStyle name="Normal 60 2 2 2 4 2 3" xfId="28390" xr:uid="{00000000-0005-0000-0000-0000A07D0000}"/>
    <cellStyle name="Normal 60 2 2 2 4 3" xfId="8272" xr:uid="{00000000-0005-0000-0000-0000A17D0000}"/>
    <cellStyle name="Normal 60 2 2 2 4 3 2" xfId="38606" xr:uid="{00000000-0005-0000-0000-0000A27D0000}"/>
    <cellStyle name="Normal 60 2 2 2 4 3 3" xfId="23373" xr:uid="{00000000-0005-0000-0000-0000A37D0000}"/>
    <cellStyle name="Normal 60 2 2 2 4 4" xfId="33593" xr:uid="{00000000-0005-0000-0000-0000A47D0000}"/>
    <cellStyle name="Normal 60 2 2 2 4 5" xfId="18360" xr:uid="{00000000-0005-0000-0000-0000A57D0000}"/>
    <cellStyle name="Normal 60 2 2 2 5" xfId="4911" xr:uid="{00000000-0005-0000-0000-0000A67D0000}"/>
    <cellStyle name="Normal 60 2 2 2 5 2" xfId="14963" xr:uid="{00000000-0005-0000-0000-0000A77D0000}"/>
    <cellStyle name="Normal 60 2 2 2 5 2 2" xfId="45294" xr:uid="{00000000-0005-0000-0000-0000A87D0000}"/>
    <cellStyle name="Normal 60 2 2 2 5 2 3" xfId="30061" xr:uid="{00000000-0005-0000-0000-0000A97D0000}"/>
    <cellStyle name="Normal 60 2 2 2 5 3" xfId="9943" xr:uid="{00000000-0005-0000-0000-0000AA7D0000}"/>
    <cellStyle name="Normal 60 2 2 2 5 3 2" xfId="40277" xr:uid="{00000000-0005-0000-0000-0000AB7D0000}"/>
    <cellStyle name="Normal 60 2 2 2 5 3 3" xfId="25044" xr:uid="{00000000-0005-0000-0000-0000AC7D0000}"/>
    <cellStyle name="Normal 60 2 2 2 5 4" xfId="35264" xr:uid="{00000000-0005-0000-0000-0000AD7D0000}"/>
    <cellStyle name="Normal 60 2 2 2 5 5" xfId="20031" xr:uid="{00000000-0005-0000-0000-0000AE7D0000}"/>
    <cellStyle name="Normal 60 2 2 2 6" xfId="11621" xr:uid="{00000000-0005-0000-0000-0000AF7D0000}"/>
    <cellStyle name="Normal 60 2 2 2 6 2" xfId="41952" xr:uid="{00000000-0005-0000-0000-0000B07D0000}"/>
    <cellStyle name="Normal 60 2 2 2 6 3" xfId="26719" xr:uid="{00000000-0005-0000-0000-0000B17D0000}"/>
    <cellStyle name="Normal 60 2 2 2 7" xfId="6600" xr:uid="{00000000-0005-0000-0000-0000B27D0000}"/>
    <cellStyle name="Normal 60 2 2 2 7 2" xfId="36935" xr:uid="{00000000-0005-0000-0000-0000B37D0000}"/>
    <cellStyle name="Normal 60 2 2 2 7 3" xfId="21702" xr:uid="{00000000-0005-0000-0000-0000B47D0000}"/>
    <cellStyle name="Normal 60 2 2 2 8" xfId="31923" xr:uid="{00000000-0005-0000-0000-0000B57D0000}"/>
    <cellStyle name="Normal 60 2 2 2 9" xfId="16689" xr:uid="{00000000-0005-0000-0000-0000B67D0000}"/>
    <cellStyle name="Normal 60 2 2 3" xfId="1736" xr:uid="{00000000-0005-0000-0000-0000B77D0000}"/>
    <cellStyle name="Normal 60 2 2 3 2" xfId="2575" xr:uid="{00000000-0005-0000-0000-0000B87D0000}"/>
    <cellStyle name="Normal 60 2 2 3 2 2" xfId="4265" xr:uid="{00000000-0005-0000-0000-0000B97D0000}"/>
    <cellStyle name="Normal 60 2 2 3 2 2 2" xfId="14338" xr:uid="{00000000-0005-0000-0000-0000BA7D0000}"/>
    <cellStyle name="Normal 60 2 2 3 2 2 2 2" xfId="44669" xr:uid="{00000000-0005-0000-0000-0000BB7D0000}"/>
    <cellStyle name="Normal 60 2 2 3 2 2 2 3" xfId="29436" xr:uid="{00000000-0005-0000-0000-0000BC7D0000}"/>
    <cellStyle name="Normal 60 2 2 3 2 2 3" xfId="9318" xr:uid="{00000000-0005-0000-0000-0000BD7D0000}"/>
    <cellStyle name="Normal 60 2 2 3 2 2 3 2" xfId="39652" xr:uid="{00000000-0005-0000-0000-0000BE7D0000}"/>
    <cellStyle name="Normal 60 2 2 3 2 2 3 3" xfId="24419" xr:uid="{00000000-0005-0000-0000-0000BF7D0000}"/>
    <cellStyle name="Normal 60 2 2 3 2 2 4" xfId="34639" xr:uid="{00000000-0005-0000-0000-0000C07D0000}"/>
    <cellStyle name="Normal 60 2 2 3 2 2 5" xfId="19406" xr:uid="{00000000-0005-0000-0000-0000C17D0000}"/>
    <cellStyle name="Normal 60 2 2 3 2 3" xfId="5957" xr:uid="{00000000-0005-0000-0000-0000C27D0000}"/>
    <cellStyle name="Normal 60 2 2 3 2 3 2" xfId="16009" xr:uid="{00000000-0005-0000-0000-0000C37D0000}"/>
    <cellStyle name="Normal 60 2 2 3 2 3 2 2" xfId="46340" xr:uid="{00000000-0005-0000-0000-0000C47D0000}"/>
    <cellStyle name="Normal 60 2 2 3 2 3 2 3" xfId="31107" xr:uid="{00000000-0005-0000-0000-0000C57D0000}"/>
    <cellStyle name="Normal 60 2 2 3 2 3 3" xfId="10989" xr:uid="{00000000-0005-0000-0000-0000C67D0000}"/>
    <cellStyle name="Normal 60 2 2 3 2 3 3 2" xfId="41323" xr:uid="{00000000-0005-0000-0000-0000C77D0000}"/>
    <cellStyle name="Normal 60 2 2 3 2 3 3 3" xfId="26090" xr:uid="{00000000-0005-0000-0000-0000C87D0000}"/>
    <cellStyle name="Normal 60 2 2 3 2 3 4" xfId="36310" xr:uid="{00000000-0005-0000-0000-0000C97D0000}"/>
    <cellStyle name="Normal 60 2 2 3 2 3 5" xfId="21077" xr:uid="{00000000-0005-0000-0000-0000CA7D0000}"/>
    <cellStyle name="Normal 60 2 2 3 2 4" xfId="12667" xr:uid="{00000000-0005-0000-0000-0000CB7D0000}"/>
    <cellStyle name="Normal 60 2 2 3 2 4 2" xfId="42998" xr:uid="{00000000-0005-0000-0000-0000CC7D0000}"/>
    <cellStyle name="Normal 60 2 2 3 2 4 3" xfId="27765" xr:uid="{00000000-0005-0000-0000-0000CD7D0000}"/>
    <cellStyle name="Normal 60 2 2 3 2 5" xfId="7646" xr:uid="{00000000-0005-0000-0000-0000CE7D0000}"/>
    <cellStyle name="Normal 60 2 2 3 2 5 2" xfId="37981" xr:uid="{00000000-0005-0000-0000-0000CF7D0000}"/>
    <cellStyle name="Normal 60 2 2 3 2 5 3" xfId="22748" xr:uid="{00000000-0005-0000-0000-0000D07D0000}"/>
    <cellStyle name="Normal 60 2 2 3 2 6" xfId="32969" xr:uid="{00000000-0005-0000-0000-0000D17D0000}"/>
    <cellStyle name="Normal 60 2 2 3 2 7" xfId="17735" xr:uid="{00000000-0005-0000-0000-0000D27D0000}"/>
    <cellStyle name="Normal 60 2 2 3 3" xfId="3428" xr:uid="{00000000-0005-0000-0000-0000D37D0000}"/>
    <cellStyle name="Normal 60 2 2 3 3 2" xfId="13502" xr:uid="{00000000-0005-0000-0000-0000D47D0000}"/>
    <cellStyle name="Normal 60 2 2 3 3 2 2" xfId="43833" xr:uid="{00000000-0005-0000-0000-0000D57D0000}"/>
    <cellStyle name="Normal 60 2 2 3 3 2 3" xfId="28600" xr:uid="{00000000-0005-0000-0000-0000D67D0000}"/>
    <cellStyle name="Normal 60 2 2 3 3 3" xfId="8482" xr:uid="{00000000-0005-0000-0000-0000D77D0000}"/>
    <cellStyle name="Normal 60 2 2 3 3 3 2" xfId="38816" xr:uid="{00000000-0005-0000-0000-0000D87D0000}"/>
    <cellStyle name="Normal 60 2 2 3 3 3 3" xfId="23583" xr:uid="{00000000-0005-0000-0000-0000D97D0000}"/>
    <cellStyle name="Normal 60 2 2 3 3 4" xfId="33803" xr:uid="{00000000-0005-0000-0000-0000DA7D0000}"/>
    <cellStyle name="Normal 60 2 2 3 3 5" xfId="18570" xr:uid="{00000000-0005-0000-0000-0000DB7D0000}"/>
    <cellStyle name="Normal 60 2 2 3 4" xfId="5121" xr:uid="{00000000-0005-0000-0000-0000DC7D0000}"/>
    <cellStyle name="Normal 60 2 2 3 4 2" xfId="15173" xr:uid="{00000000-0005-0000-0000-0000DD7D0000}"/>
    <cellStyle name="Normal 60 2 2 3 4 2 2" xfId="45504" xr:uid="{00000000-0005-0000-0000-0000DE7D0000}"/>
    <cellStyle name="Normal 60 2 2 3 4 2 3" xfId="30271" xr:uid="{00000000-0005-0000-0000-0000DF7D0000}"/>
    <cellStyle name="Normal 60 2 2 3 4 3" xfId="10153" xr:uid="{00000000-0005-0000-0000-0000E07D0000}"/>
    <cellStyle name="Normal 60 2 2 3 4 3 2" xfId="40487" xr:uid="{00000000-0005-0000-0000-0000E17D0000}"/>
    <cellStyle name="Normal 60 2 2 3 4 3 3" xfId="25254" xr:uid="{00000000-0005-0000-0000-0000E27D0000}"/>
    <cellStyle name="Normal 60 2 2 3 4 4" xfId="35474" xr:uid="{00000000-0005-0000-0000-0000E37D0000}"/>
    <cellStyle name="Normal 60 2 2 3 4 5" xfId="20241" xr:uid="{00000000-0005-0000-0000-0000E47D0000}"/>
    <cellStyle name="Normal 60 2 2 3 5" xfId="11831" xr:uid="{00000000-0005-0000-0000-0000E57D0000}"/>
    <cellStyle name="Normal 60 2 2 3 5 2" xfId="42162" xr:uid="{00000000-0005-0000-0000-0000E67D0000}"/>
    <cellStyle name="Normal 60 2 2 3 5 3" xfId="26929" xr:uid="{00000000-0005-0000-0000-0000E77D0000}"/>
    <cellStyle name="Normal 60 2 2 3 6" xfId="6810" xr:uid="{00000000-0005-0000-0000-0000E87D0000}"/>
    <cellStyle name="Normal 60 2 2 3 6 2" xfId="37145" xr:uid="{00000000-0005-0000-0000-0000E97D0000}"/>
    <cellStyle name="Normal 60 2 2 3 6 3" xfId="21912" xr:uid="{00000000-0005-0000-0000-0000EA7D0000}"/>
    <cellStyle name="Normal 60 2 2 3 7" xfId="32133" xr:uid="{00000000-0005-0000-0000-0000EB7D0000}"/>
    <cellStyle name="Normal 60 2 2 3 8" xfId="16899" xr:uid="{00000000-0005-0000-0000-0000EC7D0000}"/>
    <cellStyle name="Normal 60 2 2 4" xfId="2157" xr:uid="{00000000-0005-0000-0000-0000ED7D0000}"/>
    <cellStyle name="Normal 60 2 2 4 2" xfId="3847" xr:uid="{00000000-0005-0000-0000-0000EE7D0000}"/>
    <cellStyle name="Normal 60 2 2 4 2 2" xfId="13920" xr:uid="{00000000-0005-0000-0000-0000EF7D0000}"/>
    <cellStyle name="Normal 60 2 2 4 2 2 2" xfId="44251" xr:uid="{00000000-0005-0000-0000-0000F07D0000}"/>
    <cellStyle name="Normal 60 2 2 4 2 2 3" xfId="29018" xr:uid="{00000000-0005-0000-0000-0000F17D0000}"/>
    <cellStyle name="Normal 60 2 2 4 2 3" xfId="8900" xr:uid="{00000000-0005-0000-0000-0000F27D0000}"/>
    <cellStyle name="Normal 60 2 2 4 2 3 2" xfId="39234" xr:uid="{00000000-0005-0000-0000-0000F37D0000}"/>
    <cellStyle name="Normal 60 2 2 4 2 3 3" xfId="24001" xr:uid="{00000000-0005-0000-0000-0000F47D0000}"/>
    <cellStyle name="Normal 60 2 2 4 2 4" xfId="34221" xr:uid="{00000000-0005-0000-0000-0000F57D0000}"/>
    <cellStyle name="Normal 60 2 2 4 2 5" xfId="18988" xr:uid="{00000000-0005-0000-0000-0000F67D0000}"/>
    <cellStyle name="Normal 60 2 2 4 3" xfId="5539" xr:uid="{00000000-0005-0000-0000-0000F77D0000}"/>
    <cellStyle name="Normal 60 2 2 4 3 2" xfId="15591" xr:uid="{00000000-0005-0000-0000-0000F87D0000}"/>
    <cellStyle name="Normal 60 2 2 4 3 2 2" xfId="45922" xr:uid="{00000000-0005-0000-0000-0000F97D0000}"/>
    <cellStyle name="Normal 60 2 2 4 3 2 3" xfId="30689" xr:uid="{00000000-0005-0000-0000-0000FA7D0000}"/>
    <cellStyle name="Normal 60 2 2 4 3 3" xfId="10571" xr:uid="{00000000-0005-0000-0000-0000FB7D0000}"/>
    <cellStyle name="Normal 60 2 2 4 3 3 2" xfId="40905" xr:uid="{00000000-0005-0000-0000-0000FC7D0000}"/>
    <cellStyle name="Normal 60 2 2 4 3 3 3" xfId="25672" xr:uid="{00000000-0005-0000-0000-0000FD7D0000}"/>
    <cellStyle name="Normal 60 2 2 4 3 4" xfId="35892" xr:uid="{00000000-0005-0000-0000-0000FE7D0000}"/>
    <cellStyle name="Normal 60 2 2 4 3 5" xfId="20659" xr:uid="{00000000-0005-0000-0000-0000FF7D0000}"/>
    <cellStyle name="Normal 60 2 2 4 4" xfId="12249" xr:uid="{00000000-0005-0000-0000-0000007E0000}"/>
    <cellStyle name="Normal 60 2 2 4 4 2" xfId="42580" xr:uid="{00000000-0005-0000-0000-0000017E0000}"/>
    <cellStyle name="Normal 60 2 2 4 4 3" xfId="27347" xr:uid="{00000000-0005-0000-0000-0000027E0000}"/>
    <cellStyle name="Normal 60 2 2 4 5" xfId="7228" xr:uid="{00000000-0005-0000-0000-0000037E0000}"/>
    <cellStyle name="Normal 60 2 2 4 5 2" xfId="37563" xr:uid="{00000000-0005-0000-0000-0000047E0000}"/>
    <cellStyle name="Normal 60 2 2 4 5 3" xfId="22330" xr:uid="{00000000-0005-0000-0000-0000057E0000}"/>
    <cellStyle name="Normal 60 2 2 4 6" xfId="32551" xr:uid="{00000000-0005-0000-0000-0000067E0000}"/>
    <cellStyle name="Normal 60 2 2 4 7" xfId="17317" xr:uid="{00000000-0005-0000-0000-0000077E0000}"/>
    <cellStyle name="Normal 60 2 2 5" xfId="3010" xr:uid="{00000000-0005-0000-0000-0000087E0000}"/>
    <cellStyle name="Normal 60 2 2 5 2" xfId="13084" xr:uid="{00000000-0005-0000-0000-0000097E0000}"/>
    <cellStyle name="Normal 60 2 2 5 2 2" xfId="43415" xr:uid="{00000000-0005-0000-0000-00000A7E0000}"/>
    <cellStyle name="Normal 60 2 2 5 2 3" xfId="28182" xr:uid="{00000000-0005-0000-0000-00000B7E0000}"/>
    <cellStyle name="Normal 60 2 2 5 3" xfId="8064" xr:uid="{00000000-0005-0000-0000-00000C7E0000}"/>
    <cellStyle name="Normal 60 2 2 5 3 2" xfId="38398" xr:uid="{00000000-0005-0000-0000-00000D7E0000}"/>
    <cellStyle name="Normal 60 2 2 5 3 3" xfId="23165" xr:uid="{00000000-0005-0000-0000-00000E7E0000}"/>
    <cellStyle name="Normal 60 2 2 5 4" xfId="33385" xr:uid="{00000000-0005-0000-0000-00000F7E0000}"/>
    <cellStyle name="Normal 60 2 2 5 5" xfId="18152" xr:uid="{00000000-0005-0000-0000-0000107E0000}"/>
    <cellStyle name="Normal 60 2 2 6" xfId="4703" xr:uid="{00000000-0005-0000-0000-0000117E0000}"/>
    <cellStyle name="Normal 60 2 2 6 2" xfId="14755" xr:uid="{00000000-0005-0000-0000-0000127E0000}"/>
    <cellStyle name="Normal 60 2 2 6 2 2" xfId="45086" xr:uid="{00000000-0005-0000-0000-0000137E0000}"/>
    <cellStyle name="Normal 60 2 2 6 2 3" xfId="29853" xr:uid="{00000000-0005-0000-0000-0000147E0000}"/>
    <cellStyle name="Normal 60 2 2 6 3" xfId="9735" xr:uid="{00000000-0005-0000-0000-0000157E0000}"/>
    <cellStyle name="Normal 60 2 2 6 3 2" xfId="40069" xr:uid="{00000000-0005-0000-0000-0000167E0000}"/>
    <cellStyle name="Normal 60 2 2 6 3 3" xfId="24836" xr:uid="{00000000-0005-0000-0000-0000177E0000}"/>
    <cellStyle name="Normal 60 2 2 6 4" xfId="35056" xr:uid="{00000000-0005-0000-0000-0000187E0000}"/>
    <cellStyle name="Normal 60 2 2 6 5" xfId="19823" xr:uid="{00000000-0005-0000-0000-0000197E0000}"/>
    <cellStyle name="Normal 60 2 2 7" xfId="11413" xr:uid="{00000000-0005-0000-0000-00001A7E0000}"/>
    <cellStyle name="Normal 60 2 2 7 2" xfId="41744" xr:uid="{00000000-0005-0000-0000-00001B7E0000}"/>
    <cellStyle name="Normal 60 2 2 7 3" xfId="26511" xr:uid="{00000000-0005-0000-0000-00001C7E0000}"/>
    <cellStyle name="Normal 60 2 2 8" xfId="6392" xr:uid="{00000000-0005-0000-0000-00001D7E0000}"/>
    <cellStyle name="Normal 60 2 2 8 2" xfId="36727" xr:uid="{00000000-0005-0000-0000-00001E7E0000}"/>
    <cellStyle name="Normal 60 2 2 8 3" xfId="21494" xr:uid="{00000000-0005-0000-0000-00001F7E0000}"/>
    <cellStyle name="Normal 60 2 2 9" xfId="31715" xr:uid="{00000000-0005-0000-0000-0000207E0000}"/>
    <cellStyle name="Normal 60 2 3" xfId="1419" xr:uid="{00000000-0005-0000-0000-0000217E0000}"/>
    <cellStyle name="Normal 60 2 3 2" xfId="1840" xr:uid="{00000000-0005-0000-0000-0000227E0000}"/>
    <cellStyle name="Normal 60 2 3 2 2" xfId="2679" xr:uid="{00000000-0005-0000-0000-0000237E0000}"/>
    <cellStyle name="Normal 60 2 3 2 2 2" xfId="4369" xr:uid="{00000000-0005-0000-0000-0000247E0000}"/>
    <cellStyle name="Normal 60 2 3 2 2 2 2" xfId="14442" xr:uid="{00000000-0005-0000-0000-0000257E0000}"/>
    <cellStyle name="Normal 60 2 3 2 2 2 2 2" xfId="44773" xr:uid="{00000000-0005-0000-0000-0000267E0000}"/>
    <cellStyle name="Normal 60 2 3 2 2 2 2 3" xfId="29540" xr:uid="{00000000-0005-0000-0000-0000277E0000}"/>
    <cellStyle name="Normal 60 2 3 2 2 2 3" xfId="9422" xr:uid="{00000000-0005-0000-0000-0000287E0000}"/>
    <cellStyle name="Normal 60 2 3 2 2 2 3 2" xfId="39756" xr:uid="{00000000-0005-0000-0000-0000297E0000}"/>
    <cellStyle name="Normal 60 2 3 2 2 2 3 3" xfId="24523" xr:uid="{00000000-0005-0000-0000-00002A7E0000}"/>
    <cellStyle name="Normal 60 2 3 2 2 2 4" xfId="34743" xr:uid="{00000000-0005-0000-0000-00002B7E0000}"/>
    <cellStyle name="Normal 60 2 3 2 2 2 5" xfId="19510" xr:uid="{00000000-0005-0000-0000-00002C7E0000}"/>
    <cellStyle name="Normal 60 2 3 2 2 3" xfId="6061" xr:uid="{00000000-0005-0000-0000-00002D7E0000}"/>
    <cellStyle name="Normal 60 2 3 2 2 3 2" xfId="16113" xr:uid="{00000000-0005-0000-0000-00002E7E0000}"/>
    <cellStyle name="Normal 60 2 3 2 2 3 2 2" xfId="46444" xr:uid="{00000000-0005-0000-0000-00002F7E0000}"/>
    <cellStyle name="Normal 60 2 3 2 2 3 2 3" xfId="31211" xr:uid="{00000000-0005-0000-0000-0000307E0000}"/>
    <cellStyle name="Normal 60 2 3 2 2 3 3" xfId="11093" xr:uid="{00000000-0005-0000-0000-0000317E0000}"/>
    <cellStyle name="Normal 60 2 3 2 2 3 3 2" xfId="41427" xr:uid="{00000000-0005-0000-0000-0000327E0000}"/>
    <cellStyle name="Normal 60 2 3 2 2 3 3 3" xfId="26194" xr:uid="{00000000-0005-0000-0000-0000337E0000}"/>
    <cellStyle name="Normal 60 2 3 2 2 3 4" xfId="36414" xr:uid="{00000000-0005-0000-0000-0000347E0000}"/>
    <cellStyle name="Normal 60 2 3 2 2 3 5" xfId="21181" xr:uid="{00000000-0005-0000-0000-0000357E0000}"/>
    <cellStyle name="Normal 60 2 3 2 2 4" xfId="12771" xr:uid="{00000000-0005-0000-0000-0000367E0000}"/>
    <cellStyle name="Normal 60 2 3 2 2 4 2" xfId="43102" xr:uid="{00000000-0005-0000-0000-0000377E0000}"/>
    <cellStyle name="Normal 60 2 3 2 2 4 3" xfId="27869" xr:uid="{00000000-0005-0000-0000-0000387E0000}"/>
    <cellStyle name="Normal 60 2 3 2 2 5" xfId="7750" xr:uid="{00000000-0005-0000-0000-0000397E0000}"/>
    <cellStyle name="Normal 60 2 3 2 2 5 2" xfId="38085" xr:uid="{00000000-0005-0000-0000-00003A7E0000}"/>
    <cellStyle name="Normal 60 2 3 2 2 5 3" xfId="22852" xr:uid="{00000000-0005-0000-0000-00003B7E0000}"/>
    <cellStyle name="Normal 60 2 3 2 2 6" xfId="33073" xr:uid="{00000000-0005-0000-0000-00003C7E0000}"/>
    <cellStyle name="Normal 60 2 3 2 2 7" xfId="17839" xr:uid="{00000000-0005-0000-0000-00003D7E0000}"/>
    <cellStyle name="Normal 60 2 3 2 3" xfId="3532" xr:uid="{00000000-0005-0000-0000-00003E7E0000}"/>
    <cellStyle name="Normal 60 2 3 2 3 2" xfId="13606" xr:uid="{00000000-0005-0000-0000-00003F7E0000}"/>
    <cellStyle name="Normal 60 2 3 2 3 2 2" xfId="43937" xr:uid="{00000000-0005-0000-0000-0000407E0000}"/>
    <cellStyle name="Normal 60 2 3 2 3 2 3" xfId="28704" xr:uid="{00000000-0005-0000-0000-0000417E0000}"/>
    <cellStyle name="Normal 60 2 3 2 3 3" xfId="8586" xr:uid="{00000000-0005-0000-0000-0000427E0000}"/>
    <cellStyle name="Normal 60 2 3 2 3 3 2" xfId="38920" xr:uid="{00000000-0005-0000-0000-0000437E0000}"/>
    <cellStyle name="Normal 60 2 3 2 3 3 3" xfId="23687" xr:uid="{00000000-0005-0000-0000-0000447E0000}"/>
    <cellStyle name="Normal 60 2 3 2 3 4" xfId="33907" xr:uid="{00000000-0005-0000-0000-0000457E0000}"/>
    <cellStyle name="Normal 60 2 3 2 3 5" xfId="18674" xr:uid="{00000000-0005-0000-0000-0000467E0000}"/>
    <cellStyle name="Normal 60 2 3 2 4" xfId="5225" xr:uid="{00000000-0005-0000-0000-0000477E0000}"/>
    <cellStyle name="Normal 60 2 3 2 4 2" xfId="15277" xr:uid="{00000000-0005-0000-0000-0000487E0000}"/>
    <cellStyle name="Normal 60 2 3 2 4 2 2" xfId="45608" xr:uid="{00000000-0005-0000-0000-0000497E0000}"/>
    <cellStyle name="Normal 60 2 3 2 4 2 3" xfId="30375" xr:uid="{00000000-0005-0000-0000-00004A7E0000}"/>
    <cellStyle name="Normal 60 2 3 2 4 3" xfId="10257" xr:uid="{00000000-0005-0000-0000-00004B7E0000}"/>
    <cellStyle name="Normal 60 2 3 2 4 3 2" xfId="40591" xr:uid="{00000000-0005-0000-0000-00004C7E0000}"/>
    <cellStyle name="Normal 60 2 3 2 4 3 3" xfId="25358" xr:uid="{00000000-0005-0000-0000-00004D7E0000}"/>
    <cellStyle name="Normal 60 2 3 2 4 4" xfId="35578" xr:uid="{00000000-0005-0000-0000-00004E7E0000}"/>
    <cellStyle name="Normal 60 2 3 2 4 5" xfId="20345" xr:uid="{00000000-0005-0000-0000-00004F7E0000}"/>
    <cellStyle name="Normal 60 2 3 2 5" xfId="11935" xr:uid="{00000000-0005-0000-0000-0000507E0000}"/>
    <cellStyle name="Normal 60 2 3 2 5 2" xfId="42266" xr:uid="{00000000-0005-0000-0000-0000517E0000}"/>
    <cellStyle name="Normal 60 2 3 2 5 3" xfId="27033" xr:uid="{00000000-0005-0000-0000-0000527E0000}"/>
    <cellStyle name="Normal 60 2 3 2 6" xfId="6914" xr:uid="{00000000-0005-0000-0000-0000537E0000}"/>
    <cellStyle name="Normal 60 2 3 2 6 2" xfId="37249" xr:uid="{00000000-0005-0000-0000-0000547E0000}"/>
    <cellStyle name="Normal 60 2 3 2 6 3" xfId="22016" xr:uid="{00000000-0005-0000-0000-0000557E0000}"/>
    <cellStyle name="Normal 60 2 3 2 7" xfId="32237" xr:uid="{00000000-0005-0000-0000-0000567E0000}"/>
    <cellStyle name="Normal 60 2 3 2 8" xfId="17003" xr:uid="{00000000-0005-0000-0000-0000577E0000}"/>
    <cellStyle name="Normal 60 2 3 3" xfId="2261" xr:uid="{00000000-0005-0000-0000-0000587E0000}"/>
    <cellStyle name="Normal 60 2 3 3 2" xfId="3951" xr:uid="{00000000-0005-0000-0000-0000597E0000}"/>
    <cellStyle name="Normal 60 2 3 3 2 2" xfId="14024" xr:uid="{00000000-0005-0000-0000-00005A7E0000}"/>
    <cellStyle name="Normal 60 2 3 3 2 2 2" xfId="44355" xr:uid="{00000000-0005-0000-0000-00005B7E0000}"/>
    <cellStyle name="Normal 60 2 3 3 2 2 3" xfId="29122" xr:uid="{00000000-0005-0000-0000-00005C7E0000}"/>
    <cellStyle name="Normal 60 2 3 3 2 3" xfId="9004" xr:uid="{00000000-0005-0000-0000-00005D7E0000}"/>
    <cellStyle name="Normal 60 2 3 3 2 3 2" xfId="39338" xr:uid="{00000000-0005-0000-0000-00005E7E0000}"/>
    <cellStyle name="Normal 60 2 3 3 2 3 3" xfId="24105" xr:uid="{00000000-0005-0000-0000-00005F7E0000}"/>
    <cellStyle name="Normal 60 2 3 3 2 4" xfId="34325" xr:uid="{00000000-0005-0000-0000-0000607E0000}"/>
    <cellStyle name="Normal 60 2 3 3 2 5" xfId="19092" xr:uid="{00000000-0005-0000-0000-0000617E0000}"/>
    <cellStyle name="Normal 60 2 3 3 3" xfId="5643" xr:uid="{00000000-0005-0000-0000-0000627E0000}"/>
    <cellStyle name="Normal 60 2 3 3 3 2" xfId="15695" xr:uid="{00000000-0005-0000-0000-0000637E0000}"/>
    <cellStyle name="Normal 60 2 3 3 3 2 2" xfId="46026" xr:uid="{00000000-0005-0000-0000-0000647E0000}"/>
    <cellStyle name="Normal 60 2 3 3 3 2 3" xfId="30793" xr:uid="{00000000-0005-0000-0000-0000657E0000}"/>
    <cellStyle name="Normal 60 2 3 3 3 3" xfId="10675" xr:uid="{00000000-0005-0000-0000-0000667E0000}"/>
    <cellStyle name="Normal 60 2 3 3 3 3 2" xfId="41009" xr:uid="{00000000-0005-0000-0000-0000677E0000}"/>
    <cellStyle name="Normal 60 2 3 3 3 3 3" xfId="25776" xr:uid="{00000000-0005-0000-0000-0000687E0000}"/>
    <cellStyle name="Normal 60 2 3 3 3 4" xfId="35996" xr:uid="{00000000-0005-0000-0000-0000697E0000}"/>
    <cellStyle name="Normal 60 2 3 3 3 5" xfId="20763" xr:uid="{00000000-0005-0000-0000-00006A7E0000}"/>
    <cellStyle name="Normal 60 2 3 3 4" xfId="12353" xr:uid="{00000000-0005-0000-0000-00006B7E0000}"/>
    <cellStyle name="Normal 60 2 3 3 4 2" xfId="42684" xr:uid="{00000000-0005-0000-0000-00006C7E0000}"/>
    <cellStyle name="Normal 60 2 3 3 4 3" xfId="27451" xr:uid="{00000000-0005-0000-0000-00006D7E0000}"/>
    <cellStyle name="Normal 60 2 3 3 5" xfId="7332" xr:uid="{00000000-0005-0000-0000-00006E7E0000}"/>
    <cellStyle name="Normal 60 2 3 3 5 2" xfId="37667" xr:uid="{00000000-0005-0000-0000-00006F7E0000}"/>
    <cellStyle name="Normal 60 2 3 3 5 3" xfId="22434" xr:uid="{00000000-0005-0000-0000-0000707E0000}"/>
    <cellStyle name="Normal 60 2 3 3 6" xfId="32655" xr:uid="{00000000-0005-0000-0000-0000717E0000}"/>
    <cellStyle name="Normal 60 2 3 3 7" xfId="17421" xr:uid="{00000000-0005-0000-0000-0000727E0000}"/>
    <cellStyle name="Normal 60 2 3 4" xfId="3114" xr:uid="{00000000-0005-0000-0000-0000737E0000}"/>
    <cellStyle name="Normal 60 2 3 4 2" xfId="13188" xr:uid="{00000000-0005-0000-0000-0000747E0000}"/>
    <cellStyle name="Normal 60 2 3 4 2 2" xfId="43519" xr:uid="{00000000-0005-0000-0000-0000757E0000}"/>
    <cellStyle name="Normal 60 2 3 4 2 3" xfId="28286" xr:uid="{00000000-0005-0000-0000-0000767E0000}"/>
    <cellStyle name="Normal 60 2 3 4 3" xfId="8168" xr:uid="{00000000-0005-0000-0000-0000777E0000}"/>
    <cellStyle name="Normal 60 2 3 4 3 2" xfId="38502" xr:uid="{00000000-0005-0000-0000-0000787E0000}"/>
    <cellStyle name="Normal 60 2 3 4 3 3" xfId="23269" xr:uid="{00000000-0005-0000-0000-0000797E0000}"/>
    <cellStyle name="Normal 60 2 3 4 4" xfId="33489" xr:uid="{00000000-0005-0000-0000-00007A7E0000}"/>
    <cellStyle name="Normal 60 2 3 4 5" xfId="18256" xr:uid="{00000000-0005-0000-0000-00007B7E0000}"/>
    <cellStyle name="Normal 60 2 3 5" xfId="4807" xr:uid="{00000000-0005-0000-0000-00007C7E0000}"/>
    <cellStyle name="Normal 60 2 3 5 2" xfId="14859" xr:uid="{00000000-0005-0000-0000-00007D7E0000}"/>
    <cellStyle name="Normal 60 2 3 5 2 2" xfId="45190" xr:uid="{00000000-0005-0000-0000-00007E7E0000}"/>
    <cellStyle name="Normal 60 2 3 5 2 3" xfId="29957" xr:uid="{00000000-0005-0000-0000-00007F7E0000}"/>
    <cellStyle name="Normal 60 2 3 5 3" xfId="9839" xr:uid="{00000000-0005-0000-0000-0000807E0000}"/>
    <cellStyle name="Normal 60 2 3 5 3 2" xfId="40173" xr:uid="{00000000-0005-0000-0000-0000817E0000}"/>
    <cellStyle name="Normal 60 2 3 5 3 3" xfId="24940" xr:uid="{00000000-0005-0000-0000-0000827E0000}"/>
    <cellStyle name="Normal 60 2 3 5 4" xfId="35160" xr:uid="{00000000-0005-0000-0000-0000837E0000}"/>
    <cellStyle name="Normal 60 2 3 5 5" xfId="19927" xr:uid="{00000000-0005-0000-0000-0000847E0000}"/>
    <cellStyle name="Normal 60 2 3 6" xfId="11517" xr:uid="{00000000-0005-0000-0000-0000857E0000}"/>
    <cellStyle name="Normal 60 2 3 6 2" xfId="41848" xr:uid="{00000000-0005-0000-0000-0000867E0000}"/>
    <cellStyle name="Normal 60 2 3 6 3" xfId="26615" xr:uid="{00000000-0005-0000-0000-0000877E0000}"/>
    <cellStyle name="Normal 60 2 3 7" xfId="6496" xr:uid="{00000000-0005-0000-0000-0000887E0000}"/>
    <cellStyle name="Normal 60 2 3 7 2" xfId="36831" xr:uid="{00000000-0005-0000-0000-0000897E0000}"/>
    <cellStyle name="Normal 60 2 3 7 3" xfId="21598" xr:uid="{00000000-0005-0000-0000-00008A7E0000}"/>
    <cellStyle name="Normal 60 2 3 8" xfId="31819" xr:uid="{00000000-0005-0000-0000-00008B7E0000}"/>
    <cellStyle name="Normal 60 2 3 9" xfId="16585" xr:uid="{00000000-0005-0000-0000-00008C7E0000}"/>
    <cellStyle name="Normal 60 2 4" xfId="1632" xr:uid="{00000000-0005-0000-0000-00008D7E0000}"/>
    <cellStyle name="Normal 60 2 4 2" xfId="2471" xr:uid="{00000000-0005-0000-0000-00008E7E0000}"/>
    <cellStyle name="Normal 60 2 4 2 2" xfId="4161" xr:uid="{00000000-0005-0000-0000-00008F7E0000}"/>
    <cellStyle name="Normal 60 2 4 2 2 2" xfId="14234" xr:uid="{00000000-0005-0000-0000-0000907E0000}"/>
    <cellStyle name="Normal 60 2 4 2 2 2 2" xfId="44565" xr:uid="{00000000-0005-0000-0000-0000917E0000}"/>
    <cellStyle name="Normal 60 2 4 2 2 2 3" xfId="29332" xr:uid="{00000000-0005-0000-0000-0000927E0000}"/>
    <cellStyle name="Normal 60 2 4 2 2 3" xfId="9214" xr:uid="{00000000-0005-0000-0000-0000937E0000}"/>
    <cellStyle name="Normal 60 2 4 2 2 3 2" xfId="39548" xr:uid="{00000000-0005-0000-0000-0000947E0000}"/>
    <cellStyle name="Normal 60 2 4 2 2 3 3" xfId="24315" xr:uid="{00000000-0005-0000-0000-0000957E0000}"/>
    <cellStyle name="Normal 60 2 4 2 2 4" xfId="34535" xr:uid="{00000000-0005-0000-0000-0000967E0000}"/>
    <cellStyle name="Normal 60 2 4 2 2 5" xfId="19302" xr:uid="{00000000-0005-0000-0000-0000977E0000}"/>
    <cellStyle name="Normal 60 2 4 2 3" xfId="5853" xr:uid="{00000000-0005-0000-0000-0000987E0000}"/>
    <cellStyle name="Normal 60 2 4 2 3 2" xfId="15905" xr:uid="{00000000-0005-0000-0000-0000997E0000}"/>
    <cellStyle name="Normal 60 2 4 2 3 2 2" xfId="46236" xr:uid="{00000000-0005-0000-0000-00009A7E0000}"/>
    <cellStyle name="Normal 60 2 4 2 3 2 3" xfId="31003" xr:uid="{00000000-0005-0000-0000-00009B7E0000}"/>
    <cellStyle name="Normal 60 2 4 2 3 3" xfId="10885" xr:uid="{00000000-0005-0000-0000-00009C7E0000}"/>
    <cellStyle name="Normal 60 2 4 2 3 3 2" xfId="41219" xr:uid="{00000000-0005-0000-0000-00009D7E0000}"/>
    <cellStyle name="Normal 60 2 4 2 3 3 3" xfId="25986" xr:uid="{00000000-0005-0000-0000-00009E7E0000}"/>
    <cellStyle name="Normal 60 2 4 2 3 4" xfId="36206" xr:uid="{00000000-0005-0000-0000-00009F7E0000}"/>
    <cellStyle name="Normal 60 2 4 2 3 5" xfId="20973" xr:uid="{00000000-0005-0000-0000-0000A07E0000}"/>
    <cellStyle name="Normal 60 2 4 2 4" xfId="12563" xr:uid="{00000000-0005-0000-0000-0000A17E0000}"/>
    <cellStyle name="Normal 60 2 4 2 4 2" xfId="42894" xr:uid="{00000000-0005-0000-0000-0000A27E0000}"/>
    <cellStyle name="Normal 60 2 4 2 4 3" xfId="27661" xr:uid="{00000000-0005-0000-0000-0000A37E0000}"/>
    <cellStyle name="Normal 60 2 4 2 5" xfId="7542" xr:uid="{00000000-0005-0000-0000-0000A47E0000}"/>
    <cellStyle name="Normal 60 2 4 2 5 2" xfId="37877" xr:uid="{00000000-0005-0000-0000-0000A57E0000}"/>
    <cellStyle name="Normal 60 2 4 2 5 3" xfId="22644" xr:uid="{00000000-0005-0000-0000-0000A67E0000}"/>
    <cellStyle name="Normal 60 2 4 2 6" xfId="32865" xr:uid="{00000000-0005-0000-0000-0000A77E0000}"/>
    <cellStyle name="Normal 60 2 4 2 7" xfId="17631" xr:uid="{00000000-0005-0000-0000-0000A87E0000}"/>
    <cellStyle name="Normal 60 2 4 3" xfId="3324" xr:uid="{00000000-0005-0000-0000-0000A97E0000}"/>
    <cellStyle name="Normal 60 2 4 3 2" xfId="13398" xr:uid="{00000000-0005-0000-0000-0000AA7E0000}"/>
    <cellStyle name="Normal 60 2 4 3 2 2" xfId="43729" xr:uid="{00000000-0005-0000-0000-0000AB7E0000}"/>
    <cellStyle name="Normal 60 2 4 3 2 3" xfId="28496" xr:uid="{00000000-0005-0000-0000-0000AC7E0000}"/>
    <cellStyle name="Normal 60 2 4 3 3" xfId="8378" xr:uid="{00000000-0005-0000-0000-0000AD7E0000}"/>
    <cellStyle name="Normal 60 2 4 3 3 2" xfId="38712" xr:uid="{00000000-0005-0000-0000-0000AE7E0000}"/>
    <cellStyle name="Normal 60 2 4 3 3 3" xfId="23479" xr:uid="{00000000-0005-0000-0000-0000AF7E0000}"/>
    <cellStyle name="Normal 60 2 4 3 4" xfId="33699" xr:uid="{00000000-0005-0000-0000-0000B07E0000}"/>
    <cellStyle name="Normal 60 2 4 3 5" xfId="18466" xr:uid="{00000000-0005-0000-0000-0000B17E0000}"/>
    <cellStyle name="Normal 60 2 4 4" xfId="5017" xr:uid="{00000000-0005-0000-0000-0000B27E0000}"/>
    <cellStyle name="Normal 60 2 4 4 2" xfId="15069" xr:uid="{00000000-0005-0000-0000-0000B37E0000}"/>
    <cellStyle name="Normal 60 2 4 4 2 2" xfId="45400" xr:uid="{00000000-0005-0000-0000-0000B47E0000}"/>
    <cellStyle name="Normal 60 2 4 4 2 3" xfId="30167" xr:uid="{00000000-0005-0000-0000-0000B57E0000}"/>
    <cellStyle name="Normal 60 2 4 4 3" xfId="10049" xr:uid="{00000000-0005-0000-0000-0000B67E0000}"/>
    <cellStyle name="Normal 60 2 4 4 3 2" xfId="40383" xr:uid="{00000000-0005-0000-0000-0000B77E0000}"/>
    <cellStyle name="Normal 60 2 4 4 3 3" xfId="25150" xr:uid="{00000000-0005-0000-0000-0000B87E0000}"/>
    <cellStyle name="Normal 60 2 4 4 4" xfId="35370" xr:uid="{00000000-0005-0000-0000-0000B97E0000}"/>
    <cellStyle name="Normal 60 2 4 4 5" xfId="20137" xr:uid="{00000000-0005-0000-0000-0000BA7E0000}"/>
    <cellStyle name="Normal 60 2 4 5" xfId="11727" xr:uid="{00000000-0005-0000-0000-0000BB7E0000}"/>
    <cellStyle name="Normal 60 2 4 5 2" xfId="42058" xr:uid="{00000000-0005-0000-0000-0000BC7E0000}"/>
    <cellStyle name="Normal 60 2 4 5 3" xfId="26825" xr:uid="{00000000-0005-0000-0000-0000BD7E0000}"/>
    <cellStyle name="Normal 60 2 4 6" xfId="6706" xr:uid="{00000000-0005-0000-0000-0000BE7E0000}"/>
    <cellStyle name="Normal 60 2 4 6 2" xfId="37041" xr:uid="{00000000-0005-0000-0000-0000BF7E0000}"/>
    <cellStyle name="Normal 60 2 4 6 3" xfId="21808" xr:uid="{00000000-0005-0000-0000-0000C07E0000}"/>
    <cellStyle name="Normal 60 2 4 7" xfId="32029" xr:uid="{00000000-0005-0000-0000-0000C17E0000}"/>
    <cellStyle name="Normal 60 2 4 8" xfId="16795" xr:uid="{00000000-0005-0000-0000-0000C27E0000}"/>
    <cellStyle name="Normal 60 2 5" xfId="2053" xr:uid="{00000000-0005-0000-0000-0000C37E0000}"/>
    <cellStyle name="Normal 60 2 5 2" xfId="3743" xr:uid="{00000000-0005-0000-0000-0000C47E0000}"/>
    <cellStyle name="Normal 60 2 5 2 2" xfId="13816" xr:uid="{00000000-0005-0000-0000-0000C57E0000}"/>
    <cellStyle name="Normal 60 2 5 2 2 2" xfId="44147" xr:uid="{00000000-0005-0000-0000-0000C67E0000}"/>
    <cellStyle name="Normal 60 2 5 2 2 3" xfId="28914" xr:uid="{00000000-0005-0000-0000-0000C77E0000}"/>
    <cellStyle name="Normal 60 2 5 2 3" xfId="8796" xr:uid="{00000000-0005-0000-0000-0000C87E0000}"/>
    <cellStyle name="Normal 60 2 5 2 3 2" xfId="39130" xr:uid="{00000000-0005-0000-0000-0000C97E0000}"/>
    <cellStyle name="Normal 60 2 5 2 3 3" xfId="23897" xr:uid="{00000000-0005-0000-0000-0000CA7E0000}"/>
    <cellStyle name="Normal 60 2 5 2 4" xfId="34117" xr:uid="{00000000-0005-0000-0000-0000CB7E0000}"/>
    <cellStyle name="Normal 60 2 5 2 5" xfId="18884" xr:uid="{00000000-0005-0000-0000-0000CC7E0000}"/>
    <cellStyle name="Normal 60 2 5 3" xfId="5435" xr:uid="{00000000-0005-0000-0000-0000CD7E0000}"/>
    <cellStyle name="Normal 60 2 5 3 2" xfId="15487" xr:uid="{00000000-0005-0000-0000-0000CE7E0000}"/>
    <cellStyle name="Normal 60 2 5 3 2 2" xfId="45818" xr:uid="{00000000-0005-0000-0000-0000CF7E0000}"/>
    <cellStyle name="Normal 60 2 5 3 2 3" xfId="30585" xr:uid="{00000000-0005-0000-0000-0000D07E0000}"/>
    <cellStyle name="Normal 60 2 5 3 3" xfId="10467" xr:uid="{00000000-0005-0000-0000-0000D17E0000}"/>
    <cellStyle name="Normal 60 2 5 3 3 2" xfId="40801" xr:uid="{00000000-0005-0000-0000-0000D27E0000}"/>
    <cellStyle name="Normal 60 2 5 3 3 3" xfId="25568" xr:uid="{00000000-0005-0000-0000-0000D37E0000}"/>
    <cellStyle name="Normal 60 2 5 3 4" xfId="35788" xr:uid="{00000000-0005-0000-0000-0000D47E0000}"/>
    <cellStyle name="Normal 60 2 5 3 5" xfId="20555" xr:uid="{00000000-0005-0000-0000-0000D57E0000}"/>
    <cellStyle name="Normal 60 2 5 4" xfId="12145" xr:uid="{00000000-0005-0000-0000-0000D67E0000}"/>
    <cellStyle name="Normal 60 2 5 4 2" xfId="42476" xr:uid="{00000000-0005-0000-0000-0000D77E0000}"/>
    <cellStyle name="Normal 60 2 5 4 3" xfId="27243" xr:uid="{00000000-0005-0000-0000-0000D87E0000}"/>
    <cellStyle name="Normal 60 2 5 5" xfId="7124" xr:uid="{00000000-0005-0000-0000-0000D97E0000}"/>
    <cellStyle name="Normal 60 2 5 5 2" xfId="37459" xr:uid="{00000000-0005-0000-0000-0000DA7E0000}"/>
    <cellStyle name="Normal 60 2 5 5 3" xfId="22226" xr:uid="{00000000-0005-0000-0000-0000DB7E0000}"/>
    <cellStyle name="Normal 60 2 5 6" xfId="32447" xr:uid="{00000000-0005-0000-0000-0000DC7E0000}"/>
    <cellStyle name="Normal 60 2 5 7" xfId="17213" xr:uid="{00000000-0005-0000-0000-0000DD7E0000}"/>
    <cellStyle name="Normal 60 2 6" xfId="2906" xr:uid="{00000000-0005-0000-0000-0000DE7E0000}"/>
    <cellStyle name="Normal 60 2 6 2" xfId="12980" xr:uid="{00000000-0005-0000-0000-0000DF7E0000}"/>
    <cellStyle name="Normal 60 2 6 2 2" xfId="43311" xr:uid="{00000000-0005-0000-0000-0000E07E0000}"/>
    <cellStyle name="Normal 60 2 6 2 3" xfId="28078" xr:uid="{00000000-0005-0000-0000-0000E17E0000}"/>
    <cellStyle name="Normal 60 2 6 3" xfId="7960" xr:uid="{00000000-0005-0000-0000-0000E27E0000}"/>
    <cellStyle name="Normal 60 2 6 3 2" xfId="38294" xr:uid="{00000000-0005-0000-0000-0000E37E0000}"/>
    <cellStyle name="Normal 60 2 6 3 3" xfId="23061" xr:uid="{00000000-0005-0000-0000-0000E47E0000}"/>
    <cellStyle name="Normal 60 2 6 4" xfId="33281" xr:uid="{00000000-0005-0000-0000-0000E57E0000}"/>
    <cellStyle name="Normal 60 2 6 5" xfId="18048" xr:uid="{00000000-0005-0000-0000-0000E67E0000}"/>
    <cellStyle name="Normal 60 2 7" xfId="4599" xr:uid="{00000000-0005-0000-0000-0000E77E0000}"/>
    <cellStyle name="Normal 60 2 7 2" xfId="14651" xr:uid="{00000000-0005-0000-0000-0000E87E0000}"/>
    <cellStyle name="Normal 60 2 7 2 2" xfId="44982" xr:uid="{00000000-0005-0000-0000-0000E97E0000}"/>
    <cellStyle name="Normal 60 2 7 2 3" xfId="29749" xr:uid="{00000000-0005-0000-0000-0000EA7E0000}"/>
    <cellStyle name="Normal 60 2 7 3" xfId="9631" xr:uid="{00000000-0005-0000-0000-0000EB7E0000}"/>
    <cellStyle name="Normal 60 2 7 3 2" xfId="39965" xr:uid="{00000000-0005-0000-0000-0000EC7E0000}"/>
    <cellStyle name="Normal 60 2 7 3 3" xfId="24732" xr:uid="{00000000-0005-0000-0000-0000ED7E0000}"/>
    <cellStyle name="Normal 60 2 7 4" xfId="34952" xr:uid="{00000000-0005-0000-0000-0000EE7E0000}"/>
    <cellStyle name="Normal 60 2 7 5" xfId="19719" xr:uid="{00000000-0005-0000-0000-0000EF7E0000}"/>
    <cellStyle name="Normal 60 2 8" xfId="11309" xr:uid="{00000000-0005-0000-0000-0000F07E0000}"/>
    <cellStyle name="Normal 60 2 8 2" xfId="41640" xr:uid="{00000000-0005-0000-0000-0000F17E0000}"/>
    <cellStyle name="Normal 60 2 8 3" xfId="26407" xr:uid="{00000000-0005-0000-0000-0000F27E0000}"/>
    <cellStyle name="Normal 60 2 9" xfId="6288" xr:uid="{00000000-0005-0000-0000-0000F37E0000}"/>
    <cellStyle name="Normal 60 2 9 2" xfId="36623" xr:uid="{00000000-0005-0000-0000-0000F47E0000}"/>
    <cellStyle name="Normal 60 2 9 3" xfId="21390" xr:uid="{00000000-0005-0000-0000-0000F57E0000}"/>
    <cellStyle name="Normal 60 3" xfId="1252" xr:uid="{00000000-0005-0000-0000-0000F67E0000}"/>
    <cellStyle name="Normal 60 3 10" xfId="16429" xr:uid="{00000000-0005-0000-0000-0000F77E0000}"/>
    <cellStyle name="Normal 60 3 2" xfId="1471" xr:uid="{00000000-0005-0000-0000-0000F87E0000}"/>
    <cellStyle name="Normal 60 3 2 2" xfId="1892" xr:uid="{00000000-0005-0000-0000-0000F97E0000}"/>
    <cellStyle name="Normal 60 3 2 2 2" xfId="2731" xr:uid="{00000000-0005-0000-0000-0000FA7E0000}"/>
    <cellStyle name="Normal 60 3 2 2 2 2" xfId="4421" xr:uid="{00000000-0005-0000-0000-0000FB7E0000}"/>
    <cellStyle name="Normal 60 3 2 2 2 2 2" xfId="14494" xr:uid="{00000000-0005-0000-0000-0000FC7E0000}"/>
    <cellStyle name="Normal 60 3 2 2 2 2 2 2" xfId="44825" xr:uid="{00000000-0005-0000-0000-0000FD7E0000}"/>
    <cellStyle name="Normal 60 3 2 2 2 2 2 3" xfId="29592" xr:uid="{00000000-0005-0000-0000-0000FE7E0000}"/>
    <cellStyle name="Normal 60 3 2 2 2 2 3" xfId="9474" xr:uid="{00000000-0005-0000-0000-0000FF7E0000}"/>
    <cellStyle name="Normal 60 3 2 2 2 2 3 2" xfId="39808" xr:uid="{00000000-0005-0000-0000-0000007F0000}"/>
    <cellStyle name="Normal 60 3 2 2 2 2 3 3" xfId="24575" xr:uid="{00000000-0005-0000-0000-0000017F0000}"/>
    <cellStyle name="Normal 60 3 2 2 2 2 4" xfId="34795" xr:uid="{00000000-0005-0000-0000-0000027F0000}"/>
    <cellStyle name="Normal 60 3 2 2 2 2 5" xfId="19562" xr:uid="{00000000-0005-0000-0000-0000037F0000}"/>
    <cellStyle name="Normal 60 3 2 2 2 3" xfId="6113" xr:uid="{00000000-0005-0000-0000-0000047F0000}"/>
    <cellStyle name="Normal 60 3 2 2 2 3 2" xfId="16165" xr:uid="{00000000-0005-0000-0000-0000057F0000}"/>
    <cellStyle name="Normal 60 3 2 2 2 3 2 2" xfId="46496" xr:uid="{00000000-0005-0000-0000-0000067F0000}"/>
    <cellStyle name="Normal 60 3 2 2 2 3 2 3" xfId="31263" xr:uid="{00000000-0005-0000-0000-0000077F0000}"/>
    <cellStyle name="Normal 60 3 2 2 2 3 3" xfId="11145" xr:uid="{00000000-0005-0000-0000-0000087F0000}"/>
    <cellStyle name="Normal 60 3 2 2 2 3 3 2" xfId="41479" xr:uid="{00000000-0005-0000-0000-0000097F0000}"/>
    <cellStyle name="Normal 60 3 2 2 2 3 3 3" xfId="26246" xr:uid="{00000000-0005-0000-0000-00000A7F0000}"/>
    <cellStyle name="Normal 60 3 2 2 2 3 4" xfId="36466" xr:uid="{00000000-0005-0000-0000-00000B7F0000}"/>
    <cellStyle name="Normal 60 3 2 2 2 3 5" xfId="21233" xr:uid="{00000000-0005-0000-0000-00000C7F0000}"/>
    <cellStyle name="Normal 60 3 2 2 2 4" xfId="12823" xr:uid="{00000000-0005-0000-0000-00000D7F0000}"/>
    <cellStyle name="Normal 60 3 2 2 2 4 2" xfId="43154" xr:uid="{00000000-0005-0000-0000-00000E7F0000}"/>
    <cellStyle name="Normal 60 3 2 2 2 4 3" xfId="27921" xr:uid="{00000000-0005-0000-0000-00000F7F0000}"/>
    <cellStyle name="Normal 60 3 2 2 2 5" xfId="7802" xr:uid="{00000000-0005-0000-0000-0000107F0000}"/>
    <cellStyle name="Normal 60 3 2 2 2 5 2" xfId="38137" xr:uid="{00000000-0005-0000-0000-0000117F0000}"/>
    <cellStyle name="Normal 60 3 2 2 2 5 3" xfId="22904" xr:uid="{00000000-0005-0000-0000-0000127F0000}"/>
    <cellStyle name="Normal 60 3 2 2 2 6" xfId="33125" xr:uid="{00000000-0005-0000-0000-0000137F0000}"/>
    <cellStyle name="Normal 60 3 2 2 2 7" xfId="17891" xr:uid="{00000000-0005-0000-0000-0000147F0000}"/>
    <cellStyle name="Normal 60 3 2 2 3" xfId="3584" xr:uid="{00000000-0005-0000-0000-0000157F0000}"/>
    <cellStyle name="Normal 60 3 2 2 3 2" xfId="13658" xr:uid="{00000000-0005-0000-0000-0000167F0000}"/>
    <cellStyle name="Normal 60 3 2 2 3 2 2" xfId="43989" xr:uid="{00000000-0005-0000-0000-0000177F0000}"/>
    <cellStyle name="Normal 60 3 2 2 3 2 3" xfId="28756" xr:uid="{00000000-0005-0000-0000-0000187F0000}"/>
    <cellStyle name="Normal 60 3 2 2 3 3" xfId="8638" xr:uid="{00000000-0005-0000-0000-0000197F0000}"/>
    <cellStyle name="Normal 60 3 2 2 3 3 2" xfId="38972" xr:uid="{00000000-0005-0000-0000-00001A7F0000}"/>
    <cellStyle name="Normal 60 3 2 2 3 3 3" xfId="23739" xr:uid="{00000000-0005-0000-0000-00001B7F0000}"/>
    <cellStyle name="Normal 60 3 2 2 3 4" xfId="33959" xr:uid="{00000000-0005-0000-0000-00001C7F0000}"/>
    <cellStyle name="Normal 60 3 2 2 3 5" xfId="18726" xr:uid="{00000000-0005-0000-0000-00001D7F0000}"/>
    <cellStyle name="Normal 60 3 2 2 4" xfId="5277" xr:uid="{00000000-0005-0000-0000-00001E7F0000}"/>
    <cellStyle name="Normal 60 3 2 2 4 2" xfId="15329" xr:uid="{00000000-0005-0000-0000-00001F7F0000}"/>
    <cellStyle name="Normal 60 3 2 2 4 2 2" xfId="45660" xr:uid="{00000000-0005-0000-0000-0000207F0000}"/>
    <cellStyle name="Normal 60 3 2 2 4 2 3" xfId="30427" xr:uid="{00000000-0005-0000-0000-0000217F0000}"/>
    <cellStyle name="Normal 60 3 2 2 4 3" xfId="10309" xr:uid="{00000000-0005-0000-0000-0000227F0000}"/>
    <cellStyle name="Normal 60 3 2 2 4 3 2" xfId="40643" xr:uid="{00000000-0005-0000-0000-0000237F0000}"/>
    <cellStyle name="Normal 60 3 2 2 4 3 3" xfId="25410" xr:uid="{00000000-0005-0000-0000-0000247F0000}"/>
    <cellStyle name="Normal 60 3 2 2 4 4" xfId="35630" xr:uid="{00000000-0005-0000-0000-0000257F0000}"/>
    <cellStyle name="Normal 60 3 2 2 4 5" xfId="20397" xr:uid="{00000000-0005-0000-0000-0000267F0000}"/>
    <cellStyle name="Normal 60 3 2 2 5" xfId="11987" xr:uid="{00000000-0005-0000-0000-0000277F0000}"/>
    <cellStyle name="Normal 60 3 2 2 5 2" xfId="42318" xr:uid="{00000000-0005-0000-0000-0000287F0000}"/>
    <cellStyle name="Normal 60 3 2 2 5 3" xfId="27085" xr:uid="{00000000-0005-0000-0000-0000297F0000}"/>
    <cellStyle name="Normal 60 3 2 2 6" xfId="6966" xr:uid="{00000000-0005-0000-0000-00002A7F0000}"/>
    <cellStyle name="Normal 60 3 2 2 6 2" xfId="37301" xr:uid="{00000000-0005-0000-0000-00002B7F0000}"/>
    <cellStyle name="Normal 60 3 2 2 6 3" xfId="22068" xr:uid="{00000000-0005-0000-0000-00002C7F0000}"/>
    <cellStyle name="Normal 60 3 2 2 7" xfId="32289" xr:uid="{00000000-0005-0000-0000-00002D7F0000}"/>
    <cellStyle name="Normal 60 3 2 2 8" xfId="17055" xr:uid="{00000000-0005-0000-0000-00002E7F0000}"/>
    <cellStyle name="Normal 60 3 2 3" xfId="2313" xr:uid="{00000000-0005-0000-0000-00002F7F0000}"/>
    <cellStyle name="Normal 60 3 2 3 2" xfId="4003" xr:uid="{00000000-0005-0000-0000-0000307F0000}"/>
    <cellStyle name="Normal 60 3 2 3 2 2" xfId="14076" xr:uid="{00000000-0005-0000-0000-0000317F0000}"/>
    <cellStyle name="Normal 60 3 2 3 2 2 2" xfId="44407" xr:uid="{00000000-0005-0000-0000-0000327F0000}"/>
    <cellStyle name="Normal 60 3 2 3 2 2 3" xfId="29174" xr:uid="{00000000-0005-0000-0000-0000337F0000}"/>
    <cellStyle name="Normal 60 3 2 3 2 3" xfId="9056" xr:uid="{00000000-0005-0000-0000-0000347F0000}"/>
    <cellStyle name="Normal 60 3 2 3 2 3 2" xfId="39390" xr:uid="{00000000-0005-0000-0000-0000357F0000}"/>
    <cellStyle name="Normal 60 3 2 3 2 3 3" xfId="24157" xr:uid="{00000000-0005-0000-0000-0000367F0000}"/>
    <cellStyle name="Normal 60 3 2 3 2 4" xfId="34377" xr:uid="{00000000-0005-0000-0000-0000377F0000}"/>
    <cellStyle name="Normal 60 3 2 3 2 5" xfId="19144" xr:uid="{00000000-0005-0000-0000-0000387F0000}"/>
    <cellStyle name="Normal 60 3 2 3 3" xfId="5695" xr:uid="{00000000-0005-0000-0000-0000397F0000}"/>
    <cellStyle name="Normal 60 3 2 3 3 2" xfId="15747" xr:uid="{00000000-0005-0000-0000-00003A7F0000}"/>
    <cellStyle name="Normal 60 3 2 3 3 2 2" xfId="46078" xr:uid="{00000000-0005-0000-0000-00003B7F0000}"/>
    <cellStyle name="Normal 60 3 2 3 3 2 3" xfId="30845" xr:uid="{00000000-0005-0000-0000-00003C7F0000}"/>
    <cellStyle name="Normal 60 3 2 3 3 3" xfId="10727" xr:uid="{00000000-0005-0000-0000-00003D7F0000}"/>
    <cellStyle name="Normal 60 3 2 3 3 3 2" xfId="41061" xr:uid="{00000000-0005-0000-0000-00003E7F0000}"/>
    <cellStyle name="Normal 60 3 2 3 3 3 3" xfId="25828" xr:uid="{00000000-0005-0000-0000-00003F7F0000}"/>
    <cellStyle name="Normal 60 3 2 3 3 4" xfId="36048" xr:uid="{00000000-0005-0000-0000-0000407F0000}"/>
    <cellStyle name="Normal 60 3 2 3 3 5" xfId="20815" xr:uid="{00000000-0005-0000-0000-0000417F0000}"/>
    <cellStyle name="Normal 60 3 2 3 4" xfId="12405" xr:uid="{00000000-0005-0000-0000-0000427F0000}"/>
    <cellStyle name="Normal 60 3 2 3 4 2" xfId="42736" xr:uid="{00000000-0005-0000-0000-0000437F0000}"/>
    <cellStyle name="Normal 60 3 2 3 4 3" xfId="27503" xr:uid="{00000000-0005-0000-0000-0000447F0000}"/>
    <cellStyle name="Normal 60 3 2 3 5" xfId="7384" xr:uid="{00000000-0005-0000-0000-0000457F0000}"/>
    <cellStyle name="Normal 60 3 2 3 5 2" xfId="37719" xr:uid="{00000000-0005-0000-0000-0000467F0000}"/>
    <cellStyle name="Normal 60 3 2 3 5 3" xfId="22486" xr:uid="{00000000-0005-0000-0000-0000477F0000}"/>
    <cellStyle name="Normal 60 3 2 3 6" xfId="32707" xr:uid="{00000000-0005-0000-0000-0000487F0000}"/>
    <cellStyle name="Normal 60 3 2 3 7" xfId="17473" xr:uid="{00000000-0005-0000-0000-0000497F0000}"/>
    <cellStyle name="Normal 60 3 2 4" xfId="3166" xr:uid="{00000000-0005-0000-0000-00004A7F0000}"/>
    <cellStyle name="Normal 60 3 2 4 2" xfId="13240" xr:uid="{00000000-0005-0000-0000-00004B7F0000}"/>
    <cellStyle name="Normal 60 3 2 4 2 2" xfId="43571" xr:uid="{00000000-0005-0000-0000-00004C7F0000}"/>
    <cellStyle name="Normal 60 3 2 4 2 3" xfId="28338" xr:uid="{00000000-0005-0000-0000-00004D7F0000}"/>
    <cellStyle name="Normal 60 3 2 4 3" xfId="8220" xr:uid="{00000000-0005-0000-0000-00004E7F0000}"/>
    <cellStyle name="Normal 60 3 2 4 3 2" xfId="38554" xr:uid="{00000000-0005-0000-0000-00004F7F0000}"/>
    <cellStyle name="Normal 60 3 2 4 3 3" xfId="23321" xr:uid="{00000000-0005-0000-0000-0000507F0000}"/>
    <cellStyle name="Normal 60 3 2 4 4" xfId="33541" xr:uid="{00000000-0005-0000-0000-0000517F0000}"/>
    <cellStyle name="Normal 60 3 2 4 5" xfId="18308" xr:uid="{00000000-0005-0000-0000-0000527F0000}"/>
    <cellStyle name="Normal 60 3 2 5" xfId="4859" xr:uid="{00000000-0005-0000-0000-0000537F0000}"/>
    <cellStyle name="Normal 60 3 2 5 2" xfId="14911" xr:uid="{00000000-0005-0000-0000-0000547F0000}"/>
    <cellStyle name="Normal 60 3 2 5 2 2" xfId="45242" xr:uid="{00000000-0005-0000-0000-0000557F0000}"/>
    <cellStyle name="Normal 60 3 2 5 2 3" xfId="30009" xr:uid="{00000000-0005-0000-0000-0000567F0000}"/>
    <cellStyle name="Normal 60 3 2 5 3" xfId="9891" xr:uid="{00000000-0005-0000-0000-0000577F0000}"/>
    <cellStyle name="Normal 60 3 2 5 3 2" xfId="40225" xr:uid="{00000000-0005-0000-0000-0000587F0000}"/>
    <cellStyle name="Normal 60 3 2 5 3 3" xfId="24992" xr:uid="{00000000-0005-0000-0000-0000597F0000}"/>
    <cellStyle name="Normal 60 3 2 5 4" xfId="35212" xr:uid="{00000000-0005-0000-0000-00005A7F0000}"/>
    <cellStyle name="Normal 60 3 2 5 5" xfId="19979" xr:uid="{00000000-0005-0000-0000-00005B7F0000}"/>
    <cellStyle name="Normal 60 3 2 6" xfId="11569" xr:uid="{00000000-0005-0000-0000-00005C7F0000}"/>
    <cellStyle name="Normal 60 3 2 6 2" xfId="41900" xr:uid="{00000000-0005-0000-0000-00005D7F0000}"/>
    <cellStyle name="Normal 60 3 2 6 3" xfId="26667" xr:uid="{00000000-0005-0000-0000-00005E7F0000}"/>
    <cellStyle name="Normal 60 3 2 7" xfId="6548" xr:uid="{00000000-0005-0000-0000-00005F7F0000}"/>
    <cellStyle name="Normal 60 3 2 7 2" xfId="36883" xr:uid="{00000000-0005-0000-0000-0000607F0000}"/>
    <cellStyle name="Normal 60 3 2 7 3" xfId="21650" xr:uid="{00000000-0005-0000-0000-0000617F0000}"/>
    <cellStyle name="Normal 60 3 2 8" xfId="31871" xr:uid="{00000000-0005-0000-0000-0000627F0000}"/>
    <cellStyle name="Normal 60 3 2 9" xfId="16637" xr:uid="{00000000-0005-0000-0000-0000637F0000}"/>
    <cellStyle name="Normal 60 3 3" xfId="1684" xr:uid="{00000000-0005-0000-0000-0000647F0000}"/>
    <cellStyle name="Normal 60 3 3 2" xfId="2523" xr:uid="{00000000-0005-0000-0000-0000657F0000}"/>
    <cellStyle name="Normal 60 3 3 2 2" xfId="4213" xr:uid="{00000000-0005-0000-0000-0000667F0000}"/>
    <cellStyle name="Normal 60 3 3 2 2 2" xfId="14286" xr:uid="{00000000-0005-0000-0000-0000677F0000}"/>
    <cellStyle name="Normal 60 3 3 2 2 2 2" xfId="44617" xr:uid="{00000000-0005-0000-0000-0000687F0000}"/>
    <cellStyle name="Normal 60 3 3 2 2 2 3" xfId="29384" xr:uid="{00000000-0005-0000-0000-0000697F0000}"/>
    <cellStyle name="Normal 60 3 3 2 2 3" xfId="9266" xr:uid="{00000000-0005-0000-0000-00006A7F0000}"/>
    <cellStyle name="Normal 60 3 3 2 2 3 2" xfId="39600" xr:uid="{00000000-0005-0000-0000-00006B7F0000}"/>
    <cellStyle name="Normal 60 3 3 2 2 3 3" xfId="24367" xr:uid="{00000000-0005-0000-0000-00006C7F0000}"/>
    <cellStyle name="Normal 60 3 3 2 2 4" xfId="34587" xr:uid="{00000000-0005-0000-0000-00006D7F0000}"/>
    <cellStyle name="Normal 60 3 3 2 2 5" xfId="19354" xr:uid="{00000000-0005-0000-0000-00006E7F0000}"/>
    <cellStyle name="Normal 60 3 3 2 3" xfId="5905" xr:uid="{00000000-0005-0000-0000-00006F7F0000}"/>
    <cellStyle name="Normal 60 3 3 2 3 2" xfId="15957" xr:uid="{00000000-0005-0000-0000-0000707F0000}"/>
    <cellStyle name="Normal 60 3 3 2 3 2 2" xfId="46288" xr:uid="{00000000-0005-0000-0000-0000717F0000}"/>
    <cellStyle name="Normal 60 3 3 2 3 2 3" xfId="31055" xr:uid="{00000000-0005-0000-0000-0000727F0000}"/>
    <cellStyle name="Normal 60 3 3 2 3 3" xfId="10937" xr:uid="{00000000-0005-0000-0000-0000737F0000}"/>
    <cellStyle name="Normal 60 3 3 2 3 3 2" xfId="41271" xr:uid="{00000000-0005-0000-0000-0000747F0000}"/>
    <cellStyle name="Normal 60 3 3 2 3 3 3" xfId="26038" xr:uid="{00000000-0005-0000-0000-0000757F0000}"/>
    <cellStyle name="Normal 60 3 3 2 3 4" xfId="36258" xr:uid="{00000000-0005-0000-0000-0000767F0000}"/>
    <cellStyle name="Normal 60 3 3 2 3 5" xfId="21025" xr:uid="{00000000-0005-0000-0000-0000777F0000}"/>
    <cellStyle name="Normal 60 3 3 2 4" xfId="12615" xr:uid="{00000000-0005-0000-0000-0000787F0000}"/>
    <cellStyle name="Normal 60 3 3 2 4 2" xfId="42946" xr:uid="{00000000-0005-0000-0000-0000797F0000}"/>
    <cellStyle name="Normal 60 3 3 2 4 3" xfId="27713" xr:uid="{00000000-0005-0000-0000-00007A7F0000}"/>
    <cellStyle name="Normal 60 3 3 2 5" xfId="7594" xr:uid="{00000000-0005-0000-0000-00007B7F0000}"/>
    <cellStyle name="Normal 60 3 3 2 5 2" xfId="37929" xr:uid="{00000000-0005-0000-0000-00007C7F0000}"/>
    <cellStyle name="Normal 60 3 3 2 5 3" xfId="22696" xr:uid="{00000000-0005-0000-0000-00007D7F0000}"/>
    <cellStyle name="Normal 60 3 3 2 6" xfId="32917" xr:uid="{00000000-0005-0000-0000-00007E7F0000}"/>
    <cellStyle name="Normal 60 3 3 2 7" xfId="17683" xr:uid="{00000000-0005-0000-0000-00007F7F0000}"/>
    <cellStyle name="Normal 60 3 3 3" xfId="3376" xr:uid="{00000000-0005-0000-0000-0000807F0000}"/>
    <cellStyle name="Normal 60 3 3 3 2" xfId="13450" xr:uid="{00000000-0005-0000-0000-0000817F0000}"/>
    <cellStyle name="Normal 60 3 3 3 2 2" xfId="43781" xr:uid="{00000000-0005-0000-0000-0000827F0000}"/>
    <cellStyle name="Normal 60 3 3 3 2 3" xfId="28548" xr:uid="{00000000-0005-0000-0000-0000837F0000}"/>
    <cellStyle name="Normal 60 3 3 3 3" xfId="8430" xr:uid="{00000000-0005-0000-0000-0000847F0000}"/>
    <cellStyle name="Normal 60 3 3 3 3 2" xfId="38764" xr:uid="{00000000-0005-0000-0000-0000857F0000}"/>
    <cellStyle name="Normal 60 3 3 3 3 3" xfId="23531" xr:uid="{00000000-0005-0000-0000-0000867F0000}"/>
    <cellStyle name="Normal 60 3 3 3 4" xfId="33751" xr:uid="{00000000-0005-0000-0000-0000877F0000}"/>
    <cellStyle name="Normal 60 3 3 3 5" xfId="18518" xr:uid="{00000000-0005-0000-0000-0000887F0000}"/>
    <cellStyle name="Normal 60 3 3 4" xfId="5069" xr:uid="{00000000-0005-0000-0000-0000897F0000}"/>
    <cellStyle name="Normal 60 3 3 4 2" xfId="15121" xr:uid="{00000000-0005-0000-0000-00008A7F0000}"/>
    <cellStyle name="Normal 60 3 3 4 2 2" xfId="45452" xr:uid="{00000000-0005-0000-0000-00008B7F0000}"/>
    <cellStyle name="Normal 60 3 3 4 2 3" xfId="30219" xr:uid="{00000000-0005-0000-0000-00008C7F0000}"/>
    <cellStyle name="Normal 60 3 3 4 3" xfId="10101" xr:uid="{00000000-0005-0000-0000-00008D7F0000}"/>
    <cellStyle name="Normal 60 3 3 4 3 2" xfId="40435" xr:uid="{00000000-0005-0000-0000-00008E7F0000}"/>
    <cellStyle name="Normal 60 3 3 4 3 3" xfId="25202" xr:uid="{00000000-0005-0000-0000-00008F7F0000}"/>
    <cellStyle name="Normal 60 3 3 4 4" xfId="35422" xr:uid="{00000000-0005-0000-0000-0000907F0000}"/>
    <cellStyle name="Normal 60 3 3 4 5" xfId="20189" xr:uid="{00000000-0005-0000-0000-0000917F0000}"/>
    <cellStyle name="Normal 60 3 3 5" xfId="11779" xr:uid="{00000000-0005-0000-0000-0000927F0000}"/>
    <cellStyle name="Normal 60 3 3 5 2" xfId="42110" xr:uid="{00000000-0005-0000-0000-0000937F0000}"/>
    <cellStyle name="Normal 60 3 3 5 3" xfId="26877" xr:uid="{00000000-0005-0000-0000-0000947F0000}"/>
    <cellStyle name="Normal 60 3 3 6" xfId="6758" xr:uid="{00000000-0005-0000-0000-0000957F0000}"/>
    <cellStyle name="Normal 60 3 3 6 2" xfId="37093" xr:uid="{00000000-0005-0000-0000-0000967F0000}"/>
    <cellStyle name="Normal 60 3 3 6 3" xfId="21860" xr:uid="{00000000-0005-0000-0000-0000977F0000}"/>
    <cellStyle name="Normal 60 3 3 7" xfId="32081" xr:uid="{00000000-0005-0000-0000-0000987F0000}"/>
    <cellStyle name="Normal 60 3 3 8" xfId="16847" xr:uid="{00000000-0005-0000-0000-0000997F0000}"/>
    <cellStyle name="Normal 60 3 4" xfId="2105" xr:uid="{00000000-0005-0000-0000-00009A7F0000}"/>
    <cellStyle name="Normal 60 3 4 2" xfId="3795" xr:uid="{00000000-0005-0000-0000-00009B7F0000}"/>
    <cellStyle name="Normal 60 3 4 2 2" xfId="13868" xr:uid="{00000000-0005-0000-0000-00009C7F0000}"/>
    <cellStyle name="Normal 60 3 4 2 2 2" xfId="44199" xr:uid="{00000000-0005-0000-0000-00009D7F0000}"/>
    <cellStyle name="Normal 60 3 4 2 2 3" xfId="28966" xr:uid="{00000000-0005-0000-0000-00009E7F0000}"/>
    <cellStyle name="Normal 60 3 4 2 3" xfId="8848" xr:uid="{00000000-0005-0000-0000-00009F7F0000}"/>
    <cellStyle name="Normal 60 3 4 2 3 2" xfId="39182" xr:uid="{00000000-0005-0000-0000-0000A07F0000}"/>
    <cellStyle name="Normal 60 3 4 2 3 3" xfId="23949" xr:uid="{00000000-0005-0000-0000-0000A17F0000}"/>
    <cellStyle name="Normal 60 3 4 2 4" xfId="34169" xr:uid="{00000000-0005-0000-0000-0000A27F0000}"/>
    <cellStyle name="Normal 60 3 4 2 5" xfId="18936" xr:uid="{00000000-0005-0000-0000-0000A37F0000}"/>
    <cellStyle name="Normal 60 3 4 3" xfId="5487" xr:uid="{00000000-0005-0000-0000-0000A47F0000}"/>
    <cellStyle name="Normal 60 3 4 3 2" xfId="15539" xr:uid="{00000000-0005-0000-0000-0000A57F0000}"/>
    <cellStyle name="Normal 60 3 4 3 2 2" xfId="45870" xr:uid="{00000000-0005-0000-0000-0000A67F0000}"/>
    <cellStyle name="Normal 60 3 4 3 2 3" xfId="30637" xr:uid="{00000000-0005-0000-0000-0000A77F0000}"/>
    <cellStyle name="Normal 60 3 4 3 3" xfId="10519" xr:uid="{00000000-0005-0000-0000-0000A87F0000}"/>
    <cellStyle name="Normal 60 3 4 3 3 2" xfId="40853" xr:uid="{00000000-0005-0000-0000-0000A97F0000}"/>
    <cellStyle name="Normal 60 3 4 3 3 3" xfId="25620" xr:uid="{00000000-0005-0000-0000-0000AA7F0000}"/>
    <cellStyle name="Normal 60 3 4 3 4" xfId="35840" xr:uid="{00000000-0005-0000-0000-0000AB7F0000}"/>
    <cellStyle name="Normal 60 3 4 3 5" xfId="20607" xr:uid="{00000000-0005-0000-0000-0000AC7F0000}"/>
    <cellStyle name="Normal 60 3 4 4" xfId="12197" xr:uid="{00000000-0005-0000-0000-0000AD7F0000}"/>
    <cellStyle name="Normal 60 3 4 4 2" xfId="42528" xr:uid="{00000000-0005-0000-0000-0000AE7F0000}"/>
    <cellStyle name="Normal 60 3 4 4 3" xfId="27295" xr:uid="{00000000-0005-0000-0000-0000AF7F0000}"/>
    <cellStyle name="Normal 60 3 4 5" xfId="7176" xr:uid="{00000000-0005-0000-0000-0000B07F0000}"/>
    <cellStyle name="Normal 60 3 4 5 2" xfId="37511" xr:uid="{00000000-0005-0000-0000-0000B17F0000}"/>
    <cellStyle name="Normal 60 3 4 5 3" xfId="22278" xr:uid="{00000000-0005-0000-0000-0000B27F0000}"/>
    <cellStyle name="Normal 60 3 4 6" xfId="32499" xr:uid="{00000000-0005-0000-0000-0000B37F0000}"/>
    <cellStyle name="Normal 60 3 4 7" xfId="17265" xr:uid="{00000000-0005-0000-0000-0000B47F0000}"/>
    <cellStyle name="Normal 60 3 5" xfId="2958" xr:uid="{00000000-0005-0000-0000-0000B57F0000}"/>
    <cellStyle name="Normal 60 3 5 2" xfId="13032" xr:uid="{00000000-0005-0000-0000-0000B67F0000}"/>
    <cellStyle name="Normal 60 3 5 2 2" xfId="43363" xr:uid="{00000000-0005-0000-0000-0000B77F0000}"/>
    <cellStyle name="Normal 60 3 5 2 3" xfId="28130" xr:uid="{00000000-0005-0000-0000-0000B87F0000}"/>
    <cellStyle name="Normal 60 3 5 3" xfId="8012" xr:uid="{00000000-0005-0000-0000-0000B97F0000}"/>
    <cellStyle name="Normal 60 3 5 3 2" xfId="38346" xr:uid="{00000000-0005-0000-0000-0000BA7F0000}"/>
    <cellStyle name="Normal 60 3 5 3 3" xfId="23113" xr:uid="{00000000-0005-0000-0000-0000BB7F0000}"/>
    <cellStyle name="Normal 60 3 5 4" xfId="33333" xr:uid="{00000000-0005-0000-0000-0000BC7F0000}"/>
    <cellStyle name="Normal 60 3 5 5" xfId="18100" xr:uid="{00000000-0005-0000-0000-0000BD7F0000}"/>
    <cellStyle name="Normal 60 3 6" xfId="4651" xr:uid="{00000000-0005-0000-0000-0000BE7F0000}"/>
    <cellStyle name="Normal 60 3 6 2" xfId="14703" xr:uid="{00000000-0005-0000-0000-0000BF7F0000}"/>
    <cellStyle name="Normal 60 3 6 2 2" xfId="45034" xr:uid="{00000000-0005-0000-0000-0000C07F0000}"/>
    <cellStyle name="Normal 60 3 6 2 3" xfId="29801" xr:uid="{00000000-0005-0000-0000-0000C17F0000}"/>
    <cellStyle name="Normal 60 3 6 3" xfId="9683" xr:uid="{00000000-0005-0000-0000-0000C27F0000}"/>
    <cellStyle name="Normal 60 3 6 3 2" xfId="40017" xr:uid="{00000000-0005-0000-0000-0000C37F0000}"/>
    <cellStyle name="Normal 60 3 6 3 3" xfId="24784" xr:uid="{00000000-0005-0000-0000-0000C47F0000}"/>
    <cellStyle name="Normal 60 3 6 4" xfId="35004" xr:uid="{00000000-0005-0000-0000-0000C57F0000}"/>
    <cellStyle name="Normal 60 3 6 5" xfId="19771" xr:uid="{00000000-0005-0000-0000-0000C67F0000}"/>
    <cellStyle name="Normal 60 3 7" xfId="11361" xr:uid="{00000000-0005-0000-0000-0000C77F0000}"/>
    <cellStyle name="Normal 60 3 7 2" xfId="41692" xr:uid="{00000000-0005-0000-0000-0000C87F0000}"/>
    <cellStyle name="Normal 60 3 7 3" xfId="26459" xr:uid="{00000000-0005-0000-0000-0000C97F0000}"/>
    <cellStyle name="Normal 60 3 8" xfId="6340" xr:uid="{00000000-0005-0000-0000-0000CA7F0000}"/>
    <cellStyle name="Normal 60 3 8 2" xfId="36675" xr:uid="{00000000-0005-0000-0000-0000CB7F0000}"/>
    <cellStyle name="Normal 60 3 8 3" xfId="21442" xr:uid="{00000000-0005-0000-0000-0000CC7F0000}"/>
    <cellStyle name="Normal 60 3 9" xfId="31664" xr:uid="{00000000-0005-0000-0000-0000CD7F0000}"/>
    <cellStyle name="Normal 60 4" xfId="1365" xr:uid="{00000000-0005-0000-0000-0000CE7F0000}"/>
    <cellStyle name="Normal 60 4 2" xfId="1788" xr:uid="{00000000-0005-0000-0000-0000CF7F0000}"/>
    <cellStyle name="Normal 60 4 2 2" xfId="2627" xr:uid="{00000000-0005-0000-0000-0000D07F0000}"/>
    <cellStyle name="Normal 60 4 2 2 2" xfId="4317" xr:uid="{00000000-0005-0000-0000-0000D17F0000}"/>
    <cellStyle name="Normal 60 4 2 2 2 2" xfId="14390" xr:uid="{00000000-0005-0000-0000-0000D27F0000}"/>
    <cellStyle name="Normal 60 4 2 2 2 2 2" xfId="44721" xr:uid="{00000000-0005-0000-0000-0000D37F0000}"/>
    <cellStyle name="Normal 60 4 2 2 2 2 3" xfId="29488" xr:uid="{00000000-0005-0000-0000-0000D47F0000}"/>
    <cellStyle name="Normal 60 4 2 2 2 3" xfId="9370" xr:uid="{00000000-0005-0000-0000-0000D57F0000}"/>
    <cellStyle name="Normal 60 4 2 2 2 3 2" xfId="39704" xr:uid="{00000000-0005-0000-0000-0000D67F0000}"/>
    <cellStyle name="Normal 60 4 2 2 2 3 3" xfId="24471" xr:uid="{00000000-0005-0000-0000-0000D77F0000}"/>
    <cellStyle name="Normal 60 4 2 2 2 4" xfId="34691" xr:uid="{00000000-0005-0000-0000-0000D87F0000}"/>
    <cellStyle name="Normal 60 4 2 2 2 5" xfId="19458" xr:uid="{00000000-0005-0000-0000-0000D97F0000}"/>
    <cellStyle name="Normal 60 4 2 2 3" xfId="6009" xr:uid="{00000000-0005-0000-0000-0000DA7F0000}"/>
    <cellStyle name="Normal 60 4 2 2 3 2" xfId="16061" xr:uid="{00000000-0005-0000-0000-0000DB7F0000}"/>
    <cellStyle name="Normal 60 4 2 2 3 2 2" xfId="46392" xr:uid="{00000000-0005-0000-0000-0000DC7F0000}"/>
    <cellStyle name="Normal 60 4 2 2 3 2 3" xfId="31159" xr:uid="{00000000-0005-0000-0000-0000DD7F0000}"/>
    <cellStyle name="Normal 60 4 2 2 3 3" xfId="11041" xr:uid="{00000000-0005-0000-0000-0000DE7F0000}"/>
    <cellStyle name="Normal 60 4 2 2 3 3 2" xfId="41375" xr:uid="{00000000-0005-0000-0000-0000DF7F0000}"/>
    <cellStyle name="Normal 60 4 2 2 3 3 3" xfId="26142" xr:uid="{00000000-0005-0000-0000-0000E07F0000}"/>
    <cellStyle name="Normal 60 4 2 2 3 4" xfId="36362" xr:uid="{00000000-0005-0000-0000-0000E17F0000}"/>
    <cellStyle name="Normal 60 4 2 2 3 5" xfId="21129" xr:uid="{00000000-0005-0000-0000-0000E27F0000}"/>
    <cellStyle name="Normal 60 4 2 2 4" xfId="12719" xr:uid="{00000000-0005-0000-0000-0000E37F0000}"/>
    <cellStyle name="Normal 60 4 2 2 4 2" xfId="43050" xr:uid="{00000000-0005-0000-0000-0000E47F0000}"/>
    <cellStyle name="Normal 60 4 2 2 4 3" xfId="27817" xr:uid="{00000000-0005-0000-0000-0000E57F0000}"/>
    <cellStyle name="Normal 60 4 2 2 5" xfId="7698" xr:uid="{00000000-0005-0000-0000-0000E67F0000}"/>
    <cellStyle name="Normal 60 4 2 2 5 2" xfId="38033" xr:uid="{00000000-0005-0000-0000-0000E77F0000}"/>
    <cellStyle name="Normal 60 4 2 2 5 3" xfId="22800" xr:uid="{00000000-0005-0000-0000-0000E87F0000}"/>
    <cellStyle name="Normal 60 4 2 2 6" xfId="33021" xr:uid="{00000000-0005-0000-0000-0000E97F0000}"/>
    <cellStyle name="Normal 60 4 2 2 7" xfId="17787" xr:uid="{00000000-0005-0000-0000-0000EA7F0000}"/>
    <cellStyle name="Normal 60 4 2 3" xfId="3480" xr:uid="{00000000-0005-0000-0000-0000EB7F0000}"/>
    <cellStyle name="Normal 60 4 2 3 2" xfId="13554" xr:uid="{00000000-0005-0000-0000-0000EC7F0000}"/>
    <cellStyle name="Normal 60 4 2 3 2 2" xfId="43885" xr:uid="{00000000-0005-0000-0000-0000ED7F0000}"/>
    <cellStyle name="Normal 60 4 2 3 2 3" xfId="28652" xr:uid="{00000000-0005-0000-0000-0000EE7F0000}"/>
    <cellStyle name="Normal 60 4 2 3 3" xfId="8534" xr:uid="{00000000-0005-0000-0000-0000EF7F0000}"/>
    <cellStyle name="Normal 60 4 2 3 3 2" xfId="38868" xr:uid="{00000000-0005-0000-0000-0000F07F0000}"/>
    <cellStyle name="Normal 60 4 2 3 3 3" xfId="23635" xr:uid="{00000000-0005-0000-0000-0000F17F0000}"/>
    <cellStyle name="Normal 60 4 2 3 4" xfId="33855" xr:uid="{00000000-0005-0000-0000-0000F27F0000}"/>
    <cellStyle name="Normal 60 4 2 3 5" xfId="18622" xr:uid="{00000000-0005-0000-0000-0000F37F0000}"/>
    <cellStyle name="Normal 60 4 2 4" xfId="5173" xr:uid="{00000000-0005-0000-0000-0000F47F0000}"/>
    <cellStyle name="Normal 60 4 2 4 2" xfId="15225" xr:uid="{00000000-0005-0000-0000-0000F57F0000}"/>
    <cellStyle name="Normal 60 4 2 4 2 2" xfId="45556" xr:uid="{00000000-0005-0000-0000-0000F67F0000}"/>
    <cellStyle name="Normal 60 4 2 4 2 3" xfId="30323" xr:uid="{00000000-0005-0000-0000-0000F77F0000}"/>
    <cellStyle name="Normal 60 4 2 4 3" xfId="10205" xr:uid="{00000000-0005-0000-0000-0000F87F0000}"/>
    <cellStyle name="Normal 60 4 2 4 3 2" xfId="40539" xr:uid="{00000000-0005-0000-0000-0000F97F0000}"/>
    <cellStyle name="Normal 60 4 2 4 3 3" xfId="25306" xr:uid="{00000000-0005-0000-0000-0000FA7F0000}"/>
    <cellStyle name="Normal 60 4 2 4 4" xfId="35526" xr:uid="{00000000-0005-0000-0000-0000FB7F0000}"/>
    <cellStyle name="Normal 60 4 2 4 5" xfId="20293" xr:uid="{00000000-0005-0000-0000-0000FC7F0000}"/>
    <cellStyle name="Normal 60 4 2 5" xfId="11883" xr:uid="{00000000-0005-0000-0000-0000FD7F0000}"/>
    <cellStyle name="Normal 60 4 2 5 2" xfId="42214" xr:uid="{00000000-0005-0000-0000-0000FE7F0000}"/>
    <cellStyle name="Normal 60 4 2 5 3" xfId="26981" xr:uid="{00000000-0005-0000-0000-0000FF7F0000}"/>
    <cellStyle name="Normal 60 4 2 6" xfId="6862" xr:uid="{00000000-0005-0000-0000-000000800000}"/>
    <cellStyle name="Normal 60 4 2 6 2" xfId="37197" xr:uid="{00000000-0005-0000-0000-000001800000}"/>
    <cellStyle name="Normal 60 4 2 6 3" xfId="21964" xr:uid="{00000000-0005-0000-0000-000002800000}"/>
    <cellStyle name="Normal 60 4 2 7" xfId="32185" xr:uid="{00000000-0005-0000-0000-000003800000}"/>
    <cellStyle name="Normal 60 4 2 8" xfId="16951" xr:uid="{00000000-0005-0000-0000-000004800000}"/>
    <cellStyle name="Normal 60 4 3" xfId="2209" xr:uid="{00000000-0005-0000-0000-000005800000}"/>
    <cellStyle name="Normal 60 4 3 2" xfId="3899" xr:uid="{00000000-0005-0000-0000-000006800000}"/>
    <cellStyle name="Normal 60 4 3 2 2" xfId="13972" xr:uid="{00000000-0005-0000-0000-000007800000}"/>
    <cellStyle name="Normal 60 4 3 2 2 2" xfId="44303" xr:uid="{00000000-0005-0000-0000-000008800000}"/>
    <cellStyle name="Normal 60 4 3 2 2 3" xfId="29070" xr:uid="{00000000-0005-0000-0000-000009800000}"/>
    <cellStyle name="Normal 60 4 3 2 3" xfId="8952" xr:uid="{00000000-0005-0000-0000-00000A800000}"/>
    <cellStyle name="Normal 60 4 3 2 3 2" xfId="39286" xr:uid="{00000000-0005-0000-0000-00000B800000}"/>
    <cellStyle name="Normal 60 4 3 2 3 3" xfId="24053" xr:uid="{00000000-0005-0000-0000-00000C800000}"/>
    <cellStyle name="Normal 60 4 3 2 4" xfId="34273" xr:uid="{00000000-0005-0000-0000-00000D800000}"/>
    <cellStyle name="Normal 60 4 3 2 5" xfId="19040" xr:uid="{00000000-0005-0000-0000-00000E800000}"/>
    <cellStyle name="Normal 60 4 3 3" xfId="5591" xr:uid="{00000000-0005-0000-0000-00000F800000}"/>
    <cellStyle name="Normal 60 4 3 3 2" xfId="15643" xr:uid="{00000000-0005-0000-0000-000010800000}"/>
    <cellStyle name="Normal 60 4 3 3 2 2" xfId="45974" xr:uid="{00000000-0005-0000-0000-000011800000}"/>
    <cellStyle name="Normal 60 4 3 3 2 3" xfId="30741" xr:uid="{00000000-0005-0000-0000-000012800000}"/>
    <cellStyle name="Normal 60 4 3 3 3" xfId="10623" xr:uid="{00000000-0005-0000-0000-000013800000}"/>
    <cellStyle name="Normal 60 4 3 3 3 2" xfId="40957" xr:uid="{00000000-0005-0000-0000-000014800000}"/>
    <cellStyle name="Normal 60 4 3 3 3 3" xfId="25724" xr:uid="{00000000-0005-0000-0000-000015800000}"/>
    <cellStyle name="Normal 60 4 3 3 4" xfId="35944" xr:uid="{00000000-0005-0000-0000-000016800000}"/>
    <cellStyle name="Normal 60 4 3 3 5" xfId="20711" xr:uid="{00000000-0005-0000-0000-000017800000}"/>
    <cellStyle name="Normal 60 4 3 4" xfId="12301" xr:uid="{00000000-0005-0000-0000-000018800000}"/>
    <cellStyle name="Normal 60 4 3 4 2" xfId="42632" xr:uid="{00000000-0005-0000-0000-000019800000}"/>
    <cellStyle name="Normal 60 4 3 4 3" xfId="27399" xr:uid="{00000000-0005-0000-0000-00001A800000}"/>
    <cellStyle name="Normal 60 4 3 5" xfId="7280" xr:uid="{00000000-0005-0000-0000-00001B800000}"/>
    <cellStyle name="Normal 60 4 3 5 2" xfId="37615" xr:uid="{00000000-0005-0000-0000-00001C800000}"/>
    <cellStyle name="Normal 60 4 3 5 3" xfId="22382" xr:uid="{00000000-0005-0000-0000-00001D800000}"/>
    <cellStyle name="Normal 60 4 3 6" xfId="32603" xr:uid="{00000000-0005-0000-0000-00001E800000}"/>
    <cellStyle name="Normal 60 4 3 7" xfId="17369" xr:uid="{00000000-0005-0000-0000-00001F800000}"/>
    <cellStyle name="Normal 60 4 4" xfId="3062" xr:uid="{00000000-0005-0000-0000-000020800000}"/>
    <cellStyle name="Normal 60 4 4 2" xfId="13136" xr:uid="{00000000-0005-0000-0000-000021800000}"/>
    <cellStyle name="Normal 60 4 4 2 2" xfId="43467" xr:uid="{00000000-0005-0000-0000-000022800000}"/>
    <cellStyle name="Normal 60 4 4 2 3" xfId="28234" xr:uid="{00000000-0005-0000-0000-000023800000}"/>
    <cellStyle name="Normal 60 4 4 3" xfId="8116" xr:uid="{00000000-0005-0000-0000-000024800000}"/>
    <cellStyle name="Normal 60 4 4 3 2" xfId="38450" xr:uid="{00000000-0005-0000-0000-000025800000}"/>
    <cellStyle name="Normal 60 4 4 3 3" xfId="23217" xr:uid="{00000000-0005-0000-0000-000026800000}"/>
    <cellStyle name="Normal 60 4 4 4" xfId="33437" xr:uid="{00000000-0005-0000-0000-000027800000}"/>
    <cellStyle name="Normal 60 4 4 5" xfId="18204" xr:uid="{00000000-0005-0000-0000-000028800000}"/>
    <cellStyle name="Normal 60 4 5" xfId="4755" xr:uid="{00000000-0005-0000-0000-000029800000}"/>
    <cellStyle name="Normal 60 4 5 2" xfId="14807" xr:uid="{00000000-0005-0000-0000-00002A800000}"/>
    <cellStyle name="Normal 60 4 5 2 2" xfId="45138" xr:uid="{00000000-0005-0000-0000-00002B800000}"/>
    <cellStyle name="Normal 60 4 5 2 3" xfId="29905" xr:uid="{00000000-0005-0000-0000-00002C800000}"/>
    <cellStyle name="Normal 60 4 5 3" xfId="9787" xr:uid="{00000000-0005-0000-0000-00002D800000}"/>
    <cellStyle name="Normal 60 4 5 3 2" xfId="40121" xr:uid="{00000000-0005-0000-0000-00002E800000}"/>
    <cellStyle name="Normal 60 4 5 3 3" xfId="24888" xr:uid="{00000000-0005-0000-0000-00002F800000}"/>
    <cellStyle name="Normal 60 4 5 4" xfId="35108" xr:uid="{00000000-0005-0000-0000-000030800000}"/>
    <cellStyle name="Normal 60 4 5 5" xfId="19875" xr:uid="{00000000-0005-0000-0000-000031800000}"/>
    <cellStyle name="Normal 60 4 6" xfId="11465" xr:uid="{00000000-0005-0000-0000-000032800000}"/>
    <cellStyle name="Normal 60 4 6 2" xfId="41796" xr:uid="{00000000-0005-0000-0000-000033800000}"/>
    <cellStyle name="Normal 60 4 6 3" xfId="26563" xr:uid="{00000000-0005-0000-0000-000034800000}"/>
    <cellStyle name="Normal 60 4 7" xfId="6444" xr:uid="{00000000-0005-0000-0000-000035800000}"/>
    <cellStyle name="Normal 60 4 7 2" xfId="36779" xr:uid="{00000000-0005-0000-0000-000036800000}"/>
    <cellStyle name="Normal 60 4 7 3" xfId="21546" xr:uid="{00000000-0005-0000-0000-000037800000}"/>
    <cellStyle name="Normal 60 4 8" xfId="31767" xr:uid="{00000000-0005-0000-0000-000038800000}"/>
    <cellStyle name="Normal 60 4 9" xfId="16533" xr:uid="{00000000-0005-0000-0000-000039800000}"/>
    <cellStyle name="Normal 60 5" xfId="1578" xr:uid="{00000000-0005-0000-0000-00003A800000}"/>
    <cellStyle name="Normal 60 5 2" xfId="2419" xr:uid="{00000000-0005-0000-0000-00003B800000}"/>
    <cellStyle name="Normal 60 5 2 2" xfId="4109" xr:uid="{00000000-0005-0000-0000-00003C800000}"/>
    <cellStyle name="Normal 60 5 2 2 2" xfId="14182" xr:uid="{00000000-0005-0000-0000-00003D800000}"/>
    <cellStyle name="Normal 60 5 2 2 2 2" xfId="44513" xr:uid="{00000000-0005-0000-0000-00003E800000}"/>
    <cellStyle name="Normal 60 5 2 2 2 3" xfId="29280" xr:uid="{00000000-0005-0000-0000-00003F800000}"/>
    <cellStyle name="Normal 60 5 2 2 3" xfId="9162" xr:uid="{00000000-0005-0000-0000-000040800000}"/>
    <cellStyle name="Normal 60 5 2 2 3 2" xfId="39496" xr:uid="{00000000-0005-0000-0000-000041800000}"/>
    <cellStyle name="Normal 60 5 2 2 3 3" xfId="24263" xr:uid="{00000000-0005-0000-0000-000042800000}"/>
    <cellStyle name="Normal 60 5 2 2 4" xfId="34483" xr:uid="{00000000-0005-0000-0000-000043800000}"/>
    <cellStyle name="Normal 60 5 2 2 5" xfId="19250" xr:uid="{00000000-0005-0000-0000-000044800000}"/>
    <cellStyle name="Normal 60 5 2 3" xfId="5801" xr:uid="{00000000-0005-0000-0000-000045800000}"/>
    <cellStyle name="Normal 60 5 2 3 2" xfId="15853" xr:uid="{00000000-0005-0000-0000-000046800000}"/>
    <cellStyle name="Normal 60 5 2 3 2 2" xfId="46184" xr:uid="{00000000-0005-0000-0000-000047800000}"/>
    <cellStyle name="Normal 60 5 2 3 2 3" xfId="30951" xr:uid="{00000000-0005-0000-0000-000048800000}"/>
    <cellStyle name="Normal 60 5 2 3 3" xfId="10833" xr:uid="{00000000-0005-0000-0000-000049800000}"/>
    <cellStyle name="Normal 60 5 2 3 3 2" xfId="41167" xr:uid="{00000000-0005-0000-0000-00004A800000}"/>
    <cellStyle name="Normal 60 5 2 3 3 3" xfId="25934" xr:uid="{00000000-0005-0000-0000-00004B800000}"/>
    <cellStyle name="Normal 60 5 2 3 4" xfId="36154" xr:uid="{00000000-0005-0000-0000-00004C800000}"/>
    <cellStyle name="Normal 60 5 2 3 5" xfId="20921" xr:uid="{00000000-0005-0000-0000-00004D800000}"/>
    <cellStyle name="Normal 60 5 2 4" xfId="12511" xr:uid="{00000000-0005-0000-0000-00004E800000}"/>
    <cellStyle name="Normal 60 5 2 4 2" xfId="42842" xr:uid="{00000000-0005-0000-0000-00004F800000}"/>
    <cellStyle name="Normal 60 5 2 4 3" xfId="27609" xr:uid="{00000000-0005-0000-0000-000050800000}"/>
    <cellStyle name="Normal 60 5 2 5" xfId="7490" xr:uid="{00000000-0005-0000-0000-000051800000}"/>
    <cellStyle name="Normal 60 5 2 5 2" xfId="37825" xr:uid="{00000000-0005-0000-0000-000052800000}"/>
    <cellStyle name="Normal 60 5 2 5 3" xfId="22592" xr:uid="{00000000-0005-0000-0000-000053800000}"/>
    <cellStyle name="Normal 60 5 2 6" xfId="32813" xr:uid="{00000000-0005-0000-0000-000054800000}"/>
    <cellStyle name="Normal 60 5 2 7" xfId="17579" xr:uid="{00000000-0005-0000-0000-000055800000}"/>
    <cellStyle name="Normal 60 5 3" xfId="3272" xr:uid="{00000000-0005-0000-0000-000056800000}"/>
    <cellStyle name="Normal 60 5 3 2" xfId="13346" xr:uid="{00000000-0005-0000-0000-000057800000}"/>
    <cellStyle name="Normal 60 5 3 2 2" xfId="43677" xr:uid="{00000000-0005-0000-0000-000058800000}"/>
    <cellStyle name="Normal 60 5 3 2 3" xfId="28444" xr:uid="{00000000-0005-0000-0000-000059800000}"/>
    <cellStyle name="Normal 60 5 3 3" xfId="8326" xr:uid="{00000000-0005-0000-0000-00005A800000}"/>
    <cellStyle name="Normal 60 5 3 3 2" xfId="38660" xr:uid="{00000000-0005-0000-0000-00005B800000}"/>
    <cellStyle name="Normal 60 5 3 3 3" xfId="23427" xr:uid="{00000000-0005-0000-0000-00005C800000}"/>
    <cellStyle name="Normal 60 5 3 4" xfId="33647" xr:uid="{00000000-0005-0000-0000-00005D800000}"/>
    <cellStyle name="Normal 60 5 3 5" xfId="18414" xr:uid="{00000000-0005-0000-0000-00005E800000}"/>
    <cellStyle name="Normal 60 5 4" xfId="4965" xr:uid="{00000000-0005-0000-0000-00005F800000}"/>
    <cellStyle name="Normal 60 5 4 2" xfId="15017" xr:uid="{00000000-0005-0000-0000-000060800000}"/>
    <cellStyle name="Normal 60 5 4 2 2" xfId="45348" xr:uid="{00000000-0005-0000-0000-000061800000}"/>
    <cellStyle name="Normal 60 5 4 2 3" xfId="30115" xr:uid="{00000000-0005-0000-0000-000062800000}"/>
    <cellStyle name="Normal 60 5 4 3" xfId="9997" xr:uid="{00000000-0005-0000-0000-000063800000}"/>
    <cellStyle name="Normal 60 5 4 3 2" xfId="40331" xr:uid="{00000000-0005-0000-0000-000064800000}"/>
    <cellStyle name="Normal 60 5 4 3 3" xfId="25098" xr:uid="{00000000-0005-0000-0000-000065800000}"/>
    <cellStyle name="Normal 60 5 4 4" xfId="35318" xr:uid="{00000000-0005-0000-0000-000066800000}"/>
    <cellStyle name="Normal 60 5 4 5" xfId="20085" xr:uid="{00000000-0005-0000-0000-000067800000}"/>
    <cellStyle name="Normal 60 5 5" xfId="11675" xr:uid="{00000000-0005-0000-0000-000068800000}"/>
    <cellStyle name="Normal 60 5 5 2" xfId="42006" xr:uid="{00000000-0005-0000-0000-000069800000}"/>
    <cellStyle name="Normal 60 5 5 3" xfId="26773" xr:uid="{00000000-0005-0000-0000-00006A800000}"/>
    <cellStyle name="Normal 60 5 6" xfId="6654" xr:uid="{00000000-0005-0000-0000-00006B800000}"/>
    <cellStyle name="Normal 60 5 6 2" xfId="36989" xr:uid="{00000000-0005-0000-0000-00006C800000}"/>
    <cellStyle name="Normal 60 5 6 3" xfId="21756" xr:uid="{00000000-0005-0000-0000-00006D800000}"/>
    <cellStyle name="Normal 60 5 7" xfId="31977" xr:uid="{00000000-0005-0000-0000-00006E800000}"/>
    <cellStyle name="Normal 60 5 8" xfId="16743" xr:uid="{00000000-0005-0000-0000-00006F800000}"/>
    <cellStyle name="Normal 60 6" xfId="1999" xr:uid="{00000000-0005-0000-0000-000070800000}"/>
    <cellStyle name="Normal 60 6 2" xfId="3691" xr:uid="{00000000-0005-0000-0000-000071800000}"/>
    <cellStyle name="Normal 60 6 2 2" xfId="13764" xr:uid="{00000000-0005-0000-0000-000072800000}"/>
    <cellStyle name="Normal 60 6 2 2 2" xfId="44095" xr:uid="{00000000-0005-0000-0000-000073800000}"/>
    <cellStyle name="Normal 60 6 2 2 3" xfId="28862" xr:uid="{00000000-0005-0000-0000-000074800000}"/>
    <cellStyle name="Normal 60 6 2 3" xfId="8744" xr:uid="{00000000-0005-0000-0000-000075800000}"/>
    <cellStyle name="Normal 60 6 2 3 2" xfId="39078" xr:uid="{00000000-0005-0000-0000-000076800000}"/>
    <cellStyle name="Normal 60 6 2 3 3" xfId="23845" xr:uid="{00000000-0005-0000-0000-000077800000}"/>
    <cellStyle name="Normal 60 6 2 4" xfId="34065" xr:uid="{00000000-0005-0000-0000-000078800000}"/>
    <cellStyle name="Normal 60 6 2 5" xfId="18832" xr:uid="{00000000-0005-0000-0000-000079800000}"/>
    <cellStyle name="Normal 60 6 3" xfId="5383" xr:uid="{00000000-0005-0000-0000-00007A800000}"/>
    <cellStyle name="Normal 60 6 3 2" xfId="15435" xr:uid="{00000000-0005-0000-0000-00007B800000}"/>
    <cellStyle name="Normal 60 6 3 2 2" xfId="45766" xr:uid="{00000000-0005-0000-0000-00007C800000}"/>
    <cellStyle name="Normal 60 6 3 2 3" xfId="30533" xr:uid="{00000000-0005-0000-0000-00007D800000}"/>
    <cellStyle name="Normal 60 6 3 3" xfId="10415" xr:uid="{00000000-0005-0000-0000-00007E800000}"/>
    <cellStyle name="Normal 60 6 3 3 2" xfId="40749" xr:uid="{00000000-0005-0000-0000-00007F800000}"/>
    <cellStyle name="Normal 60 6 3 3 3" xfId="25516" xr:uid="{00000000-0005-0000-0000-000080800000}"/>
    <cellStyle name="Normal 60 6 3 4" xfId="35736" xr:uid="{00000000-0005-0000-0000-000081800000}"/>
    <cellStyle name="Normal 60 6 3 5" xfId="20503" xr:uid="{00000000-0005-0000-0000-000082800000}"/>
    <cellStyle name="Normal 60 6 4" xfId="12093" xr:uid="{00000000-0005-0000-0000-000083800000}"/>
    <cellStyle name="Normal 60 6 4 2" xfId="42424" xr:uid="{00000000-0005-0000-0000-000084800000}"/>
    <cellStyle name="Normal 60 6 4 3" xfId="27191" xr:uid="{00000000-0005-0000-0000-000085800000}"/>
    <cellStyle name="Normal 60 6 5" xfId="7072" xr:uid="{00000000-0005-0000-0000-000086800000}"/>
    <cellStyle name="Normal 60 6 5 2" xfId="37407" xr:uid="{00000000-0005-0000-0000-000087800000}"/>
    <cellStyle name="Normal 60 6 5 3" xfId="22174" xr:uid="{00000000-0005-0000-0000-000088800000}"/>
    <cellStyle name="Normal 60 6 6" xfId="32395" xr:uid="{00000000-0005-0000-0000-000089800000}"/>
    <cellStyle name="Normal 60 6 7" xfId="17161" xr:uid="{00000000-0005-0000-0000-00008A800000}"/>
    <cellStyle name="Normal 60 7" xfId="2850" xr:uid="{00000000-0005-0000-0000-00008B800000}"/>
    <cellStyle name="Normal 60 7 2" xfId="12928" xr:uid="{00000000-0005-0000-0000-00008C800000}"/>
    <cellStyle name="Normal 60 7 2 2" xfId="43259" xr:uid="{00000000-0005-0000-0000-00008D800000}"/>
    <cellStyle name="Normal 60 7 2 3" xfId="28026" xr:uid="{00000000-0005-0000-0000-00008E800000}"/>
    <cellStyle name="Normal 60 7 3" xfId="7908" xr:uid="{00000000-0005-0000-0000-00008F800000}"/>
    <cellStyle name="Normal 60 7 3 2" xfId="38242" xr:uid="{00000000-0005-0000-0000-000090800000}"/>
    <cellStyle name="Normal 60 7 3 3" xfId="23009" xr:uid="{00000000-0005-0000-0000-000091800000}"/>
    <cellStyle name="Normal 60 7 4" xfId="33229" xr:uid="{00000000-0005-0000-0000-000092800000}"/>
    <cellStyle name="Normal 60 7 5" xfId="17996" xr:uid="{00000000-0005-0000-0000-000093800000}"/>
    <cellStyle name="Normal 60 8" xfId="4544" xr:uid="{00000000-0005-0000-0000-000094800000}"/>
    <cellStyle name="Normal 60 8 2" xfId="14599" xr:uid="{00000000-0005-0000-0000-000095800000}"/>
    <cellStyle name="Normal 60 8 2 2" xfId="44930" xr:uid="{00000000-0005-0000-0000-000096800000}"/>
    <cellStyle name="Normal 60 8 2 3" xfId="29697" xr:uid="{00000000-0005-0000-0000-000097800000}"/>
    <cellStyle name="Normal 60 8 3" xfId="9579" xr:uid="{00000000-0005-0000-0000-000098800000}"/>
    <cellStyle name="Normal 60 8 3 2" xfId="39913" xr:uid="{00000000-0005-0000-0000-000099800000}"/>
    <cellStyle name="Normal 60 8 3 3" xfId="24680" xr:uid="{00000000-0005-0000-0000-00009A800000}"/>
    <cellStyle name="Normal 60 8 4" xfId="34900" xr:uid="{00000000-0005-0000-0000-00009B800000}"/>
    <cellStyle name="Normal 60 8 5" xfId="19667" xr:uid="{00000000-0005-0000-0000-00009C800000}"/>
    <cellStyle name="Normal 60 9" xfId="11255" xr:uid="{00000000-0005-0000-0000-00009D800000}"/>
    <cellStyle name="Normal 60 9 2" xfId="41588" xr:uid="{00000000-0005-0000-0000-00009E800000}"/>
    <cellStyle name="Normal 60 9 3" xfId="26355" xr:uid="{00000000-0005-0000-0000-00009F800000}"/>
    <cellStyle name="Normal 61" xfId="886" xr:uid="{00000000-0005-0000-0000-0000A0800000}"/>
    <cellStyle name="Normal 61 2" xfId="887" xr:uid="{00000000-0005-0000-0000-0000A1800000}"/>
    <cellStyle name="Normal 62" xfId="888" xr:uid="{00000000-0005-0000-0000-0000A2800000}"/>
    <cellStyle name="Normal 62 2" xfId="889" xr:uid="{00000000-0005-0000-0000-0000A3800000}"/>
    <cellStyle name="Normal 63" xfId="890" xr:uid="{00000000-0005-0000-0000-0000A4800000}"/>
    <cellStyle name="Normal 64" xfId="891" xr:uid="{00000000-0005-0000-0000-0000A5800000}"/>
    <cellStyle name="Normal 64 10" xfId="6235" xr:uid="{00000000-0005-0000-0000-0000A6800000}"/>
    <cellStyle name="Normal 64 10 2" xfId="36572" xr:uid="{00000000-0005-0000-0000-0000A7800000}"/>
    <cellStyle name="Normal 64 10 3" xfId="21339" xr:uid="{00000000-0005-0000-0000-0000A8800000}"/>
    <cellStyle name="Normal 64 11" xfId="31563" xr:uid="{00000000-0005-0000-0000-0000A9800000}"/>
    <cellStyle name="Normal 64 12" xfId="16324" xr:uid="{00000000-0005-0000-0000-0000AA800000}"/>
    <cellStyle name="Normal 64 2" xfId="1199" xr:uid="{00000000-0005-0000-0000-0000AB800000}"/>
    <cellStyle name="Normal 64 2 10" xfId="31614" xr:uid="{00000000-0005-0000-0000-0000AC800000}"/>
    <cellStyle name="Normal 64 2 11" xfId="16378" xr:uid="{00000000-0005-0000-0000-0000AD800000}"/>
    <cellStyle name="Normal 64 2 2" xfId="1307" xr:uid="{00000000-0005-0000-0000-0000AE800000}"/>
    <cellStyle name="Normal 64 2 2 10" xfId="16482" xr:uid="{00000000-0005-0000-0000-0000AF800000}"/>
    <cellStyle name="Normal 64 2 2 2" xfId="1524" xr:uid="{00000000-0005-0000-0000-0000B0800000}"/>
    <cellStyle name="Normal 64 2 2 2 2" xfId="1945" xr:uid="{00000000-0005-0000-0000-0000B1800000}"/>
    <cellStyle name="Normal 64 2 2 2 2 2" xfId="2784" xr:uid="{00000000-0005-0000-0000-0000B2800000}"/>
    <cellStyle name="Normal 64 2 2 2 2 2 2" xfId="4474" xr:uid="{00000000-0005-0000-0000-0000B3800000}"/>
    <cellStyle name="Normal 64 2 2 2 2 2 2 2" xfId="14547" xr:uid="{00000000-0005-0000-0000-0000B4800000}"/>
    <cellStyle name="Normal 64 2 2 2 2 2 2 2 2" xfId="44878" xr:uid="{00000000-0005-0000-0000-0000B5800000}"/>
    <cellStyle name="Normal 64 2 2 2 2 2 2 2 3" xfId="29645" xr:uid="{00000000-0005-0000-0000-0000B6800000}"/>
    <cellStyle name="Normal 64 2 2 2 2 2 2 3" xfId="9527" xr:uid="{00000000-0005-0000-0000-0000B7800000}"/>
    <cellStyle name="Normal 64 2 2 2 2 2 2 3 2" xfId="39861" xr:uid="{00000000-0005-0000-0000-0000B8800000}"/>
    <cellStyle name="Normal 64 2 2 2 2 2 2 3 3" xfId="24628" xr:uid="{00000000-0005-0000-0000-0000B9800000}"/>
    <cellStyle name="Normal 64 2 2 2 2 2 2 4" xfId="34848" xr:uid="{00000000-0005-0000-0000-0000BA800000}"/>
    <cellStyle name="Normal 64 2 2 2 2 2 2 5" xfId="19615" xr:uid="{00000000-0005-0000-0000-0000BB800000}"/>
    <cellStyle name="Normal 64 2 2 2 2 2 3" xfId="6166" xr:uid="{00000000-0005-0000-0000-0000BC800000}"/>
    <cellStyle name="Normal 64 2 2 2 2 2 3 2" xfId="16218" xr:uid="{00000000-0005-0000-0000-0000BD800000}"/>
    <cellStyle name="Normal 64 2 2 2 2 2 3 2 2" xfId="46549" xr:uid="{00000000-0005-0000-0000-0000BE800000}"/>
    <cellStyle name="Normal 64 2 2 2 2 2 3 2 3" xfId="31316" xr:uid="{00000000-0005-0000-0000-0000BF800000}"/>
    <cellStyle name="Normal 64 2 2 2 2 2 3 3" xfId="11198" xr:uid="{00000000-0005-0000-0000-0000C0800000}"/>
    <cellStyle name="Normal 64 2 2 2 2 2 3 3 2" xfId="41532" xr:uid="{00000000-0005-0000-0000-0000C1800000}"/>
    <cellStyle name="Normal 64 2 2 2 2 2 3 3 3" xfId="26299" xr:uid="{00000000-0005-0000-0000-0000C2800000}"/>
    <cellStyle name="Normal 64 2 2 2 2 2 3 4" xfId="36519" xr:uid="{00000000-0005-0000-0000-0000C3800000}"/>
    <cellStyle name="Normal 64 2 2 2 2 2 3 5" xfId="21286" xr:uid="{00000000-0005-0000-0000-0000C4800000}"/>
    <cellStyle name="Normal 64 2 2 2 2 2 4" xfId="12876" xr:uid="{00000000-0005-0000-0000-0000C5800000}"/>
    <cellStyle name="Normal 64 2 2 2 2 2 4 2" xfId="43207" xr:uid="{00000000-0005-0000-0000-0000C6800000}"/>
    <cellStyle name="Normal 64 2 2 2 2 2 4 3" xfId="27974" xr:uid="{00000000-0005-0000-0000-0000C7800000}"/>
    <cellStyle name="Normal 64 2 2 2 2 2 5" xfId="7855" xr:uid="{00000000-0005-0000-0000-0000C8800000}"/>
    <cellStyle name="Normal 64 2 2 2 2 2 5 2" xfId="38190" xr:uid="{00000000-0005-0000-0000-0000C9800000}"/>
    <cellStyle name="Normal 64 2 2 2 2 2 5 3" xfId="22957" xr:uid="{00000000-0005-0000-0000-0000CA800000}"/>
    <cellStyle name="Normal 64 2 2 2 2 2 6" xfId="33178" xr:uid="{00000000-0005-0000-0000-0000CB800000}"/>
    <cellStyle name="Normal 64 2 2 2 2 2 7" xfId="17944" xr:uid="{00000000-0005-0000-0000-0000CC800000}"/>
    <cellStyle name="Normal 64 2 2 2 2 3" xfId="3637" xr:uid="{00000000-0005-0000-0000-0000CD800000}"/>
    <cellStyle name="Normal 64 2 2 2 2 3 2" xfId="13711" xr:uid="{00000000-0005-0000-0000-0000CE800000}"/>
    <cellStyle name="Normal 64 2 2 2 2 3 2 2" xfId="44042" xr:uid="{00000000-0005-0000-0000-0000CF800000}"/>
    <cellStyle name="Normal 64 2 2 2 2 3 2 3" xfId="28809" xr:uid="{00000000-0005-0000-0000-0000D0800000}"/>
    <cellStyle name="Normal 64 2 2 2 2 3 3" xfId="8691" xr:uid="{00000000-0005-0000-0000-0000D1800000}"/>
    <cellStyle name="Normal 64 2 2 2 2 3 3 2" xfId="39025" xr:uid="{00000000-0005-0000-0000-0000D2800000}"/>
    <cellStyle name="Normal 64 2 2 2 2 3 3 3" xfId="23792" xr:uid="{00000000-0005-0000-0000-0000D3800000}"/>
    <cellStyle name="Normal 64 2 2 2 2 3 4" xfId="34012" xr:uid="{00000000-0005-0000-0000-0000D4800000}"/>
    <cellStyle name="Normal 64 2 2 2 2 3 5" xfId="18779" xr:uid="{00000000-0005-0000-0000-0000D5800000}"/>
    <cellStyle name="Normal 64 2 2 2 2 4" xfId="5330" xr:uid="{00000000-0005-0000-0000-0000D6800000}"/>
    <cellStyle name="Normal 64 2 2 2 2 4 2" xfId="15382" xr:uid="{00000000-0005-0000-0000-0000D7800000}"/>
    <cellStyle name="Normal 64 2 2 2 2 4 2 2" xfId="45713" xr:uid="{00000000-0005-0000-0000-0000D8800000}"/>
    <cellStyle name="Normal 64 2 2 2 2 4 2 3" xfId="30480" xr:uid="{00000000-0005-0000-0000-0000D9800000}"/>
    <cellStyle name="Normal 64 2 2 2 2 4 3" xfId="10362" xr:uid="{00000000-0005-0000-0000-0000DA800000}"/>
    <cellStyle name="Normal 64 2 2 2 2 4 3 2" xfId="40696" xr:uid="{00000000-0005-0000-0000-0000DB800000}"/>
    <cellStyle name="Normal 64 2 2 2 2 4 3 3" xfId="25463" xr:uid="{00000000-0005-0000-0000-0000DC800000}"/>
    <cellStyle name="Normal 64 2 2 2 2 4 4" xfId="35683" xr:uid="{00000000-0005-0000-0000-0000DD800000}"/>
    <cellStyle name="Normal 64 2 2 2 2 4 5" xfId="20450" xr:uid="{00000000-0005-0000-0000-0000DE800000}"/>
    <cellStyle name="Normal 64 2 2 2 2 5" xfId="12040" xr:uid="{00000000-0005-0000-0000-0000DF800000}"/>
    <cellStyle name="Normal 64 2 2 2 2 5 2" xfId="42371" xr:uid="{00000000-0005-0000-0000-0000E0800000}"/>
    <cellStyle name="Normal 64 2 2 2 2 5 3" xfId="27138" xr:uid="{00000000-0005-0000-0000-0000E1800000}"/>
    <cellStyle name="Normal 64 2 2 2 2 6" xfId="7019" xr:uid="{00000000-0005-0000-0000-0000E2800000}"/>
    <cellStyle name="Normal 64 2 2 2 2 6 2" xfId="37354" xr:uid="{00000000-0005-0000-0000-0000E3800000}"/>
    <cellStyle name="Normal 64 2 2 2 2 6 3" xfId="22121" xr:uid="{00000000-0005-0000-0000-0000E4800000}"/>
    <cellStyle name="Normal 64 2 2 2 2 7" xfId="32342" xr:uid="{00000000-0005-0000-0000-0000E5800000}"/>
    <cellStyle name="Normal 64 2 2 2 2 8" xfId="17108" xr:uid="{00000000-0005-0000-0000-0000E6800000}"/>
    <cellStyle name="Normal 64 2 2 2 3" xfId="2366" xr:uid="{00000000-0005-0000-0000-0000E7800000}"/>
    <cellStyle name="Normal 64 2 2 2 3 2" xfId="4056" xr:uid="{00000000-0005-0000-0000-0000E8800000}"/>
    <cellStyle name="Normal 64 2 2 2 3 2 2" xfId="14129" xr:uid="{00000000-0005-0000-0000-0000E9800000}"/>
    <cellStyle name="Normal 64 2 2 2 3 2 2 2" xfId="44460" xr:uid="{00000000-0005-0000-0000-0000EA800000}"/>
    <cellStyle name="Normal 64 2 2 2 3 2 2 3" xfId="29227" xr:uid="{00000000-0005-0000-0000-0000EB800000}"/>
    <cellStyle name="Normal 64 2 2 2 3 2 3" xfId="9109" xr:uid="{00000000-0005-0000-0000-0000EC800000}"/>
    <cellStyle name="Normal 64 2 2 2 3 2 3 2" xfId="39443" xr:uid="{00000000-0005-0000-0000-0000ED800000}"/>
    <cellStyle name="Normal 64 2 2 2 3 2 3 3" xfId="24210" xr:uid="{00000000-0005-0000-0000-0000EE800000}"/>
    <cellStyle name="Normal 64 2 2 2 3 2 4" xfId="34430" xr:uid="{00000000-0005-0000-0000-0000EF800000}"/>
    <cellStyle name="Normal 64 2 2 2 3 2 5" xfId="19197" xr:uid="{00000000-0005-0000-0000-0000F0800000}"/>
    <cellStyle name="Normal 64 2 2 2 3 3" xfId="5748" xr:uid="{00000000-0005-0000-0000-0000F1800000}"/>
    <cellStyle name="Normal 64 2 2 2 3 3 2" xfId="15800" xr:uid="{00000000-0005-0000-0000-0000F2800000}"/>
    <cellStyle name="Normal 64 2 2 2 3 3 2 2" xfId="46131" xr:uid="{00000000-0005-0000-0000-0000F3800000}"/>
    <cellStyle name="Normal 64 2 2 2 3 3 2 3" xfId="30898" xr:uid="{00000000-0005-0000-0000-0000F4800000}"/>
    <cellStyle name="Normal 64 2 2 2 3 3 3" xfId="10780" xr:uid="{00000000-0005-0000-0000-0000F5800000}"/>
    <cellStyle name="Normal 64 2 2 2 3 3 3 2" xfId="41114" xr:uid="{00000000-0005-0000-0000-0000F6800000}"/>
    <cellStyle name="Normal 64 2 2 2 3 3 3 3" xfId="25881" xr:uid="{00000000-0005-0000-0000-0000F7800000}"/>
    <cellStyle name="Normal 64 2 2 2 3 3 4" xfId="36101" xr:uid="{00000000-0005-0000-0000-0000F8800000}"/>
    <cellStyle name="Normal 64 2 2 2 3 3 5" xfId="20868" xr:uid="{00000000-0005-0000-0000-0000F9800000}"/>
    <cellStyle name="Normal 64 2 2 2 3 4" xfId="12458" xr:uid="{00000000-0005-0000-0000-0000FA800000}"/>
    <cellStyle name="Normal 64 2 2 2 3 4 2" xfId="42789" xr:uid="{00000000-0005-0000-0000-0000FB800000}"/>
    <cellStyle name="Normal 64 2 2 2 3 4 3" xfId="27556" xr:uid="{00000000-0005-0000-0000-0000FC800000}"/>
    <cellStyle name="Normal 64 2 2 2 3 5" xfId="7437" xr:uid="{00000000-0005-0000-0000-0000FD800000}"/>
    <cellStyle name="Normal 64 2 2 2 3 5 2" xfId="37772" xr:uid="{00000000-0005-0000-0000-0000FE800000}"/>
    <cellStyle name="Normal 64 2 2 2 3 5 3" xfId="22539" xr:uid="{00000000-0005-0000-0000-0000FF800000}"/>
    <cellStyle name="Normal 64 2 2 2 3 6" xfId="32760" xr:uid="{00000000-0005-0000-0000-000000810000}"/>
    <cellStyle name="Normal 64 2 2 2 3 7" xfId="17526" xr:uid="{00000000-0005-0000-0000-000001810000}"/>
    <cellStyle name="Normal 64 2 2 2 4" xfId="3219" xr:uid="{00000000-0005-0000-0000-000002810000}"/>
    <cellStyle name="Normal 64 2 2 2 4 2" xfId="13293" xr:uid="{00000000-0005-0000-0000-000003810000}"/>
    <cellStyle name="Normal 64 2 2 2 4 2 2" xfId="43624" xr:uid="{00000000-0005-0000-0000-000004810000}"/>
    <cellStyle name="Normal 64 2 2 2 4 2 3" xfId="28391" xr:uid="{00000000-0005-0000-0000-000005810000}"/>
    <cellStyle name="Normal 64 2 2 2 4 3" xfId="8273" xr:uid="{00000000-0005-0000-0000-000006810000}"/>
    <cellStyle name="Normal 64 2 2 2 4 3 2" xfId="38607" xr:uid="{00000000-0005-0000-0000-000007810000}"/>
    <cellStyle name="Normal 64 2 2 2 4 3 3" xfId="23374" xr:uid="{00000000-0005-0000-0000-000008810000}"/>
    <cellStyle name="Normal 64 2 2 2 4 4" xfId="33594" xr:uid="{00000000-0005-0000-0000-000009810000}"/>
    <cellStyle name="Normal 64 2 2 2 4 5" xfId="18361" xr:uid="{00000000-0005-0000-0000-00000A810000}"/>
    <cellStyle name="Normal 64 2 2 2 5" xfId="4912" xr:uid="{00000000-0005-0000-0000-00000B810000}"/>
    <cellStyle name="Normal 64 2 2 2 5 2" xfId="14964" xr:uid="{00000000-0005-0000-0000-00000C810000}"/>
    <cellStyle name="Normal 64 2 2 2 5 2 2" xfId="45295" xr:uid="{00000000-0005-0000-0000-00000D810000}"/>
    <cellStyle name="Normal 64 2 2 2 5 2 3" xfId="30062" xr:uid="{00000000-0005-0000-0000-00000E810000}"/>
    <cellStyle name="Normal 64 2 2 2 5 3" xfId="9944" xr:uid="{00000000-0005-0000-0000-00000F810000}"/>
    <cellStyle name="Normal 64 2 2 2 5 3 2" xfId="40278" xr:uid="{00000000-0005-0000-0000-000010810000}"/>
    <cellStyle name="Normal 64 2 2 2 5 3 3" xfId="25045" xr:uid="{00000000-0005-0000-0000-000011810000}"/>
    <cellStyle name="Normal 64 2 2 2 5 4" xfId="35265" xr:uid="{00000000-0005-0000-0000-000012810000}"/>
    <cellStyle name="Normal 64 2 2 2 5 5" xfId="20032" xr:uid="{00000000-0005-0000-0000-000013810000}"/>
    <cellStyle name="Normal 64 2 2 2 6" xfId="11622" xr:uid="{00000000-0005-0000-0000-000014810000}"/>
    <cellStyle name="Normal 64 2 2 2 6 2" xfId="41953" xr:uid="{00000000-0005-0000-0000-000015810000}"/>
    <cellStyle name="Normal 64 2 2 2 6 3" xfId="26720" xr:uid="{00000000-0005-0000-0000-000016810000}"/>
    <cellStyle name="Normal 64 2 2 2 7" xfId="6601" xr:uid="{00000000-0005-0000-0000-000017810000}"/>
    <cellStyle name="Normal 64 2 2 2 7 2" xfId="36936" xr:uid="{00000000-0005-0000-0000-000018810000}"/>
    <cellStyle name="Normal 64 2 2 2 7 3" xfId="21703" xr:uid="{00000000-0005-0000-0000-000019810000}"/>
    <cellStyle name="Normal 64 2 2 2 8" xfId="31924" xr:uid="{00000000-0005-0000-0000-00001A810000}"/>
    <cellStyle name="Normal 64 2 2 2 9" xfId="16690" xr:uid="{00000000-0005-0000-0000-00001B810000}"/>
    <cellStyle name="Normal 64 2 2 3" xfId="1737" xr:uid="{00000000-0005-0000-0000-00001C810000}"/>
    <cellStyle name="Normal 64 2 2 3 2" xfId="2576" xr:uid="{00000000-0005-0000-0000-00001D810000}"/>
    <cellStyle name="Normal 64 2 2 3 2 2" xfId="4266" xr:uid="{00000000-0005-0000-0000-00001E810000}"/>
    <cellStyle name="Normal 64 2 2 3 2 2 2" xfId="14339" xr:uid="{00000000-0005-0000-0000-00001F810000}"/>
    <cellStyle name="Normal 64 2 2 3 2 2 2 2" xfId="44670" xr:uid="{00000000-0005-0000-0000-000020810000}"/>
    <cellStyle name="Normal 64 2 2 3 2 2 2 3" xfId="29437" xr:uid="{00000000-0005-0000-0000-000021810000}"/>
    <cellStyle name="Normal 64 2 2 3 2 2 3" xfId="9319" xr:uid="{00000000-0005-0000-0000-000022810000}"/>
    <cellStyle name="Normal 64 2 2 3 2 2 3 2" xfId="39653" xr:uid="{00000000-0005-0000-0000-000023810000}"/>
    <cellStyle name="Normal 64 2 2 3 2 2 3 3" xfId="24420" xr:uid="{00000000-0005-0000-0000-000024810000}"/>
    <cellStyle name="Normal 64 2 2 3 2 2 4" xfId="34640" xr:uid="{00000000-0005-0000-0000-000025810000}"/>
    <cellStyle name="Normal 64 2 2 3 2 2 5" xfId="19407" xr:uid="{00000000-0005-0000-0000-000026810000}"/>
    <cellStyle name="Normal 64 2 2 3 2 3" xfId="5958" xr:uid="{00000000-0005-0000-0000-000027810000}"/>
    <cellStyle name="Normal 64 2 2 3 2 3 2" xfId="16010" xr:uid="{00000000-0005-0000-0000-000028810000}"/>
    <cellStyle name="Normal 64 2 2 3 2 3 2 2" xfId="46341" xr:uid="{00000000-0005-0000-0000-000029810000}"/>
    <cellStyle name="Normal 64 2 2 3 2 3 2 3" xfId="31108" xr:uid="{00000000-0005-0000-0000-00002A810000}"/>
    <cellStyle name="Normal 64 2 2 3 2 3 3" xfId="10990" xr:uid="{00000000-0005-0000-0000-00002B810000}"/>
    <cellStyle name="Normal 64 2 2 3 2 3 3 2" xfId="41324" xr:uid="{00000000-0005-0000-0000-00002C810000}"/>
    <cellStyle name="Normal 64 2 2 3 2 3 3 3" xfId="26091" xr:uid="{00000000-0005-0000-0000-00002D810000}"/>
    <cellStyle name="Normal 64 2 2 3 2 3 4" xfId="36311" xr:uid="{00000000-0005-0000-0000-00002E810000}"/>
    <cellStyle name="Normal 64 2 2 3 2 3 5" xfId="21078" xr:uid="{00000000-0005-0000-0000-00002F810000}"/>
    <cellStyle name="Normal 64 2 2 3 2 4" xfId="12668" xr:uid="{00000000-0005-0000-0000-000030810000}"/>
    <cellStyle name="Normal 64 2 2 3 2 4 2" xfId="42999" xr:uid="{00000000-0005-0000-0000-000031810000}"/>
    <cellStyle name="Normal 64 2 2 3 2 4 3" xfId="27766" xr:uid="{00000000-0005-0000-0000-000032810000}"/>
    <cellStyle name="Normal 64 2 2 3 2 5" xfId="7647" xr:uid="{00000000-0005-0000-0000-000033810000}"/>
    <cellStyle name="Normal 64 2 2 3 2 5 2" xfId="37982" xr:uid="{00000000-0005-0000-0000-000034810000}"/>
    <cellStyle name="Normal 64 2 2 3 2 5 3" xfId="22749" xr:uid="{00000000-0005-0000-0000-000035810000}"/>
    <cellStyle name="Normal 64 2 2 3 2 6" xfId="32970" xr:uid="{00000000-0005-0000-0000-000036810000}"/>
    <cellStyle name="Normal 64 2 2 3 2 7" xfId="17736" xr:uid="{00000000-0005-0000-0000-000037810000}"/>
    <cellStyle name="Normal 64 2 2 3 3" xfId="3429" xr:uid="{00000000-0005-0000-0000-000038810000}"/>
    <cellStyle name="Normal 64 2 2 3 3 2" xfId="13503" xr:uid="{00000000-0005-0000-0000-000039810000}"/>
    <cellStyle name="Normal 64 2 2 3 3 2 2" xfId="43834" xr:uid="{00000000-0005-0000-0000-00003A810000}"/>
    <cellStyle name="Normal 64 2 2 3 3 2 3" xfId="28601" xr:uid="{00000000-0005-0000-0000-00003B810000}"/>
    <cellStyle name="Normal 64 2 2 3 3 3" xfId="8483" xr:uid="{00000000-0005-0000-0000-00003C810000}"/>
    <cellStyle name="Normal 64 2 2 3 3 3 2" xfId="38817" xr:uid="{00000000-0005-0000-0000-00003D810000}"/>
    <cellStyle name="Normal 64 2 2 3 3 3 3" xfId="23584" xr:uid="{00000000-0005-0000-0000-00003E810000}"/>
    <cellStyle name="Normal 64 2 2 3 3 4" xfId="33804" xr:uid="{00000000-0005-0000-0000-00003F810000}"/>
    <cellStyle name="Normal 64 2 2 3 3 5" xfId="18571" xr:uid="{00000000-0005-0000-0000-000040810000}"/>
    <cellStyle name="Normal 64 2 2 3 4" xfId="5122" xr:uid="{00000000-0005-0000-0000-000041810000}"/>
    <cellStyle name="Normal 64 2 2 3 4 2" xfId="15174" xr:uid="{00000000-0005-0000-0000-000042810000}"/>
    <cellStyle name="Normal 64 2 2 3 4 2 2" xfId="45505" xr:uid="{00000000-0005-0000-0000-000043810000}"/>
    <cellStyle name="Normal 64 2 2 3 4 2 3" xfId="30272" xr:uid="{00000000-0005-0000-0000-000044810000}"/>
    <cellStyle name="Normal 64 2 2 3 4 3" xfId="10154" xr:uid="{00000000-0005-0000-0000-000045810000}"/>
    <cellStyle name="Normal 64 2 2 3 4 3 2" xfId="40488" xr:uid="{00000000-0005-0000-0000-000046810000}"/>
    <cellStyle name="Normal 64 2 2 3 4 3 3" xfId="25255" xr:uid="{00000000-0005-0000-0000-000047810000}"/>
    <cellStyle name="Normal 64 2 2 3 4 4" xfId="35475" xr:uid="{00000000-0005-0000-0000-000048810000}"/>
    <cellStyle name="Normal 64 2 2 3 4 5" xfId="20242" xr:uid="{00000000-0005-0000-0000-000049810000}"/>
    <cellStyle name="Normal 64 2 2 3 5" xfId="11832" xr:uid="{00000000-0005-0000-0000-00004A810000}"/>
    <cellStyle name="Normal 64 2 2 3 5 2" xfId="42163" xr:uid="{00000000-0005-0000-0000-00004B810000}"/>
    <cellStyle name="Normal 64 2 2 3 5 3" xfId="26930" xr:uid="{00000000-0005-0000-0000-00004C810000}"/>
    <cellStyle name="Normal 64 2 2 3 6" xfId="6811" xr:uid="{00000000-0005-0000-0000-00004D810000}"/>
    <cellStyle name="Normal 64 2 2 3 6 2" xfId="37146" xr:uid="{00000000-0005-0000-0000-00004E810000}"/>
    <cellStyle name="Normal 64 2 2 3 6 3" xfId="21913" xr:uid="{00000000-0005-0000-0000-00004F810000}"/>
    <cellStyle name="Normal 64 2 2 3 7" xfId="32134" xr:uid="{00000000-0005-0000-0000-000050810000}"/>
    <cellStyle name="Normal 64 2 2 3 8" xfId="16900" xr:uid="{00000000-0005-0000-0000-000051810000}"/>
    <cellStyle name="Normal 64 2 2 4" xfId="2158" xr:uid="{00000000-0005-0000-0000-000052810000}"/>
    <cellStyle name="Normal 64 2 2 4 2" xfId="3848" xr:uid="{00000000-0005-0000-0000-000053810000}"/>
    <cellStyle name="Normal 64 2 2 4 2 2" xfId="13921" xr:uid="{00000000-0005-0000-0000-000054810000}"/>
    <cellStyle name="Normal 64 2 2 4 2 2 2" xfId="44252" xr:uid="{00000000-0005-0000-0000-000055810000}"/>
    <cellStyle name="Normal 64 2 2 4 2 2 3" xfId="29019" xr:uid="{00000000-0005-0000-0000-000056810000}"/>
    <cellStyle name="Normal 64 2 2 4 2 3" xfId="8901" xr:uid="{00000000-0005-0000-0000-000057810000}"/>
    <cellStyle name="Normal 64 2 2 4 2 3 2" xfId="39235" xr:uid="{00000000-0005-0000-0000-000058810000}"/>
    <cellStyle name="Normal 64 2 2 4 2 3 3" xfId="24002" xr:uid="{00000000-0005-0000-0000-000059810000}"/>
    <cellStyle name="Normal 64 2 2 4 2 4" xfId="34222" xr:uid="{00000000-0005-0000-0000-00005A810000}"/>
    <cellStyle name="Normal 64 2 2 4 2 5" xfId="18989" xr:uid="{00000000-0005-0000-0000-00005B810000}"/>
    <cellStyle name="Normal 64 2 2 4 3" xfId="5540" xr:uid="{00000000-0005-0000-0000-00005C810000}"/>
    <cellStyle name="Normal 64 2 2 4 3 2" xfId="15592" xr:uid="{00000000-0005-0000-0000-00005D810000}"/>
    <cellStyle name="Normal 64 2 2 4 3 2 2" xfId="45923" xr:uid="{00000000-0005-0000-0000-00005E810000}"/>
    <cellStyle name="Normal 64 2 2 4 3 2 3" xfId="30690" xr:uid="{00000000-0005-0000-0000-00005F810000}"/>
    <cellStyle name="Normal 64 2 2 4 3 3" xfId="10572" xr:uid="{00000000-0005-0000-0000-000060810000}"/>
    <cellStyle name="Normal 64 2 2 4 3 3 2" xfId="40906" xr:uid="{00000000-0005-0000-0000-000061810000}"/>
    <cellStyle name="Normal 64 2 2 4 3 3 3" xfId="25673" xr:uid="{00000000-0005-0000-0000-000062810000}"/>
    <cellStyle name="Normal 64 2 2 4 3 4" xfId="35893" xr:uid="{00000000-0005-0000-0000-000063810000}"/>
    <cellStyle name="Normal 64 2 2 4 3 5" xfId="20660" xr:uid="{00000000-0005-0000-0000-000064810000}"/>
    <cellStyle name="Normal 64 2 2 4 4" xfId="12250" xr:uid="{00000000-0005-0000-0000-000065810000}"/>
    <cellStyle name="Normal 64 2 2 4 4 2" xfId="42581" xr:uid="{00000000-0005-0000-0000-000066810000}"/>
    <cellStyle name="Normal 64 2 2 4 4 3" xfId="27348" xr:uid="{00000000-0005-0000-0000-000067810000}"/>
    <cellStyle name="Normal 64 2 2 4 5" xfId="7229" xr:uid="{00000000-0005-0000-0000-000068810000}"/>
    <cellStyle name="Normal 64 2 2 4 5 2" xfId="37564" xr:uid="{00000000-0005-0000-0000-000069810000}"/>
    <cellStyle name="Normal 64 2 2 4 5 3" xfId="22331" xr:uid="{00000000-0005-0000-0000-00006A810000}"/>
    <cellStyle name="Normal 64 2 2 4 6" xfId="32552" xr:uid="{00000000-0005-0000-0000-00006B810000}"/>
    <cellStyle name="Normal 64 2 2 4 7" xfId="17318" xr:uid="{00000000-0005-0000-0000-00006C810000}"/>
    <cellStyle name="Normal 64 2 2 5" xfId="3011" xr:uid="{00000000-0005-0000-0000-00006D810000}"/>
    <cellStyle name="Normal 64 2 2 5 2" xfId="13085" xr:uid="{00000000-0005-0000-0000-00006E810000}"/>
    <cellStyle name="Normal 64 2 2 5 2 2" xfId="43416" xr:uid="{00000000-0005-0000-0000-00006F810000}"/>
    <cellStyle name="Normal 64 2 2 5 2 3" xfId="28183" xr:uid="{00000000-0005-0000-0000-000070810000}"/>
    <cellStyle name="Normal 64 2 2 5 3" xfId="8065" xr:uid="{00000000-0005-0000-0000-000071810000}"/>
    <cellStyle name="Normal 64 2 2 5 3 2" xfId="38399" xr:uid="{00000000-0005-0000-0000-000072810000}"/>
    <cellStyle name="Normal 64 2 2 5 3 3" xfId="23166" xr:uid="{00000000-0005-0000-0000-000073810000}"/>
    <cellStyle name="Normal 64 2 2 5 4" xfId="33386" xr:uid="{00000000-0005-0000-0000-000074810000}"/>
    <cellStyle name="Normal 64 2 2 5 5" xfId="18153" xr:uid="{00000000-0005-0000-0000-000075810000}"/>
    <cellStyle name="Normal 64 2 2 6" xfId="4704" xr:uid="{00000000-0005-0000-0000-000076810000}"/>
    <cellStyle name="Normal 64 2 2 6 2" xfId="14756" xr:uid="{00000000-0005-0000-0000-000077810000}"/>
    <cellStyle name="Normal 64 2 2 6 2 2" xfId="45087" xr:uid="{00000000-0005-0000-0000-000078810000}"/>
    <cellStyle name="Normal 64 2 2 6 2 3" xfId="29854" xr:uid="{00000000-0005-0000-0000-000079810000}"/>
    <cellStyle name="Normal 64 2 2 6 3" xfId="9736" xr:uid="{00000000-0005-0000-0000-00007A810000}"/>
    <cellStyle name="Normal 64 2 2 6 3 2" xfId="40070" xr:uid="{00000000-0005-0000-0000-00007B810000}"/>
    <cellStyle name="Normal 64 2 2 6 3 3" xfId="24837" xr:uid="{00000000-0005-0000-0000-00007C810000}"/>
    <cellStyle name="Normal 64 2 2 6 4" xfId="35057" xr:uid="{00000000-0005-0000-0000-00007D810000}"/>
    <cellStyle name="Normal 64 2 2 6 5" xfId="19824" xr:uid="{00000000-0005-0000-0000-00007E810000}"/>
    <cellStyle name="Normal 64 2 2 7" xfId="11414" xr:uid="{00000000-0005-0000-0000-00007F810000}"/>
    <cellStyle name="Normal 64 2 2 7 2" xfId="41745" xr:uid="{00000000-0005-0000-0000-000080810000}"/>
    <cellStyle name="Normal 64 2 2 7 3" xfId="26512" xr:uid="{00000000-0005-0000-0000-000081810000}"/>
    <cellStyle name="Normal 64 2 2 8" xfId="6393" xr:uid="{00000000-0005-0000-0000-000082810000}"/>
    <cellStyle name="Normal 64 2 2 8 2" xfId="36728" xr:uid="{00000000-0005-0000-0000-000083810000}"/>
    <cellStyle name="Normal 64 2 2 8 3" xfId="21495" xr:uid="{00000000-0005-0000-0000-000084810000}"/>
    <cellStyle name="Normal 64 2 2 9" xfId="31716" xr:uid="{00000000-0005-0000-0000-000085810000}"/>
    <cellStyle name="Normal 64 2 3" xfId="1420" xr:uid="{00000000-0005-0000-0000-000086810000}"/>
    <cellStyle name="Normal 64 2 3 2" xfId="1841" xr:uid="{00000000-0005-0000-0000-000087810000}"/>
    <cellStyle name="Normal 64 2 3 2 2" xfId="2680" xr:uid="{00000000-0005-0000-0000-000088810000}"/>
    <cellStyle name="Normal 64 2 3 2 2 2" xfId="4370" xr:uid="{00000000-0005-0000-0000-000089810000}"/>
    <cellStyle name="Normal 64 2 3 2 2 2 2" xfId="14443" xr:uid="{00000000-0005-0000-0000-00008A810000}"/>
    <cellStyle name="Normal 64 2 3 2 2 2 2 2" xfId="44774" xr:uid="{00000000-0005-0000-0000-00008B810000}"/>
    <cellStyle name="Normal 64 2 3 2 2 2 2 3" xfId="29541" xr:uid="{00000000-0005-0000-0000-00008C810000}"/>
    <cellStyle name="Normal 64 2 3 2 2 2 3" xfId="9423" xr:uid="{00000000-0005-0000-0000-00008D810000}"/>
    <cellStyle name="Normal 64 2 3 2 2 2 3 2" xfId="39757" xr:uid="{00000000-0005-0000-0000-00008E810000}"/>
    <cellStyle name="Normal 64 2 3 2 2 2 3 3" xfId="24524" xr:uid="{00000000-0005-0000-0000-00008F810000}"/>
    <cellStyle name="Normal 64 2 3 2 2 2 4" xfId="34744" xr:uid="{00000000-0005-0000-0000-000090810000}"/>
    <cellStyle name="Normal 64 2 3 2 2 2 5" xfId="19511" xr:uid="{00000000-0005-0000-0000-000091810000}"/>
    <cellStyle name="Normal 64 2 3 2 2 3" xfId="6062" xr:uid="{00000000-0005-0000-0000-000092810000}"/>
    <cellStyle name="Normal 64 2 3 2 2 3 2" xfId="16114" xr:uid="{00000000-0005-0000-0000-000093810000}"/>
    <cellStyle name="Normal 64 2 3 2 2 3 2 2" xfId="46445" xr:uid="{00000000-0005-0000-0000-000094810000}"/>
    <cellStyle name="Normal 64 2 3 2 2 3 2 3" xfId="31212" xr:uid="{00000000-0005-0000-0000-000095810000}"/>
    <cellStyle name="Normal 64 2 3 2 2 3 3" xfId="11094" xr:uid="{00000000-0005-0000-0000-000096810000}"/>
    <cellStyle name="Normal 64 2 3 2 2 3 3 2" xfId="41428" xr:uid="{00000000-0005-0000-0000-000097810000}"/>
    <cellStyle name="Normal 64 2 3 2 2 3 3 3" xfId="26195" xr:uid="{00000000-0005-0000-0000-000098810000}"/>
    <cellStyle name="Normal 64 2 3 2 2 3 4" xfId="36415" xr:uid="{00000000-0005-0000-0000-000099810000}"/>
    <cellStyle name="Normal 64 2 3 2 2 3 5" xfId="21182" xr:uid="{00000000-0005-0000-0000-00009A810000}"/>
    <cellStyle name="Normal 64 2 3 2 2 4" xfId="12772" xr:uid="{00000000-0005-0000-0000-00009B810000}"/>
    <cellStyle name="Normal 64 2 3 2 2 4 2" xfId="43103" xr:uid="{00000000-0005-0000-0000-00009C810000}"/>
    <cellStyle name="Normal 64 2 3 2 2 4 3" xfId="27870" xr:uid="{00000000-0005-0000-0000-00009D810000}"/>
    <cellStyle name="Normal 64 2 3 2 2 5" xfId="7751" xr:uid="{00000000-0005-0000-0000-00009E810000}"/>
    <cellStyle name="Normal 64 2 3 2 2 5 2" xfId="38086" xr:uid="{00000000-0005-0000-0000-00009F810000}"/>
    <cellStyle name="Normal 64 2 3 2 2 5 3" xfId="22853" xr:uid="{00000000-0005-0000-0000-0000A0810000}"/>
    <cellStyle name="Normal 64 2 3 2 2 6" xfId="33074" xr:uid="{00000000-0005-0000-0000-0000A1810000}"/>
    <cellStyle name="Normal 64 2 3 2 2 7" xfId="17840" xr:uid="{00000000-0005-0000-0000-0000A2810000}"/>
    <cellStyle name="Normal 64 2 3 2 3" xfId="3533" xr:uid="{00000000-0005-0000-0000-0000A3810000}"/>
    <cellStyle name="Normal 64 2 3 2 3 2" xfId="13607" xr:uid="{00000000-0005-0000-0000-0000A4810000}"/>
    <cellStyle name="Normal 64 2 3 2 3 2 2" xfId="43938" xr:uid="{00000000-0005-0000-0000-0000A5810000}"/>
    <cellStyle name="Normal 64 2 3 2 3 2 3" xfId="28705" xr:uid="{00000000-0005-0000-0000-0000A6810000}"/>
    <cellStyle name="Normal 64 2 3 2 3 3" xfId="8587" xr:uid="{00000000-0005-0000-0000-0000A7810000}"/>
    <cellStyle name="Normal 64 2 3 2 3 3 2" xfId="38921" xr:uid="{00000000-0005-0000-0000-0000A8810000}"/>
    <cellStyle name="Normal 64 2 3 2 3 3 3" xfId="23688" xr:uid="{00000000-0005-0000-0000-0000A9810000}"/>
    <cellStyle name="Normal 64 2 3 2 3 4" xfId="33908" xr:uid="{00000000-0005-0000-0000-0000AA810000}"/>
    <cellStyle name="Normal 64 2 3 2 3 5" xfId="18675" xr:uid="{00000000-0005-0000-0000-0000AB810000}"/>
    <cellStyle name="Normal 64 2 3 2 4" xfId="5226" xr:uid="{00000000-0005-0000-0000-0000AC810000}"/>
    <cellStyle name="Normal 64 2 3 2 4 2" xfId="15278" xr:uid="{00000000-0005-0000-0000-0000AD810000}"/>
    <cellStyle name="Normal 64 2 3 2 4 2 2" xfId="45609" xr:uid="{00000000-0005-0000-0000-0000AE810000}"/>
    <cellStyle name="Normal 64 2 3 2 4 2 3" xfId="30376" xr:uid="{00000000-0005-0000-0000-0000AF810000}"/>
    <cellStyle name="Normal 64 2 3 2 4 3" xfId="10258" xr:uid="{00000000-0005-0000-0000-0000B0810000}"/>
    <cellStyle name="Normal 64 2 3 2 4 3 2" xfId="40592" xr:uid="{00000000-0005-0000-0000-0000B1810000}"/>
    <cellStyle name="Normal 64 2 3 2 4 3 3" xfId="25359" xr:uid="{00000000-0005-0000-0000-0000B2810000}"/>
    <cellStyle name="Normal 64 2 3 2 4 4" xfId="35579" xr:uid="{00000000-0005-0000-0000-0000B3810000}"/>
    <cellStyle name="Normal 64 2 3 2 4 5" xfId="20346" xr:uid="{00000000-0005-0000-0000-0000B4810000}"/>
    <cellStyle name="Normal 64 2 3 2 5" xfId="11936" xr:uid="{00000000-0005-0000-0000-0000B5810000}"/>
    <cellStyle name="Normal 64 2 3 2 5 2" xfId="42267" xr:uid="{00000000-0005-0000-0000-0000B6810000}"/>
    <cellStyle name="Normal 64 2 3 2 5 3" xfId="27034" xr:uid="{00000000-0005-0000-0000-0000B7810000}"/>
    <cellStyle name="Normal 64 2 3 2 6" xfId="6915" xr:uid="{00000000-0005-0000-0000-0000B8810000}"/>
    <cellStyle name="Normal 64 2 3 2 6 2" xfId="37250" xr:uid="{00000000-0005-0000-0000-0000B9810000}"/>
    <cellStyle name="Normal 64 2 3 2 6 3" xfId="22017" xr:uid="{00000000-0005-0000-0000-0000BA810000}"/>
    <cellStyle name="Normal 64 2 3 2 7" xfId="32238" xr:uid="{00000000-0005-0000-0000-0000BB810000}"/>
    <cellStyle name="Normal 64 2 3 2 8" xfId="17004" xr:uid="{00000000-0005-0000-0000-0000BC810000}"/>
    <cellStyle name="Normal 64 2 3 3" xfId="2262" xr:uid="{00000000-0005-0000-0000-0000BD810000}"/>
    <cellStyle name="Normal 64 2 3 3 2" xfId="3952" xr:uid="{00000000-0005-0000-0000-0000BE810000}"/>
    <cellStyle name="Normal 64 2 3 3 2 2" xfId="14025" xr:uid="{00000000-0005-0000-0000-0000BF810000}"/>
    <cellStyle name="Normal 64 2 3 3 2 2 2" xfId="44356" xr:uid="{00000000-0005-0000-0000-0000C0810000}"/>
    <cellStyle name="Normal 64 2 3 3 2 2 3" xfId="29123" xr:uid="{00000000-0005-0000-0000-0000C1810000}"/>
    <cellStyle name="Normal 64 2 3 3 2 3" xfId="9005" xr:uid="{00000000-0005-0000-0000-0000C2810000}"/>
    <cellStyle name="Normal 64 2 3 3 2 3 2" xfId="39339" xr:uid="{00000000-0005-0000-0000-0000C3810000}"/>
    <cellStyle name="Normal 64 2 3 3 2 3 3" xfId="24106" xr:uid="{00000000-0005-0000-0000-0000C4810000}"/>
    <cellStyle name="Normal 64 2 3 3 2 4" xfId="34326" xr:uid="{00000000-0005-0000-0000-0000C5810000}"/>
    <cellStyle name="Normal 64 2 3 3 2 5" xfId="19093" xr:uid="{00000000-0005-0000-0000-0000C6810000}"/>
    <cellStyle name="Normal 64 2 3 3 3" xfId="5644" xr:uid="{00000000-0005-0000-0000-0000C7810000}"/>
    <cellStyle name="Normal 64 2 3 3 3 2" xfId="15696" xr:uid="{00000000-0005-0000-0000-0000C8810000}"/>
    <cellStyle name="Normal 64 2 3 3 3 2 2" xfId="46027" xr:uid="{00000000-0005-0000-0000-0000C9810000}"/>
    <cellStyle name="Normal 64 2 3 3 3 2 3" xfId="30794" xr:uid="{00000000-0005-0000-0000-0000CA810000}"/>
    <cellStyle name="Normal 64 2 3 3 3 3" xfId="10676" xr:uid="{00000000-0005-0000-0000-0000CB810000}"/>
    <cellStyle name="Normal 64 2 3 3 3 3 2" xfId="41010" xr:uid="{00000000-0005-0000-0000-0000CC810000}"/>
    <cellStyle name="Normal 64 2 3 3 3 3 3" xfId="25777" xr:uid="{00000000-0005-0000-0000-0000CD810000}"/>
    <cellStyle name="Normal 64 2 3 3 3 4" xfId="35997" xr:uid="{00000000-0005-0000-0000-0000CE810000}"/>
    <cellStyle name="Normal 64 2 3 3 3 5" xfId="20764" xr:uid="{00000000-0005-0000-0000-0000CF810000}"/>
    <cellStyle name="Normal 64 2 3 3 4" xfId="12354" xr:uid="{00000000-0005-0000-0000-0000D0810000}"/>
    <cellStyle name="Normal 64 2 3 3 4 2" xfId="42685" xr:uid="{00000000-0005-0000-0000-0000D1810000}"/>
    <cellStyle name="Normal 64 2 3 3 4 3" xfId="27452" xr:uid="{00000000-0005-0000-0000-0000D2810000}"/>
    <cellStyle name="Normal 64 2 3 3 5" xfId="7333" xr:uid="{00000000-0005-0000-0000-0000D3810000}"/>
    <cellStyle name="Normal 64 2 3 3 5 2" xfId="37668" xr:uid="{00000000-0005-0000-0000-0000D4810000}"/>
    <cellStyle name="Normal 64 2 3 3 5 3" xfId="22435" xr:uid="{00000000-0005-0000-0000-0000D5810000}"/>
    <cellStyle name="Normal 64 2 3 3 6" xfId="32656" xr:uid="{00000000-0005-0000-0000-0000D6810000}"/>
    <cellStyle name="Normal 64 2 3 3 7" xfId="17422" xr:uid="{00000000-0005-0000-0000-0000D7810000}"/>
    <cellStyle name="Normal 64 2 3 4" xfId="3115" xr:uid="{00000000-0005-0000-0000-0000D8810000}"/>
    <cellStyle name="Normal 64 2 3 4 2" xfId="13189" xr:uid="{00000000-0005-0000-0000-0000D9810000}"/>
    <cellStyle name="Normal 64 2 3 4 2 2" xfId="43520" xr:uid="{00000000-0005-0000-0000-0000DA810000}"/>
    <cellStyle name="Normal 64 2 3 4 2 3" xfId="28287" xr:uid="{00000000-0005-0000-0000-0000DB810000}"/>
    <cellStyle name="Normal 64 2 3 4 3" xfId="8169" xr:uid="{00000000-0005-0000-0000-0000DC810000}"/>
    <cellStyle name="Normal 64 2 3 4 3 2" xfId="38503" xr:uid="{00000000-0005-0000-0000-0000DD810000}"/>
    <cellStyle name="Normal 64 2 3 4 3 3" xfId="23270" xr:uid="{00000000-0005-0000-0000-0000DE810000}"/>
    <cellStyle name="Normal 64 2 3 4 4" xfId="33490" xr:uid="{00000000-0005-0000-0000-0000DF810000}"/>
    <cellStyle name="Normal 64 2 3 4 5" xfId="18257" xr:uid="{00000000-0005-0000-0000-0000E0810000}"/>
    <cellStyle name="Normal 64 2 3 5" xfId="4808" xr:uid="{00000000-0005-0000-0000-0000E1810000}"/>
    <cellStyle name="Normal 64 2 3 5 2" xfId="14860" xr:uid="{00000000-0005-0000-0000-0000E2810000}"/>
    <cellStyle name="Normal 64 2 3 5 2 2" xfId="45191" xr:uid="{00000000-0005-0000-0000-0000E3810000}"/>
    <cellStyle name="Normal 64 2 3 5 2 3" xfId="29958" xr:uid="{00000000-0005-0000-0000-0000E4810000}"/>
    <cellStyle name="Normal 64 2 3 5 3" xfId="9840" xr:uid="{00000000-0005-0000-0000-0000E5810000}"/>
    <cellStyle name="Normal 64 2 3 5 3 2" xfId="40174" xr:uid="{00000000-0005-0000-0000-0000E6810000}"/>
    <cellStyle name="Normal 64 2 3 5 3 3" xfId="24941" xr:uid="{00000000-0005-0000-0000-0000E7810000}"/>
    <cellStyle name="Normal 64 2 3 5 4" xfId="35161" xr:uid="{00000000-0005-0000-0000-0000E8810000}"/>
    <cellStyle name="Normal 64 2 3 5 5" xfId="19928" xr:uid="{00000000-0005-0000-0000-0000E9810000}"/>
    <cellStyle name="Normal 64 2 3 6" xfId="11518" xr:uid="{00000000-0005-0000-0000-0000EA810000}"/>
    <cellStyle name="Normal 64 2 3 6 2" xfId="41849" xr:uid="{00000000-0005-0000-0000-0000EB810000}"/>
    <cellStyle name="Normal 64 2 3 6 3" xfId="26616" xr:uid="{00000000-0005-0000-0000-0000EC810000}"/>
    <cellStyle name="Normal 64 2 3 7" xfId="6497" xr:uid="{00000000-0005-0000-0000-0000ED810000}"/>
    <cellStyle name="Normal 64 2 3 7 2" xfId="36832" xr:uid="{00000000-0005-0000-0000-0000EE810000}"/>
    <cellStyle name="Normal 64 2 3 7 3" xfId="21599" xr:uid="{00000000-0005-0000-0000-0000EF810000}"/>
    <cellStyle name="Normal 64 2 3 8" xfId="31820" xr:uid="{00000000-0005-0000-0000-0000F0810000}"/>
    <cellStyle name="Normal 64 2 3 9" xfId="16586" xr:uid="{00000000-0005-0000-0000-0000F1810000}"/>
    <cellStyle name="Normal 64 2 4" xfId="1633" xr:uid="{00000000-0005-0000-0000-0000F2810000}"/>
    <cellStyle name="Normal 64 2 4 2" xfId="2472" xr:uid="{00000000-0005-0000-0000-0000F3810000}"/>
    <cellStyle name="Normal 64 2 4 2 2" xfId="4162" xr:uid="{00000000-0005-0000-0000-0000F4810000}"/>
    <cellStyle name="Normal 64 2 4 2 2 2" xfId="14235" xr:uid="{00000000-0005-0000-0000-0000F5810000}"/>
    <cellStyle name="Normal 64 2 4 2 2 2 2" xfId="44566" xr:uid="{00000000-0005-0000-0000-0000F6810000}"/>
    <cellStyle name="Normal 64 2 4 2 2 2 3" xfId="29333" xr:uid="{00000000-0005-0000-0000-0000F7810000}"/>
    <cellStyle name="Normal 64 2 4 2 2 3" xfId="9215" xr:uid="{00000000-0005-0000-0000-0000F8810000}"/>
    <cellStyle name="Normal 64 2 4 2 2 3 2" xfId="39549" xr:uid="{00000000-0005-0000-0000-0000F9810000}"/>
    <cellStyle name="Normal 64 2 4 2 2 3 3" xfId="24316" xr:uid="{00000000-0005-0000-0000-0000FA810000}"/>
    <cellStyle name="Normal 64 2 4 2 2 4" xfId="34536" xr:uid="{00000000-0005-0000-0000-0000FB810000}"/>
    <cellStyle name="Normal 64 2 4 2 2 5" xfId="19303" xr:uid="{00000000-0005-0000-0000-0000FC810000}"/>
    <cellStyle name="Normal 64 2 4 2 3" xfId="5854" xr:uid="{00000000-0005-0000-0000-0000FD810000}"/>
    <cellStyle name="Normal 64 2 4 2 3 2" xfId="15906" xr:uid="{00000000-0005-0000-0000-0000FE810000}"/>
    <cellStyle name="Normal 64 2 4 2 3 2 2" xfId="46237" xr:uid="{00000000-0005-0000-0000-0000FF810000}"/>
    <cellStyle name="Normal 64 2 4 2 3 2 3" xfId="31004" xr:uid="{00000000-0005-0000-0000-000000820000}"/>
    <cellStyle name="Normal 64 2 4 2 3 3" xfId="10886" xr:uid="{00000000-0005-0000-0000-000001820000}"/>
    <cellStyle name="Normal 64 2 4 2 3 3 2" xfId="41220" xr:uid="{00000000-0005-0000-0000-000002820000}"/>
    <cellStyle name="Normal 64 2 4 2 3 3 3" xfId="25987" xr:uid="{00000000-0005-0000-0000-000003820000}"/>
    <cellStyle name="Normal 64 2 4 2 3 4" xfId="36207" xr:uid="{00000000-0005-0000-0000-000004820000}"/>
    <cellStyle name="Normal 64 2 4 2 3 5" xfId="20974" xr:uid="{00000000-0005-0000-0000-000005820000}"/>
    <cellStyle name="Normal 64 2 4 2 4" xfId="12564" xr:uid="{00000000-0005-0000-0000-000006820000}"/>
    <cellStyle name="Normal 64 2 4 2 4 2" xfId="42895" xr:uid="{00000000-0005-0000-0000-000007820000}"/>
    <cellStyle name="Normal 64 2 4 2 4 3" xfId="27662" xr:uid="{00000000-0005-0000-0000-000008820000}"/>
    <cellStyle name="Normal 64 2 4 2 5" xfId="7543" xr:uid="{00000000-0005-0000-0000-000009820000}"/>
    <cellStyle name="Normal 64 2 4 2 5 2" xfId="37878" xr:uid="{00000000-0005-0000-0000-00000A820000}"/>
    <cellStyle name="Normal 64 2 4 2 5 3" xfId="22645" xr:uid="{00000000-0005-0000-0000-00000B820000}"/>
    <cellStyle name="Normal 64 2 4 2 6" xfId="32866" xr:uid="{00000000-0005-0000-0000-00000C820000}"/>
    <cellStyle name="Normal 64 2 4 2 7" xfId="17632" xr:uid="{00000000-0005-0000-0000-00000D820000}"/>
    <cellStyle name="Normal 64 2 4 3" xfId="3325" xr:uid="{00000000-0005-0000-0000-00000E820000}"/>
    <cellStyle name="Normal 64 2 4 3 2" xfId="13399" xr:uid="{00000000-0005-0000-0000-00000F820000}"/>
    <cellStyle name="Normal 64 2 4 3 2 2" xfId="43730" xr:uid="{00000000-0005-0000-0000-000010820000}"/>
    <cellStyle name="Normal 64 2 4 3 2 3" xfId="28497" xr:uid="{00000000-0005-0000-0000-000011820000}"/>
    <cellStyle name="Normal 64 2 4 3 3" xfId="8379" xr:uid="{00000000-0005-0000-0000-000012820000}"/>
    <cellStyle name="Normal 64 2 4 3 3 2" xfId="38713" xr:uid="{00000000-0005-0000-0000-000013820000}"/>
    <cellStyle name="Normal 64 2 4 3 3 3" xfId="23480" xr:uid="{00000000-0005-0000-0000-000014820000}"/>
    <cellStyle name="Normal 64 2 4 3 4" xfId="33700" xr:uid="{00000000-0005-0000-0000-000015820000}"/>
    <cellStyle name="Normal 64 2 4 3 5" xfId="18467" xr:uid="{00000000-0005-0000-0000-000016820000}"/>
    <cellStyle name="Normal 64 2 4 4" xfId="5018" xr:uid="{00000000-0005-0000-0000-000017820000}"/>
    <cellStyle name="Normal 64 2 4 4 2" xfId="15070" xr:uid="{00000000-0005-0000-0000-000018820000}"/>
    <cellStyle name="Normal 64 2 4 4 2 2" xfId="45401" xr:uid="{00000000-0005-0000-0000-000019820000}"/>
    <cellStyle name="Normal 64 2 4 4 2 3" xfId="30168" xr:uid="{00000000-0005-0000-0000-00001A820000}"/>
    <cellStyle name="Normal 64 2 4 4 3" xfId="10050" xr:uid="{00000000-0005-0000-0000-00001B820000}"/>
    <cellStyle name="Normal 64 2 4 4 3 2" xfId="40384" xr:uid="{00000000-0005-0000-0000-00001C820000}"/>
    <cellStyle name="Normal 64 2 4 4 3 3" xfId="25151" xr:uid="{00000000-0005-0000-0000-00001D820000}"/>
    <cellStyle name="Normal 64 2 4 4 4" xfId="35371" xr:uid="{00000000-0005-0000-0000-00001E820000}"/>
    <cellStyle name="Normal 64 2 4 4 5" xfId="20138" xr:uid="{00000000-0005-0000-0000-00001F820000}"/>
    <cellStyle name="Normal 64 2 4 5" xfId="11728" xr:uid="{00000000-0005-0000-0000-000020820000}"/>
    <cellStyle name="Normal 64 2 4 5 2" xfId="42059" xr:uid="{00000000-0005-0000-0000-000021820000}"/>
    <cellStyle name="Normal 64 2 4 5 3" xfId="26826" xr:uid="{00000000-0005-0000-0000-000022820000}"/>
    <cellStyle name="Normal 64 2 4 6" xfId="6707" xr:uid="{00000000-0005-0000-0000-000023820000}"/>
    <cellStyle name="Normal 64 2 4 6 2" xfId="37042" xr:uid="{00000000-0005-0000-0000-000024820000}"/>
    <cellStyle name="Normal 64 2 4 6 3" xfId="21809" xr:uid="{00000000-0005-0000-0000-000025820000}"/>
    <cellStyle name="Normal 64 2 4 7" xfId="32030" xr:uid="{00000000-0005-0000-0000-000026820000}"/>
    <cellStyle name="Normal 64 2 4 8" xfId="16796" xr:uid="{00000000-0005-0000-0000-000027820000}"/>
    <cellStyle name="Normal 64 2 5" xfId="2054" xr:uid="{00000000-0005-0000-0000-000028820000}"/>
    <cellStyle name="Normal 64 2 5 2" xfId="3744" xr:uid="{00000000-0005-0000-0000-000029820000}"/>
    <cellStyle name="Normal 64 2 5 2 2" xfId="13817" xr:uid="{00000000-0005-0000-0000-00002A820000}"/>
    <cellStyle name="Normal 64 2 5 2 2 2" xfId="44148" xr:uid="{00000000-0005-0000-0000-00002B820000}"/>
    <cellStyle name="Normal 64 2 5 2 2 3" xfId="28915" xr:uid="{00000000-0005-0000-0000-00002C820000}"/>
    <cellStyle name="Normal 64 2 5 2 3" xfId="8797" xr:uid="{00000000-0005-0000-0000-00002D820000}"/>
    <cellStyle name="Normal 64 2 5 2 3 2" xfId="39131" xr:uid="{00000000-0005-0000-0000-00002E820000}"/>
    <cellStyle name="Normal 64 2 5 2 3 3" xfId="23898" xr:uid="{00000000-0005-0000-0000-00002F820000}"/>
    <cellStyle name="Normal 64 2 5 2 4" xfId="34118" xr:uid="{00000000-0005-0000-0000-000030820000}"/>
    <cellStyle name="Normal 64 2 5 2 5" xfId="18885" xr:uid="{00000000-0005-0000-0000-000031820000}"/>
    <cellStyle name="Normal 64 2 5 3" xfId="5436" xr:uid="{00000000-0005-0000-0000-000032820000}"/>
    <cellStyle name="Normal 64 2 5 3 2" xfId="15488" xr:uid="{00000000-0005-0000-0000-000033820000}"/>
    <cellStyle name="Normal 64 2 5 3 2 2" xfId="45819" xr:uid="{00000000-0005-0000-0000-000034820000}"/>
    <cellStyle name="Normal 64 2 5 3 2 3" xfId="30586" xr:uid="{00000000-0005-0000-0000-000035820000}"/>
    <cellStyle name="Normal 64 2 5 3 3" xfId="10468" xr:uid="{00000000-0005-0000-0000-000036820000}"/>
    <cellStyle name="Normal 64 2 5 3 3 2" xfId="40802" xr:uid="{00000000-0005-0000-0000-000037820000}"/>
    <cellStyle name="Normal 64 2 5 3 3 3" xfId="25569" xr:uid="{00000000-0005-0000-0000-000038820000}"/>
    <cellStyle name="Normal 64 2 5 3 4" xfId="35789" xr:uid="{00000000-0005-0000-0000-000039820000}"/>
    <cellStyle name="Normal 64 2 5 3 5" xfId="20556" xr:uid="{00000000-0005-0000-0000-00003A820000}"/>
    <cellStyle name="Normal 64 2 5 4" xfId="12146" xr:uid="{00000000-0005-0000-0000-00003B820000}"/>
    <cellStyle name="Normal 64 2 5 4 2" xfId="42477" xr:uid="{00000000-0005-0000-0000-00003C820000}"/>
    <cellStyle name="Normal 64 2 5 4 3" xfId="27244" xr:uid="{00000000-0005-0000-0000-00003D820000}"/>
    <cellStyle name="Normal 64 2 5 5" xfId="7125" xr:uid="{00000000-0005-0000-0000-00003E820000}"/>
    <cellStyle name="Normal 64 2 5 5 2" xfId="37460" xr:uid="{00000000-0005-0000-0000-00003F820000}"/>
    <cellStyle name="Normal 64 2 5 5 3" xfId="22227" xr:uid="{00000000-0005-0000-0000-000040820000}"/>
    <cellStyle name="Normal 64 2 5 6" xfId="32448" xr:uid="{00000000-0005-0000-0000-000041820000}"/>
    <cellStyle name="Normal 64 2 5 7" xfId="17214" xr:uid="{00000000-0005-0000-0000-000042820000}"/>
    <cellStyle name="Normal 64 2 6" xfId="2907" xr:uid="{00000000-0005-0000-0000-000043820000}"/>
    <cellStyle name="Normal 64 2 6 2" xfId="12981" xr:uid="{00000000-0005-0000-0000-000044820000}"/>
    <cellStyle name="Normal 64 2 6 2 2" xfId="43312" xr:uid="{00000000-0005-0000-0000-000045820000}"/>
    <cellStyle name="Normal 64 2 6 2 3" xfId="28079" xr:uid="{00000000-0005-0000-0000-000046820000}"/>
    <cellStyle name="Normal 64 2 6 3" xfId="7961" xr:uid="{00000000-0005-0000-0000-000047820000}"/>
    <cellStyle name="Normal 64 2 6 3 2" xfId="38295" xr:uid="{00000000-0005-0000-0000-000048820000}"/>
    <cellStyle name="Normal 64 2 6 3 3" xfId="23062" xr:uid="{00000000-0005-0000-0000-000049820000}"/>
    <cellStyle name="Normal 64 2 6 4" xfId="33282" xr:uid="{00000000-0005-0000-0000-00004A820000}"/>
    <cellStyle name="Normal 64 2 6 5" xfId="18049" xr:uid="{00000000-0005-0000-0000-00004B820000}"/>
    <cellStyle name="Normal 64 2 7" xfId="4600" xr:uid="{00000000-0005-0000-0000-00004C820000}"/>
    <cellStyle name="Normal 64 2 7 2" xfId="14652" xr:uid="{00000000-0005-0000-0000-00004D820000}"/>
    <cellStyle name="Normal 64 2 7 2 2" xfId="44983" xr:uid="{00000000-0005-0000-0000-00004E820000}"/>
    <cellStyle name="Normal 64 2 7 2 3" xfId="29750" xr:uid="{00000000-0005-0000-0000-00004F820000}"/>
    <cellStyle name="Normal 64 2 7 3" xfId="9632" xr:uid="{00000000-0005-0000-0000-000050820000}"/>
    <cellStyle name="Normal 64 2 7 3 2" xfId="39966" xr:uid="{00000000-0005-0000-0000-000051820000}"/>
    <cellStyle name="Normal 64 2 7 3 3" xfId="24733" xr:uid="{00000000-0005-0000-0000-000052820000}"/>
    <cellStyle name="Normal 64 2 7 4" xfId="34953" xr:uid="{00000000-0005-0000-0000-000053820000}"/>
    <cellStyle name="Normal 64 2 7 5" xfId="19720" xr:uid="{00000000-0005-0000-0000-000054820000}"/>
    <cellStyle name="Normal 64 2 8" xfId="11310" xr:uid="{00000000-0005-0000-0000-000055820000}"/>
    <cellStyle name="Normal 64 2 8 2" xfId="41641" xr:uid="{00000000-0005-0000-0000-000056820000}"/>
    <cellStyle name="Normal 64 2 8 3" xfId="26408" xr:uid="{00000000-0005-0000-0000-000057820000}"/>
    <cellStyle name="Normal 64 2 9" xfId="6289" xr:uid="{00000000-0005-0000-0000-000058820000}"/>
    <cellStyle name="Normal 64 2 9 2" xfId="36624" xr:uid="{00000000-0005-0000-0000-000059820000}"/>
    <cellStyle name="Normal 64 2 9 3" xfId="21391" xr:uid="{00000000-0005-0000-0000-00005A820000}"/>
    <cellStyle name="Normal 64 3" xfId="1253" xr:uid="{00000000-0005-0000-0000-00005B820000}"/>
    <cellStyle name="Normal 64 3 10" xfId="16430" xr:uid="{00000000-0005-0000-0000-00005C820000}"/>
    <cellStyle name="Normal 64 3 2" xfId="1472" xr:uid="{00000000-0005-0000-0000-00005D820000}"/>
    <cellStyle name="Normal 64 3 2 2" xfId="1893" xr:uid="{00000000-0005-0000-0000-00005E820000}"/>
    <cellStyle name="Normal 64 3 2 2 2" xfId="2732" xr:uid="{00000000-0005-0000-0000-00005F820000}"/>
    <cellStyle name="Normal 64 3 2 2 2 2" xfId="4422" xr:uid="{00000000-0005-0000-0000-000060820000}"/>
    <cellStyle name="Normal 64 3 2 2 2 2 2" xfId="14495" xr:uid="{00000000-0005-0000-0000-000061820000}"/>
    <cellStyle name="Normal 64 3 2 2 2 2 2 2" xfId="44826" xr:uid="{00000000-0005-0000-0000-000062820000}"/>
    <cellStyle name="Normal 64 3 2 2 2 2 2 3" xfId="29593" xr:uid="{00000000-0005-0000-0000-000063820000}"/>
    <cellStyle name="Normal 64 3 2 2 2 2 3" xfId="9475" xr:uid="{00000000-0005-0000-0000-000064820000}"/>
    <cellStyle name="Normal 64 3 2 2 2 2 3 2" xfId="39809" xr:uid="{00000000-0005-0000-0000-000065820000}"/>
    <cellStyle name="Normal 64 3 2 2 2 2 3 3" xfId="24576" xr:uid="{00000000-0005-0000-0000-000066820000}"/>
    <cellStyle name="Normal 64 3 2 2 2 2 4" xfId="34796" xr:uid="{00000000-0005-0000-0000-000067820000}"/>
    <cellStyle name="Normal 64 3 2 2 2 2 5" xfId="19563" xr:uid="{00000000-0005-0000-0000-000068820000}"/>
    <cellStyle name="Normal 64 3 2 2 2 3" xfId="6114" xr:uid="{00000000-0005-0000-0000-000069820000}"/>
    <cellStyle name="Normal 64 3 2 2 2 3 2" xfId="16166" xr:uid="{00000000-0005-0000-0000-00006A820000}"/>
    <cellStyle name="Normal 64 3 2 2 2 3 2 2" xfId="46497" xr:uid="{00000000-0005-0000-0000-00006B820000}"/>
    <cellStyle name="Normal 64 3 2 2 2 3 2 3" xfId="31264" xr:uid="{00000000-0005-0000-0000-00006C820000}"/>
    <cellStyle name="Normal 64 3 2 2 2 3 3" xfId="11146" xr:uid="{00000000-0005-0000-0000-00006D820000}"/>
    <cellStyle name="Normal 64 3 2 2 2 3 3 2" xfId="41480" xr:uid="{00000000-0005-0000-0000-00006E820000}"/>
    <cellStyle name="Normal 64 3 2 2 2 3 3 3" xfId="26247" xr:uid="{00000000-0005-0000-0000-00006F820000}"/>
    <cellStyle name="Normal 64 3 2 2 2 3 4" xfId="36467" xr:uid="{00000000-0005-0000-0000-000070820000}"/>
    <cellStyle name="Normal 64 3 2 2 2 3 5" xfId="21234" xr:uid="{00000000-0005-0000-0000-000071820000}"/>
    <cellStyle name="Normal 64 3 2 2 2 4" xfId="12824" xr:uid="{00000000-0005-0000-0000-000072820000}"/>
    <cellStyle name="Normal 64 3 2 2 2 4 2" xfId="43155" xr:uid="{00000000-0005-0000-0000-000073820000}"/>
    <cellStyle name="Normal 64 3 2 2 2 4 3" xfId="27922" xr:uid="{00000000-0005-0000-0000-000074820000}"/>
    <cellStyle name="Normal 64 3 2 2 2 5" xfId="7803" xr:uid="{00000000-0005-0000-0000-000075820000}"/>
    <cellStyle name="Normal 64 3 2 2 2 5 2" xfId="38138" xr:uid="{00000000-0005-0000-0000-000076820000}"/>
    <cellStyle name="Normal 64 3 2 2 2 5 3" xfId="22905" xr:uid="{00000000-0005-0000-0000-000077820000}"/>
    <cellStyle name="Normal 64 3 2 2 2 6" xfId="33126" xr:uid="{00000000-0005-0000-0000-000078820000}"/>
    <cellStyle name="Normal 64 3 2 2 2 7" xfId="17892" xr:uid="{00000000-0005-0000-0000-000079820000}"/>
    <cellStyle name="Normal 64 3 2 2 3" xfId="3585" xr:uid="{00000000-0005-0000-0000-00007A820000}"/>
    <cellStyle name="Normal 64 3 2 2 3 2" xfId="13659" xr:uid="{00000000-0005-0000-0000-00007B820000}"/>
    <cellStyle name="Normal 64 3 2 2 3 2 2" xfId="43990" xr:uid="{00000000-0005-0000-0000-00007C820000}"/>
    <cellStyle name="Normal 64 3 2 2 3 2 3" xfId="28757" xr:uid="{00000000-0005-0000-0000-00007D820000}"/>
    <cellStyle name="Normal 64 3 2 2 3 3" xfId="8639" xr:uid="{00000000-0005-0000-0000-00007E820000}"/>
    <cellStyle name="Normal 64 3 2 2 3 3 2" xfId="38973" xr:uid="{00000000-0005-0000-0000-00007F820000}"/>
    <cellStyle name="Normal 64 3 2 2 3 3 3" xfId="23740" xr:uid="{00000000-0005-0000-0000-000080820000}"/>
    <cellStyle name="Normal 64 3 2 2 3 4" xfId="33960" xr:uid="{00000000-0005-0000-0000-000081820000}"/>
    <cellStyle name="Normal 64 3 2 2 3 5" xfId="18727" xr:uid="{00000000-0005-0000-0000-000082820000}"/>
    <cellStyle name="Normal 64 3 2 2 4" xfId="5278" xr:uid="{00000000-0005-0000-0000-000083820000}"/>
    <cellStyle name="Normal 64 3 2 2 4 2" xfId="15330" xr:uid="{00000000-0005-0000-0000-000084820000}"/>
    <cellStyle name="Normal 64 3 2 2 4 2 2" xfId="45661" xr:uid="{00000000-0005-0000-0000-000085820000}"/>
    <cellStyle name="Normal 64 3 2 2 4 2 3" xfId="30428" xr:uid="{00000000-0005-0000-0000-000086820000}"/>
    <cellStyle name="Normal 64 3 2 2 4 3" xfId="10310" xr:uid="{00000000-0005-0000-0000-000087820000}"/>
    <cellStyle name="Normal 64 3 2 2 4 3 2" xfId="40644" xr:uid="{00000000-0005-0000-0000-000088820000}"/>
    <cellStyle name="Normal 64 3 2 2 4 3 3" xfId="25411" xr:uid="{00000000-0005-0000-0000-000089820000}"/>
    <cellStyle name="Normal 64 3 2 2 4 4" xfId="35631" xr:uid="{00000000-0005-0000-0000-00008A820000}"/>
    <cellStyle name="Normal 64 3 2 2 4 5" xfId="20398" xr:uid="{00000000-0005-0000-0000-00008B820000}"/>
    <cellStyle name="Normal 64 3 2 2 5" xfId="11988" xr:uid="{00000000-0005-0000-0000-00008C820000}"/>
    <cellStyle name="Normal 64 3 2 2 5 2" xfId="42319" xr:uid="{00000000-0005-0000-0000-00008D820000}"/>
    <cellStyle name="Normal 64 3 2 2 5 3" xfId="27086" xr:uid="{00000000-0005-0000-0000-00008E820000}"/>
    <cellStyle name="Normal 64 3 2 2 6" xfId="6967" xr:uid="{00000000-0005-0000-0000-00008F820000}"/>
    <cellStyle name="Normal 64 3 2 2 6 2" xfId="37302" xr:uid="{00000000-0005-0000-0000-000090820000}"/>
    <cellStyle name="Normal 64 3 2 2 6 3" xfId="22069" xr:uid="{00000000-0005-0000-0000-000091820000}"/>
    <cellStyle name="Normal 64 3 2 2 7" xfId="32290" xr:uid="{00000000-0005-0000-0000-000092820000}"/>
    <cellStyle name="Normal 64 3 2 2 8" xfId="17056" xr:uid="{00000000-0005-0000-0000-000093820000}"/>
    <cellStyle name="Normal 64 3 2 3" xfId="2314" xr:uid="{00000000-0005-0000-0000-000094820000}"/>
    <cellStyle name="Normal 64 3 2 3 2" xfId="4004" xr:uid="{00000000-0005-0000-0000-000095820000}"/>
    <cellStyle name="Normal 64 3 2 3 2 2" xfId="14077" xr:uid="{00000000-0005-0000-0000-000096820000}"/>
    <cellStyle name="Normal 64 3 2 3 2 2 2" xfId="44408" xr:uid="{00000000-0005-0000-0000-000097820000}"/>
    <cellStyle name="Normal 64 3 2 3 2 2 3" xfId="29175" xr:uid="{00000000-0005-0000-0000-000098820000}"/>
    <cellStyle name="Normal 64 3 2 3 2 3" xfId="9057" xr:uid="{00000000-0005-0000-0000-000099820000}"/>
    <cellStyle name="Normal 64 3 2 3 2 3 2" xfId="39391" xr:uid="{00000000-0005-0000-0000-00009A820000}"/>
    <cellStyle name="Normal 64 3 2 3 2 3 3" xfId="24158" xr:uid="{00000000-0005-0000-0000-00009B820000}"/>
    <cellStyle name="Normal 64 3 2 3 2 4" xfId="34378" xr:uid="{00000000-0005-0000-0000-00009C820000}"/>
    <cellStyle name="Normal 64 3 2 3 2 5" xfId="19145" xr:uid="{00000000-0005-0000-0000-00009D820000}"/>
    <cellStyle name="Normal 64 3 2 3 3" xfId="5696" xr:uid="{00000000-0005-0000-0000-00009E820000}"/>
    <cellStyle name="Normal 64 3 2 3 3 2" xfId="15748" xr:uid="{00000000-0005-0000-0000-00009F820000}"/>
    <cellStyle name="Normal 64 3 2 3 3 2 2" xfId="46079" xr:uid="{00000000-0005-0000-0000-0000A0820000}"/>
    <cellStyle name="Normal 64 3 2 3 3 2 3" xfId="30846" xr:uid="{00000000-0005-0000-0000-0000A1820000}"/>
    <cellStyle name="Normal 64 3 2 3 3 3" xfId="10728" xr:uid="{00000000-0005-0000-0000-0000A2820000}"/>
    <cellStyle name="Normal 64 3 2 3 3 3 2" xfId="41062" xr:uid="{00000000-0005-0000-0000-0000A3820000}"/>
    <cellStyle name="Normal 64 3 2 3 3 3 3" xfId="25829" xr:uid="{00000000-0005-0000-0000-0000A4820000}"/>
    <cellStyle name="Normal 64 3 2 3 3 4" xfId="36049" xr:uid="{00000000-0005-0000-0000-0000A5820000}"/>
    <cellStyle name="Normal 64 3 2 3 3 5" xfId="20816" xr:uid="{00000000-0005-0000-0000-0000A6820000}"/>
    <cellStyle name="Normal 64 3 2 3 4" xfId="12406" xr:uid="{00000000-0005-0000-0000-0000A7820000}"/>
    <cellStyle name="Normal 64 3 2 3 4 2" xfId="42737" xr:uid="{00000000-0005-0000-0000-0000A8820000}"/>
    <cellStyle name="Normal 64 3 2 3 4 3" xfId="27504" xr:uid="{00000000-0005-0000-0000-0000A9820000}"/>
    <cellStyle name="Normal 64 3 2 3 5" xfId="7385" xr:uid="{00000000-0005-0000-0000-0000AA820000}"/>
    <cellStyle name="Normal 64 3 2 3 5 2" xfId="37720" xr:uid="{00000000-0005-0000-0000-0000AB820000}"/>
    <cellStyle name="Normal 64 3 2 3 5 3" xfId="22487" xr:uid="{00000000-0005-0000-0000-0000AC820000}"/>
    <cellStyle name="Normal 64 3 2 3 6" xfId="32708" xr:uid="{00000000-0005-0000-0000-0000AD820000}"/>
    <cellStyle name="Normal 64 3 2 3 7" xfId="17474" xr:uid="{00000000-0005-0000-0000-0000AE820000}"/>
    <cellStyle name="Normal 64 3 2 4" xfId="3167" xr:uid="{00000000-0005-0000-0000-0000AF820000}"/>
    <cellStyle name="Normal 64 3 2 4 2" xfId="13241" xr:uid="{00000000-0005-0000-0000-0000B0820000}"/>
    <cellStyle name="Normal 64 3 2 4 2 2" xfId="43572" xr:uid="{00000000-0005-0000-0000-0000B1820000}"/>
    <cellStyle name="Normal 64 3 2 4 2 3" xfId="28339" xr:uid="{00000000-0005-0000-0000-0000B2820000}"/>
    <cellStyle name="Normal 64 3 2 4 3" xfId="8221" xr:uid="{00000000-0005-0000-0000-0000B3820000}"/>
    <cellStyle name="Normal 64 3 2 4 3 2" xfId="38555" xr:uid="{00000000-0005-0000-0000-0000B4820000}"/>
    <cellStyle name="Normal 64 3 2 4 3 3" xfId="23322" xr:uid="{00000000-0005-0000-0000-0000B5820000}"/>
    <cellStyle name="Normal 64 3 2 4 4" xfId="33542" xr:uid="{00000000-0005-0000-0000-0000B6820000}"/>
    <cellStyle name="Normal 64 3 2 4 5" xfId="18309" xr:uid="{00000000-0005-0000-0000-0000B7820000}"/>
    <cellStyle name="Normal 64 3 2 5" xfId="4860" xr:uid="{00000000-0005-0000-0000-0000B8820000}"/>
    <cellStyle name="Normal 64 3 2 5 2" xfId="14912" xr:uid="{00000000-0005-0000-0000-0000B9820000}"/>
    <cellStyle name="Normal 64 3 2 5 2 2" xfId="45243" xr:uid="{00000000-0005-0000-0000-0000BA820000}"/>
    <cellStyle name="Normal 64 3 2 5 2 3" xfId="30010" xr:uid="{00000000-0005-0000-0000-0000BB820000}"/>
    <cellStyle name="Normal 64 3 2 5 3" xfId="9892" xr:uid="{00000000-0005-0000-0000-0000BC820000}"/>
    <cellStyle name="Normal 64 3 2 5 3 2" xfId="40226" xr:uid="{00000000-0005-0000-0000-0000BD820000}"/>
    <cellStyle name="Normal 64 3 2 5 3 3" xfId="24993" xr:uid="{00000000-0005-0000-0000-0000BE820000}"/>
    <cellStyle name="Normal 64 3 2 5 4" xfId="35213" xr:uid="{00000000-0005-0000-0000-0000BF820000}"/>
    <cellStyle name="Normal 64 3 2 5 5" xfId="19980" xr:uid="{00000000-0005-0000-0000-0000C0820000}"/>
    <cellStyle name="Normal 64 3 2 6" xfId="11570" xr:uid="{00000000-0005-0000-0000-0000C1820000}"/>
    <cellStyle name="Normal 64 3 2 6 2" xfId="41901" xr:uid="{00000000-0005-0000-0000-0000C2820000}"/>
    <cellStyle name="Normal 64 3 2 6 3" xfId="26668" xr:uid="{00000000-0005-0000-0000-0000C3820000}"/>
    <cellStyle name="Normal 64 3 2 7" xfId="6549" xr:uid="{00000000-0005-0000-0000-0000C4820000}"/>
    <cellStyle name="Normal 64 3 2 7 2" xfId="36884" xr:uid="{00000000-0005-0000-0000-0000C5820000}"/>
    <cellStyle name="Normal 64 3 2 7 3" xfId="21651" xr:uid="{00000000-0005-0000-0000-0000C6820000}"/>
    <cellStyle name="Normal 64 3 2 8" xfId="31872" xr:uid="{00000000-0005-0000-0000-0000C7820000}"/>
    <cellStyle name="Normal 64 3 2 9" xfId="16638" xr:uid="{00000000-0005-0000-0000-0000C8820000}"/>
    <cellStyle name="Normal 64 3 3" xfId="1685" xr:uid="{00000000-0005-0000-0000-0000C9820000}"/>
    <cellStyle name="Normal 64 3 3 2" xfId="2524" xr:uid="{00000000-0005-0000-0000-0000CA820000}"/>
    <cellStyle name="Normal 64 3 3 2 2" xfId="4214" xr:uid="{00000000-0005-0000-0000-0000CB820000}"/>
    <cellStyle name="Normal 64 3 3 2 2 2" xfId="14287" xr:uid="{00000000-0005-0000-0000-0000CC820000}"/>
    <cellStyle name="Normal 64 3 3 2 2 2 2" xfId="44618" xr:uid="{00000000-0005-0000-0000-0000CD820000}"/>
    <cellStyle name="Normal 64 3 3 2 2 2 3" xfId="29385" xr:uid="{00000000-0005-0000-0000-0000CE820000}"/>
    <cellStyle name="Normal 64 3 3 2 2 3" xfId="9267" xr:uid="{00000000-0005-0000-0000-0000CF820000}"/>
    <cellStyle name="Normal 64 3 3 2 2 3 2" xfId="39601" xr:uid="{00000000-0005-0000-0000-0000D0820000}"/>
    <cellStyle name="Normal 64 3 3 2 2 3 3" xfId="24368" xr:uid="{00000000-0005-0000-0000-0000D1820000}"/>
    <cellStyle name="Normal 64 3 3 2 2 4" xfId="34588" xr:uid="{00000000-0005-0000-0000-0000D2820000}"/>
    <cellStyle name="Normal 64 3 3 2 2 5" xfId="19355" xr:uid="{00000000-0005-0000-0000-0000D3820000}"/>
    <cellStyle name="Normal 64 3 3 2 3" xfId="5906" xr:uid="{00000000-0005-0000-0000-0000D4820000}"/>
    <cellStyle name="Normal 64 3 3 2 3 2" xfId="15958" xr:uid="{00000000-0005-0000-0000-0000D5820000}"/>
    <cellStyle name="Normal 64 3 3 2 3 2 2" xfId="46289" xr:uid="{00000000-0005-0000-0000-0000D6820000}"/>
    <cellStyle name="Normal 64 3 3 2 3 2 3" xfId="31056" xr:uid="{00000000-0005-0000-0000-0000D7820000}"/>
    <cellStyle name="Normal 64 3 3 2 3 3" xfId="10938" xr:uid="{00000000-0005-0000-0000-0000D8820000}"/>
    <cellStyle name="Normal 64 3 3 2 3 3 2" xfId="41272" xr:uid="{00000000-0005-0000-0000-0000D9820000}"/>
    <cellStyle name="Normal 64 3 3 2 3 3 3" xfId="26039" xr:uid="{00000000-0005-0000-0000-0000DA820000}"/>
    <cellStyle name="Normal 64 3 3 2 3 4" xfId="36259" xr:uid="{00000000-0005-0000-0000-0000DB820000}"/>
    <cellStyle name="Normal 64 3 3 2 3 5" xfId="21026" xr:uid="{00000000-0005-0000-0000-0000DC820000}"/>
    <cellStyle name="Normal 64 3 3 2 4" xfId="12616" xr:uid="{00000000-0005-0000-0000-0000DD820000}"/>
    <cellStyle name="Normal 64 3 3 2 4 2" xfId="42947" xr:uid="{00000000-0005-0000-0000-0000DE820000}"/>
    <cellStyle name="Normal 64 3 3 2 4 3" xfId="27714" xr:uid="{00000000-0005-0000-0000-0000DF820000}"/>
    <cellStyle name="Normal 64 3 3 2 5" xfId="7595" xr:uid="{00000000-0005-0000-0000-0000E0820000}"/>
    <cellStyle name="Normal 64 3 3 2 5 2" xfId="37930" xr:uid="{00000000-0005-0000-0000-0000E1820000}"/>
    <cellStyle name="Normal 64 3 3 2 5 3" xfId="22697" xr:uid="{00000000-0005-0000-0000-0000E2820000}"/>
    <cellStyle name="Normal 64 3 3 2 6" xfId="32918" xr:uid="{00000000-0005-0000-0000-0000E3820000}"/>
    <cellStyle name="Normal 64 3 3 2 7" xfId="17684" xr:uid="{00000000-0005-0000-0000-0000E4820000}"/>
    <cellStyle name="Normal 64 3 3 3" xfId="3377" xr:uid="{00000000-0005-0000-0000-0000E5820000}"/>
    <cellStyle name="Normal 64 3 3 3 2" xfId="13451" xr:uid="{00000000-0005-0000-0000-0000E6820000}"/>
    <cellStyle name="Normal 64 3 3 3 2 2" xfId="43782" xr:uid="{00000000-0005-0000-0000-0000E7820000}"/>
    <cellStyle name="Normal 64 3 3 3 2 3" xfId="28549" xr:uid="{00000000-0005-0000-0000-0000E8820000}"/>
    <cellStyle name="Normal 64 3 3 3 3" xfId="8431" xr:uid="{00000000-0005-0000-0000-0000E9820000}"/>
    <cellStyle name="Normal 64 3 3 3 3 2" xfId="38765" xr:uid="{00000000-0005-0000-0000-0000EA820000}"/>
    <cellStyle name="Normal 64 3 3 3 3 3" xfId="23532" xr:uid="{00000000-0005-0000-0000-0000EB820000}"/>
    <cellStyle name="Normal 64 3 3 3 4" xfId="33752" xr:uid="{00000000-0005-0000-0000-0000EC820000}"/>
    <cellStyle name="Normal 64 3 3 3 5" xfId="18519" xr:uid="{00000000-0005-0000-0000-0000ED820000}"/>
    <cellStyle name="Normal 64 3 3 4" xfId="5070" xr:uid="{00000000-0005-0000-0000-0000EE820000}"/>
    <cellStyle name="Normal 64 3 3 4 2" xfId="15122" xr:uid="{00000000-0005-0000-0000-0000EF820000}"/>
    <cellStyle name="Normal 64 3 3 4 2 2" xfId="45453" xr:uid="{00000000-0005-0000-0000-0000F0820000}"/>
    <cellStyle name="Normal 64 3 3 4 2 3" xfId="30220" xr:uid="{00000000-0005-0000-0000-0000F1820000}"/>
    <cellStyle name="Normal 64 3 3 4 3" xfId="10102" xr:uid="{00000000-0005-0000-0000-0000F2820000}"/>
    <cellStyle name="Normal 64 3 3 4 3 2" xfId="40436" xr:uid="{00000000-0005-0000-0000-0000F3820000}"/>
    <cellStyle name="Normal 64 3 3 4 3 3" xfId="25203" xr:uid="{00000000-0005-0000-0000-0000F4820000}"/>
    <cellStyle name="Normal 64 3 3 4 4" xfId="35423" xr:uid="{00000000-0005-0000-0000-0000F5820000}"/>
    <cellStyle name="Normal 64 3 3 4 5" xfId="20190" xr:uid="{00000000-0005-0000-0000-0000F6820000}"/>
    <cellStyle name="Normal 64 3 3 5" xfId="11780" xr:uid="{00000000-0005-0000-0000-0000F7820000}"/>
    <cellStyle name="Normal 64 3 3 5 2" xfId="42111" xr:uid="{00000000-0005-0000-0000-0000F8820000}"/>
    <cellStyle name="Normal 64 3 3 5 3" xfId="26878" xr:uid="{00000000-0005-0000-0000-0000F9820000}"/>
    <cellStyle name="Normal 64 3 3 6" xfId="6759" xr:uid="{00000000-0005-0000-0000-0000FA820000}"/>
    <cellStyle name="Normal 64 3 3 6 2" xfId="37094" xr:uid="{00000000-0005-0000-0000-0000FB820000}"/>
    <cellStyle name="Normal 64 3 3 6 3" xfId="21861" xr:uid="{00000000-0005-0000-0000-0000FC820000}"/>
    <cellStyle name="Normal 64 3 3 7" xfId="32082" xr:uid="{00000000-0005-0000-0000-0000FD820000}"/>
    <cellStyle name="Normal 64 3 3 8" xfId="16848" xr:uid="{00000000-0005-0000-0000-0000FE820000}"/>
    <cellStyle name="Normal 64 3 4" xfId="2106" xr:uid="{00000000-0005-0000-0000-0000FF820000}"/>
    <cellStyle name="Normal 64 3 4 2" xfId="3796" xr:uid="{00000000-0005-0000-0000-000000830000}"/>
    <cellStyle name="Normal 64 3 4 2 2" xfId="13869" xr:uid="{00000000-0005-0000-0000-000001830000}"/>
    <cellStyle name="Normal 64 3 4 2 2 2" xfId="44200" xr:uid="{00000000-0005-0000-0000-000002830000}"/>
    <cellStyle name="Normal 64 3 4 2 2 3" xfId="28967" xr:uid="{00000000-0005-0000-0000-000003830000}"/>
    <cellStyle name="Normal 64 3 4 2 3" xfId="8849" xr:uid="{00000000-0005-0000-0000-000004830000}"/>
    <cellStyle name="Normal 64 3 4 2 3 2" xfId="39183" xr:uid="{00000000-0005-0000-0000-000005830000}"/>
    <cellStyle name="Normal 64 3 4 2 3 3" xfId="23950" xr:uid="{00000000-0005-0000-0000-000006830000}"/>
    <cellStyle name="Normal 64 3 4 2 4" xfId="34170" xr:uid="{00000000-0005-0000-0000-000007830000}"/>
    <cellStyle name="Normal 64 3 4 2 5" xfId="18937" xr:uid="{00000000-0005-0000-0000-000008830000}"/>
    <cellStyle name="Normal 64 3 4 3" xfId="5488" xr:uid="{00000000-0005-0000-0000-000009830000}"/>
    <cellStyle name="Normal 64 3 4 3 2" xfId="15540" xr:uid="{00000000-0005-0000-0000-00000A830000}"/>
    <cellStyle name="Normal 64 3 4 3 2 2" xfId="45871" xr:uid="{00000000-0005-0000-0000-00000B830000}"/>
    <cellStyle name="Normal 64 3 4 3 2 3" xfId="30638" xr:uid="{00000000-0005-0000-0000-00000C830000}"/>
    <cellStyle name="Normal 64 3 4 3 3" xfId="10520" xr:uid="{00000000-0005-0000-0000-00000D830000}"/>
    <cellStyle name="Normal 64 3 4 3 3 2" xfId="40854" xr:uid="{00000000-0005-0000-0000-00000E830000}"/>
    <cellStyle name="Normal 64 3 4 3 3 3" xfId="25621" xr:uid="{00000000-0005-0000-0000-00000F830000}"/>
    <cellStyle name="Normal 64 3 4 3 4" xfId="35841" xr:uid="{00000000-0005-0000-0000-000010830000}"/>
    <cellStyle name="Normal 64 3 4 3 5" xfId="20608" xr:uid="{00000000-0005-0000-0000-000011830000}"/>
    <cellStyle name="Normal 64 3 4 4" xfId="12198" xr:uid="{00000000-0005-0000-0000-000012830000}"/>
    <cellStyle name="Normal 64 3 4 4 2" xfId="42529" xr:uid="{00000000-0005-0000-0000-000013830000}"/>
    <cellStyle name="Normal 64 3 4 4 3" xfId="27296" xr:uid="{00000000-0005-0000-0000-000014830000}"/>
    <cellStyle name="Normal 64 3 4 5" xfId="7177" xr:uid="{00000000-0005-0000-0000-000015830000}"/>
    <cellStyle name="Normal 64 3 4 5 2" xfId="37512" xr:uid="{00000000-0005-0000-0000-000016830000}"/>
    <cellStyle name="Normal 64 3 4 5 3" xfId="22279" xr:uid="{00000000-0005-0000-0000-000017830000}"/>
    <cellStyle name="Normal 64 3 4 6" xfId="32500" xr:uid="{00000000-0005-0000-0000-000018830000}"/>
    <cellStyle name="Normal 64 3 4 7" xfId="17266" xr:uid="{00000000-0005-0000-0000-000019830000}"/>
    <cellStyle name="Normal 64 3 5" xfId="2959" xr:uid="{00000000-0005-0000-0000-00001A830000}"/>
    <cellStyle name="Normal 64 3 5 2" xfId="13033" xr:uid="{00000000-0005-0000-0000-00001B830000}"/>
    <cellStyle name="Normal 64 3 5 2 2" xfId="43364" xr:uid="{00000000-0005-0000-0000-00001C830000}"/>
    <cellStyle name="Normal 64 3 5 2 3" xfId="28131" xr:uid="{00000000-0005-0000-0000-00001D830000}"/>
    <cellStyle name="Normal 64 3 5 3" xfId="8013" xr:uid="{00000000-0005-0000-0000-00001E830000}"/>
    <cellStyle name="Normal 64 3 5 3 2" xfId="38347" xr:uid="{00000000-0005-0000-0000-00001F830000}"/>
    <cellStyle name="Normal 64 3 5 3 3" xfId="23114" xr:uid="{00000000-0005-0000-0000-000020830000}"/>
    <cellStyle name="Normal 64 3 5 4" xfId="33334" xr:uid="{00000000-0005-0000-0000-000021830000}"/>
    <cellStyle name="Normal 64 3 5 5" xfId="18101" xr:uid="{00000000-0005-0000-0000-000022830000}"/>
    <cellStyle name="Normal 64 3 6" xfId="4652" xr:uid="{00000000-0005-0000-0000-000023830000}"/>
    <cellStyle name="Normal 64 3 6 2" xfId="14704" xr:uid="{00000000-0005-0000-0000-000024830000}"/>
    <cellStyle name="Normal 64 3 6 2 2" xfId="45035" xr:uid="{00000000-0005-0000-0000-000025830000}"/>
    <cellStyle name="Normal 64 3 6 2 3" xfId="29802" xr:uid="{00000000-0005-0000-0000-000026830000}"/>
    <cellStyle name="Normal 64 3 6 3" xfId="9684" xr:uid="{00000000-0005-0000-0000-000027830000}"/>
    <cellStyle name="Normal 64 3 6 3 2" xfId="40018" xr:uid="{00000000-0005-0000-0000-000028830000}"/>
    <cellStyle name="Normal 64 3 6 3 3" xfId="24785" xr:uid="{00000000-0005-0000-0000-000029830000}"/>
    <cellStyle name="Normal 64 3 6 4" xfId="35005" xr:uid="{00000000-0005-0000-0000-00002A830000}"/>
    <cellStyle name="Normal 64 3 6 5" xfId="19772" xr:uid="{00000000-0005-0000-0000-00002B830000}"/>
    <cellStyle name="Normal 64 3 7" xfId="11362" xr:uid="{00000000-0005-0000-0000-00002C830000}"/>
    <cellStyle name="Normal 64 3 7 2" xfId="41693" xr:uid="{00000000-0005-0000-0000-00002D830000}"/>
    <cellStyle name="Normal 64 3 7 3" xfId="26460" xr:uid="{00000000-0005-0000-0000-00002E830000}"/>
    <cellStyle name="Normal 64 3 8" xfId="6341" xr:uid="{00000000-0005-0000-0000-00002F830000}"/>
    <cellStyle name="Normal 64 3 8 2" xfId="36676" xr:uid="{00000000-0005-0000-0000-000030830000}"/>
    <cellStyle name="Normal 64 3 8 3" xfId="21443" xr:uid="{00000000-0005-0000-0000-000031830000}"/>
    <cellStyle name="Normal 64 3 9" xfId="31665" xr:uid="{00000000-0005-0000-0000-000032830000}"/>
    <cellStyle name="Normal 64 4" xfId="1366" xr:uid="{00000000-0005-0000-0000-000033830000}"/>
    <cellStyle name="Normal 64 4 2" xfId="1789" xr:uid="{00000000-0005-0000-0000-000034830000}"/>
    <cellStyle name="Normal 64 4 2 2" xfId="2628" xr:uid="{00000000-0005-0000-0000-000035830000}"/>
    <cellStyle name="Normal 64 4 2 2 2" xfId="4318" xr:uid="{00000000-0005-0000-0000-000036830000}"/>
    <cellStyle name="Normal 64 4 2 2 2 2" xfId="14391" xr:uid="{00000000-0005-0000-0000-000037830000}"/>
    <cellStyle name="Normal 64 4 2 2 2 2 2" xfId="44722" xr:uid="{00000000-0005-0000-0000-000038830000}"/>
    <cellStyle name="Normal 64 4 2 2 2 2 3" xfId="29489" xr:uid="{00000000-0005-0000-0000-000039830000}"/>
    <cellStyle name="Normal 64 4 2 2 2 3" xfId="9371" xr:uid="{00000000-0005-0000-0000-00003A830000}"/>
    <cellStyle name="Normal 64 4 2 2 2 3 2" xfId="39705" xr:uid="{00000000-0005-0000-0000-00003B830000}"/>
    <cellStyle name="Normal 64 4 2 2 2 3 3" xfId="24472" xr:uid="{00000000-0005-0000-0000-00003C830000}"/>
    <cellStyle name="Normal 64 4 2 2 2 4" xfId="34692" xr:uid="{00000000-0005-0000-0000-00003D830000}"/>
    <cellStyle name="Normal 64 4 2 2 2 5" xfId="19459" xr:uid="{00000000-0005-0000-0000-00003E830000}"/>
    <cellStyle name="Normal 64 4 2 2 3" xfId="6010" xr:uid="{00000000-0005-0000-0000-00003F830000}"/>
    <cellStyle name="Normal 64 4 2 2 3 2" xfId="16062" xr:uid="{00000000-0005-0000-0000-000040830000}"/>
    <cellStyle name="Normal 64 4 2 2 3 2 2" xfId="46393" xr:uid="{00000000-0005-0000-0000-000041830000}"/>
    <cellStyle name="Normal 64 4 2 2 3 2 3" xfId="31160" xr:uid="{00000000-0005-0000-0000-000042830000}"/>
    <cellStyle name="Normal 64 4 2 2 3 3" xfId="11042" xr:uid="{00000000-0005-0000-0000-000043830000}"/>
    <cellStyle name="Normal 64 4 2 2 3 3 2" xfId="41376" xr:uid="{00000000-0005-0000-0000-000044830000}"/>
    <cellStyle name="Normal 64 4 2 2 3 3 3" xfId="26143" xr:uid="{00000000-0005-0000-0000-000045830000}"/>
    <cellStyle name="Normal 64 4 2 2 3 4" xfId="36363" xr:uid="{00000000-0005-0000-0000-000046830000}"/>
    <cellStyle name="Normal 64 4 2 2 3 5" xfId="21130" xr:uid="{00000000-0005-0000-0000-000047830000}"/>
    <cellStyle name="Normal 64 4 2 2 4" xfId="12720" xr:uid="{00000000-0005-0000-0000-000048830000}"/>
    <cellStyle name="Normal 64 4 2 2 4 2" xfId="43051" xr:uid="{00000000-0005-0000-0000-000049830000}"/>
    <cellStyle name="Normal 64 4 2 2 4 3" xfId="27818" xr:uid="{00000000-0005-0000-0000-00004A830000}"/>
    <cellStyle name="Normal 64 4 2 2 5" xfId="7699" xr:uid="{00000000-0005-0000-0000-00004B830000}"/>
    <cellStyle name="Normal 64 4 2 2 5 2" xfId="38034" xr:uid="{00000000-0005-0000-0000-00004C830000}"/>
    <cellStyle name="Normal 64 4 2 2 5 3" xfId="22801" xr:uid="{00000000-0005-0000-0000-00004D830000}"/>
    <cellStyle name="Normal 64 4 2 2 6" xfId="33022" xr:uid="{00000000-0005-0000-0000-00004E830000}"/>
    <cellStyle name="Normal 64 4 2 2 7" xfId="17788" xr:uid="{00000000-0005-0000-0000-00004F830000}"/>
    <cellStyle name="Normal 64 4 2 3" xfId="3481" xr:uid="{00000000-0005-0000-0000-000050830000}"/>
    <cellStyle name="Normal 64 4 2 3 2" xfId="13555" xr:uid="{00000000-0005-0000-0000-000051830000}"/>
    <cellStyle name="Normal 64 4 2 3 2 2" xfId="43886" xr:uid="{00000000-0005-0000-0000-000052830000}"/>
    <cellStyle name="Normal 64 4 2 3 2 3" xfId="28653" xr:uid="{00000000-0005-0000-0000-000053830000}"/>
    <cellStyle name="Normal 64 4 2 3 3" xfId="8535" xr:uid="{00000000-0005-0000-0000-000054830000}"/>
    <cellStyle name="Normal 64 4 2 3 3 2" xfId="38869" xr:uid="{00000000-0005-0000-0000-000055830000}"/>
    <cellStyle name="Normal 64 4 2 3 3 3" xfId="23636" xr:uid="{00000000-0005-0000-0000-000056830000}"/>
    <cellStyle name="Normal 64 4 2 3 4" xfId="33856" xr:uid="{00000000-0005-0000-0000-000057830000}"/>
    <cellStyle name="Normal 64 4 2 3 5" xfId="18623" xr:uid="{00000000-0005-0000-0000-000058830000}"/>
    <cellStyle name="Normal 64 4 2 4" xfId="5174" xr:uid="{00000000-0005-0000-0000-000059830000}"/>
    <cellStyle name="Normal 64 4 2 4 2" xfId="15226" xr:uid="{00000000-0005-0000-0000-00005A830000}"/>
    <cellStyle name="Normal 64 4 2 4 2 2" xfId="45557" xr:uid="{00000000-0005-0000-0000-00005B830000}"/>
    <cellStyle name="Normal 64 4 2 4 2 3" xfId="30324" xr:uid="{00000000-0005-0000-0000-00005C830000}"/>
    <cellStyle name="Normal 64 4 2 4 3" xfId="10206" xr:uid="{00000000-0005-0000-0000-00005D830000}"/>
    <cellStyle name="Normal 64 4 2 4 3 2" xfId="40540" xr:uid="{00000000-0005-0000-0000-00005E830000}"/>
    <cellStyle name="Normal 64 4 2 4 3 3" xfId="25307" xr:uid="{00000000-0005-0000-0000-00005F830000}"/>
    <cellStyle name="Normal 64 4 2 4 4" xfId="35527" xr:uid="{00000000-0005-0000-0000-000060830000}"/>
    <cellStyle name="Normal 64 4 2 4 5" xfId="20294" xr:uid="{00000000-0005-0000-0000-000061830000}"/>
    <cellStyle name="Normal 64 4 2 5" xfId="11884" xr:uid="{00000000-0005-0000-0000-000062830000}"/>
    <cellStyle name="Normal 64 4 2 5 2" xfId="42215" xr:uid="{00000000-0005-0000-0000-000063830000}"/>
    <cellStyle name="Normal 64 4 2 5 3" xfId="26982" xr:uid="{00000000-0005-0000-0000-000064830000}"/>
    <cellStyle name="Normal 64 4 2 6" xfId="6863" xr:uid="{00000000-0005-0000-0000-000065830000}"/>
    <cellStyle name="Normal 64 4 2 6 2" xfId="37198" xr:uid="{00000000-0005-0000-0000-000066830000}"/>
    <cellStyle name="Normal 64 4 2 6 3" xfId="21965" xr:uid="{00000000-0005-0000-0000-000067830000}"/>
    <cellStyle name="Normal 64 4 2 7" xfId="32186" xr:uid="{00000000-0005-0000-0000-000068830000}"/>
    <cellStyle name="Normal 64 4 2 8" xfId="16952" xr:uid="{00000000-0005-0000-0000-000069830000}"/>
    <cellStyle name="Normal 64 4 3" xfId="2210" xr:uid="{00000000-0005-0000-0000-00006A830000}"/>
    <cellStyle name="Normal 64 4 3 2" xfId="3900" xr:uid="{00000000-0005-0000-0000-00006B830000}"/>
    <cellStyle name="Normal 64 4 3 2 2" xfId="13973" xr:uid="{00000000-0005-0000-0000-00006C830000}"/>
    <cellStyle name="Normal 64 4 3 2 2 2" xfId="44304" xr:uid="{00000000-0005-0000-0000-00006D830000}"/>
    <cellStyle name="Normal 64 4 3 2 2 3" xfId="29071" xr:uid="{00000000-0005-0000-0000-00006E830000}"/>
    <cellStyle name="Normal 64 4 3 2 3" xfId="8953" xr:uid="{00000000-0005-0000-0000-00006F830000}"/>
    <cellStyle name="Normal 64 4 3 2 3 2" xfId="39287" xr:uid="{00000000-0005-0000-0000-000070830000}"/>
    <cellStyle name="Normal 64 4 3 2 3 3" xfId="24054" xr:uid="{00000000-0005-0000-0000-000071830000}"/>
    <cellStyle name="Normal 64 4 3 2 4" xfId="34274" xr:uid="{00000000-0005-0000-0000-000072830000}"/>
    <cellStyle name="Normal 64 4 3 2 5" xfId="19041" xr:uid="{00000000-0005-0000-0000-000073830000}"/>
    <cellStyle name="Normal 64 4 3 3" xfId="5592" xr:uid="{00000000-0005-0000-0000-000074830000}"/>
    <cellStyle name="Normal 64 4 3 3 2" xfId="15644" xr:uid="{00000000-0005-0000-0000-000075830000}"/>
    <cellStyle name="Normal 64 4 3 3 2 2" xfId="45975" xr:uid="{00000000-0005-0000-0000-000076830000}"/>
    <cellStyle name="Normal 64 4 3 3 2 3" xfId="30742" xr:uid="{00000000-0005-0000-0000-000077830000}"/>
    <cellStyle name="Normal 64 4 3 3 3" xfId="10624" xr:uid="{00000000-0005-0000-0000-000078830000}"/>
    <cellStyle name="Normal 64 4 3 3 3 2" xfId="40958" xr:uid="{00000000-0005-0000-0000-000079830000}"/>
    <cellStyle name="Normal 64 4 3 3 3 3" xfId="25725" xr:uid="{00000000-0005-0000-0000-00007A830000}"/>
    <cellStyle name="Normal 64 4 3 3 4" xfId="35945" xr:uid="{00000000-0005-0000-0000-00007B830000}"/>
    <cellStyle name="Normal 64 4 3 3 5" xfId="20712" xr:uid="{00000000-0005-0000-0000-00007C830000}"/>
    <cellStyle name="Normal 64 4 3 4" xfId="12302" xr:uid="{00000000-0005-0000-0000-00007D830000}"/>
    <cellStyle name="Normal 64 4 3 4 2" xfId="42633" xr:uid="{00000000-0005-0000-0000-00007E830000}"/>
    <cellStyle name="Normal 64 4 3 4 3" xfId="27400" xr:uid="{00000000-0005-0000-0000-00007F830000}"/>
    <cellStyle name="Normal 64 4 3 5" xfId="7281" xr:uid="{00000000-0005-0000-0000-000080830000}"/>
    <cellStyle name="Normal 64 4 3 5 2" xfId="37616" xr:uid="{00000000-0005-0000-0000-000081830000}"/>
    <cellStyle name="Normal 64 4 3 5 3" xfId="22383" xr:uid="{00000000-0005-0000-0000-000082830000}"/>
    <cellStyle name="Normal 64 4 3 6" xfId="32604" xr:uid="{00000000-0005-0000-0000-000083830000}"/>
    <cellStyle name="Normal 64 4 3 7" xfId="17370" xr:uid="{00000000-0005-0000-0000-000084830000}"/>
    <cellStyle name="Normal 64 4 4" xfId="3063" xr:uid="{00000000-0005-0000-0000-000085830000}"/>
    <cellStyle name="Normal 64 4 4 2" xfId="13137" xr:uid="{00000000-0005-0000-0000-000086830000}"/>
    <cellStyle name="Normal 64 4 4 2 2" xfId="43468" xr:uid="{00000000-0005-0000-0000-000087830000}"/>
    <cellStyle name="Normal 64 4 4 2 3" xfId="28235" xr:uid="{00000000-0005-0000-0000-000088830000}"/>
    <cellStyle name="Normal 64 4 4 3" xfId="8117" xr:uid="{00000000-0005-0000-0000-000089830000}"/>
    <cellStyle name="Normal 64 4 4 3 2" xfId="38451" xr:uid="{00000000-0005-0000-0000-00008A830000}"/>
    <cellStyle name="Normal 64 4 4 3 3" xfId="23218" xr:uid="{00000000-0005-0000-0000-00008B830000}"/>
    <cellStyle name="Normal 64 4 4 4" xfId="33438" xr:uid="{00000000-0005-0000-0000-00008C830000}"/>
    <cellStyle name="Normal 64 4 4 5" xfId="18205" xr:uid="{00000000-0005-0000-0000-00008D830000}"/>
    <cellStyle name="Normal 64 4 5" xfId="4756" xr:uid="{00000000-0005-0000-0000-00008E830000}"/>
    <cellStyle name="Normal 64 4 5 2" xfId="14808" xr:uid="{00000000-0005-0000-0000-00008F830000}"/>
    <cellStyle name="Normal 64 4 5 2 2" xfId="45139" xr:uid="{00000000-0005-0000-0000-000090830000}"/>
    <cellStyle name="Normal 64 4 5 2 3" xfId="29906" xr:uid="{00000000-0005-0000-0000-000091830000}"/>
    <cellStyle name="Normal 64 4 5 3" xfId="9788" xr:uid="{00000000-0005-0000-0000-000092830000}"/>
    <cellStyle name="Normal 64 4 5 3 2" xfId="40122" xr:uid="{00000000-0005-0000-0000-000093830000}"/>
    <cellStyle name="Normal 64 4 5 3 3" xfId="24889" xr:uid="{00000000-0005-0000-0000-000094830000}"/>
    <cellStyle name="Normal 64 4 5 4" xfId="35109" xr:uid="{00000000-0005-0000-0000-000095830000}"/>
    <cellStyle name="Normal 64 4 5 5" xfId="19876" xr:uid="{00000000-0005-0000-0000-000096830000}"/>
    <cellStyle name="Normal 64 4 6" xfId="11466" xr:uid="{00000000-0005-0000-0000-000097830000}"/>
    <cellStyle name="Normal 64 4 6 2" xfId="41797" xr:uid="{00000000-0005-0000-0000-000098830000}"/>
    <cellStyle name="Normal 64 4 6 3" xfId="26564" xr:uid="{00000000-0005-0000-0000-000099830000}"/>
    <cellStyle name="Normal 64 4 7" xfId="6445" xr:uid="{00000000-0005-0000-0000-00009A830000}"/>
    <cellStyle name="Normal 64 4 7 2" xfId="36780" xr:uid="{00000000-0005-0000-0000-00009B830000}"/>
    <cellStyle name="Normal 64 4 7 3" xfId="21547" xr:uid="{00000000-0005-0000-0000-00009C830000}"/>
    <cellStyle name="Normal 64 4 8" xfId="31768" xr:uid="{00000000-0005-0000-0000-00009D830000}"/>
    <cellStyle name="Normal 64 4 9" xfId="16534" xr:uid="{00000000-0005-0000-0000-00009E830000}"/>
    <cellStyle name="Normal 64 5" xfId="1579" xr:uid="{00000000-0005-0000-0000-00009F830000}"/>
    <cellStyle name="Normal 64 5 2" xfId="2420" xr:uid="{00000000-0005-0000-0000-0000A0830000}"/>
    <cellStyle name="Normal 64 5 2 2" xfId="4110" xr:uid="{00000000-0005-0000-0000-0000A1830000}"/>
    <cellStyle name="Normal 64 5 2 2 2" xfId="14183" xr:uid="{00000000-0005-0000-0000-0000A2830000}"/>
    <cellStyle name="Normal 64 5 2 2 2 2" xfId="44514" xr:uid="{00000000-0005-0000-0000-0000A3830000}"/>
    <cellStyle name="Normal 64 5 2 2 2 3" xfId="29281" xr:uid="{00000000-0005-0000-0000-0000A4830000}"/>
    <cellStyle name="Normal 64 5 2 2 3" xfId="9163" xr:uid="{00000000-0005-0000-0000-0000A5830000}"/>
    <cellStyle name="Normal 64 5 2 2 3 2" xfId="39497" xr:uid="{00000000-0005-0000-0000-0000A6830000}"/>
    <cellStyle name="Normal 64 5 2 2 3 3" xfId="24264" xr:uid="{00000000-0005-0000-0000-0000A7830000}"/>
    <cellStyle name="Normal 64 5 2 2 4" xfId="34484" xr:uid="{00000000-0005-0000-0000-0000A8830000}"/>
    <cellStyle name="Normal 64 5 2 2 5" xfId="19251" xr:uid="{00000000-0005-0000-0000-0000A9830000}"/>
    <cellStyle name="Normal 64 5 2 3" xfId="5802" xr:uid="{00000000-0005-0000-0000-0000AA830000}"/>
    <cellStyle name="Normal 64 5 2 3 2" xfId="15854" xr:uid="{00000000-0005-0000-0000-0000AB830000}"/>
    <cellStyle name="Normal 64 5 2 3 2 2" xfId="46185" xr:uid="{00000000-0005-0000-0000-0000AC830000}"/>
    <cellStyle name="Normal 64 5 2 3 2 3" xfId="30952" xr:uid="{00000000-0005-0000-0000-0000AD830000}"/>
    <cellStyle name="Normal 64 5 2 3 3" xfId="10834" xr:uid="{00000000-0005-0000-0000-0000AE830000}"/>
    <cellStyle name="Normal 64 5 2 3 3 2" xfId="41168" xr:uid="{00000000-0005-0000-0000-0000AF830000}"/>
    <cellStyle name="Normal 64 5 2 3 3 3" xfId="25935" xr:uid="{00000000-0005-0000-0000-0000B0830000}"/>
    <cellStyle name="Normal 64 5 2 3 4" xfId="36155" xr:uid="{00000000-0005-0000-0000-0000B1830000}"/>
    <cellStyle name="Normal 64 5 2 3 5" xfId="20922" xr:uid="{00000000-0005-0000-0000-0000B2830000}"/>
    <cellStyle name="Normal 64 5 2 4" xfId="12512" xr:uid="{00000000-0005-0000-0000-0000B3830000}"/>
    <cellStyle name="Normal 64 5 2 4 2" xfId="42843" xr:uid="{00000000-0005-0000-0000-0000B4830000}"/>
    <cellStyle name="Normal 64 5 2 4 3" xfId="27610" xr:uid="{00000000-0005-0000-0000-0000B5830000}"/>
    <cellStyle name="Normal 64 5 2 5" xfId="7491" xr:uid="{00000000-0005-0000-0000-0000B6830000}"/>
    <cellStyle name="Normal 64 5 2 5 2" xfId="37826" xr:uid="{00000000-0005-0000-0000-0000B7830000}"/>
    <cellStyle name="Normal 64 5 2 5 3" xfId="22593" xr:uid="{00000000-0005-0000-0000-0000B8830000}"/>
    <cellStyle name="Normal 64 5 2 6" xfId="32814" xr:uid="{00000000-0005-0000-0000-0000B9830000}"/>
    <cellStyle name="Normal 64 5 2 7" xfId="17580" xr:uid="{00000000-0005-0000-0000-0000BA830000}"/>
    <cellStyle name="Normal 64 5 3" xfId="3273" xr:uid="{00000000-0005-0000-0000-0000BB830000}"/>
    <cellStyle name="Normal 64 5 3 2" xfId="13347" xr:uid="{00000000-0005-0000-0000-0000BC830000}"/>
    <cellStyle name="Normal 64 5 3 2 2" xfId="43678" xr:uid="{00000000-0005-0000-0000-0000BD830000}"/>
    <cellStyle name="Normal 64 5 3 2 3" xfId="28445" xr:uid="{00000000-0005-0000-0000-0000BE830000}"/>
    <cellStyle name="Normal 64 5 3 3" xfId="8327" xr:uid="{00000000-0005-0000-0000-0000BF830000}"/>
    <cellStyle name="Normal 64 5 3 3 2" xfId="38661" xr:uid="{00000000-0005-0000-0000-0000C0830000}"/>
    <cellStyle name="Normal 64 5 3 3 3" xfId="23428" xr:uid="{00000000-0005-0000-0000-0000C1830000}"/>
    <cellStyle name="Normal 64 5 3 4" xfId="33648" xr:uid="{00000000-0005-0000-0000-0000C2830000}"/>
    <cellStyle name="Normal 64 5 3 5" xfId="18415" xr:uid="{00000000-0005-0000-0000-0000C3830000}"/>
    <cellStyle name="Normal 64 5 4" xfId="4966" xr:uid="{00000000-0005-0000-0000-0000C4830000}"/>
    <cellStyle name="Normal 64 5 4 2" xfId="15018" xr:uid="{00000000-0005-0000-0000-0000C5830000}"/>
    <cellStyle name="Normal 64 5 4 2 2" xfId="45349" xr:uid="{00000000-0005-0000-0000-0000C6830000}"/>
    <cellStyle name="Normal 64 5 4 2 3" xfId="30116" xr:uid="{00000000-0005-0000-0000-0000C7830000}"/>
    <cellStyle name="Normal 64 5 4 3" xfId="9998" xr:uid="{00000000-0005-0000-0000-0000C8830000}"/>
    <cellStyle name="Normal 64 5 4 3 2" xfId="40332" xr:uid="{00000000-0005-0000-0000-0000C9830000}"/>
    <cellStyle name="Normal 64 5 4 3 3" xfId="25099" xr:uid="{00000000-0005-0000-0000-0000CA830000}"/>
    <cellStyle name="Normal 64 5 4 4" xfId="35319" xr:uid="{00000000-0005-0000-0000-0000CB830000}"/>
    <cellStyle name="Normal 64 5 4 5" xfId="20086" xr:uid="{00000000-0005-0000-0000-0000CC830000}"/>
    <cellStyle name="Normal 64 5 5" xfId="11676" xr:uid="{00000000-0005-0000-0000-0000CD830000}"/>
    <cellStyle name="Normal 64 5 5 2" xfId="42007" xr:uid="{00000000-0005-0000-0000-0000CE830000}"/>
    <cellStyle name="Normal 64 5 5 3" xfId="26774" xr:uid="{00000000-0005-0000-0000-0000CF830000}"/>
    <cellStyle name="Normal 64 5 6" xfId="6655" xr:uid="{00000000-0005-0000-0000-0000D0830000}"/>
    <cellStyle name="Normal 64 5 6 2" xfId="36990" xr:uid="{00000000-0005-0000-0000-0000D1830000}"/>
    <cellStyle name="Normal 64 5 6 3" xfId="21757" xr:uid="{00000000-0005-0000-0000-0000D2830000}"/>
    <cellStyle name="Normal 64 5 7" xfId="31978" xr:uid="{00000000-0005-0000-0000-0000D3830000}"/>
    <cellStyle name="Normal 64 5 8" xfId="16744" xr:uid="{00000000-0005-0000-0000-0000D4830000}"/>
    <cellStyle name="Normal 64 6" xfId="2000" xr:uid="{00000000-0005-0000-0000-0000D5830000}"/>
    <cellStyle name="Normal 64 6 2" xfId="3692" xr:uid="{00000000-0005-0000-0000-0000D6830000}"/>
    <cellStyle name="Normal 64 6 2 2" xfId="13765" xr:uid="{00000000-0005-0000-0000-0000D7830000}"/>
    <cellStyle name="Normal 64 6 2 2 2" xfId="44096" xr:uid="{00000000-0005-0000-0000-0000D8830000}"/>
    <cellStyle name="Normal 64 6 2 2 3" xfId="28863" xr:uid="{00000000-0005-0000-0000-0000D9830000}"/>
    <cellStyle name="Normal 64 6 2 3" xfId="8745" xr:uid="{00000000-0005-0000-0000-0000DA830000}"/>
    <cellStyle name="Normal 64 6 2 3 2" xfId="39079" xr:uid="{00000000-0005-0000-0000-0000DB830000}"/>
    <cellStyle name="Normal 64 6 2 3 3" xfId="23846" xr:uid="{00000000-0005-0000-0000-0000DC830000}"/>
    <cellStyle name="Normal 64 6 2 4" xfId="34066" xr:uid="{00000000-0005-0000-0000-0000DD830000}"/>
    <cellStyle name="Normal 64 6 2 5" xfId="18833" xr:uid="{00000000-0005-0000-0000-0000DE830000}"/>
    <cellStyle name="Normal 64 6 3" xfId="5384" xr:uid="{00000000-0005-0000-0000-0000DF830000}"/>
    <cellStyle name="Normal 64 6 3 2" xfId="15436" xr:uid="{00000000-0005-0000-0000-0000E0830000}"/>
    <cellStyle name="Normal 64 6 3 2 2" xfId="45767" xr:uid="{00000000-0005-0000-0000-0000E1830000}"/>
    <cellStyle name="Normal 64 6 3 2 3" xfId="30534" xr:uid="{00000000-0005-0000-0000-0000E2830000}"/>
    <cellStyle name="Normal 64 6 3 3" xfId="10416" xr:uid="{00000000-0005-0000-0000-0000E3830000}"/>
    <cellStyle name="Normal 64 6 3 3 2" xfId="40750" xr:uid="{00000000-0005-0000-0000-0000E4830000}"/>
    <cellStyle name="Normal 64 6 3 3 3" xfId="25517" xr:uid="{00000000-0005-0000-0000-0000E5830000}"/>
    <cellStyle name="Normal 64 6 3 4" xfId="35737" xr:uid="{00000000-0005-0000-0000-0000E6830000}"/>
    <cellStyle name="Normal 64 6 3 5" xfId="20504" xr:uid="{00000000-0005-0000-0000-0000E7830000}"/>
    <cellStyle name="Normal 64 6 4" xfId="12094" xr:uid="{00000000-0005-0000-0000-0000E8830000}"/>
    <cellStyle name="Normal 64 6 4 2" xfId="42425" xr:uid="{00000000-0005-0000-0000-0000E9830000}"/>
    <cellStyle name="Normal 64 6 4 3" xfId="27192" xr:uid="{00000000-0005-0000-0000-0000EA830000}"/>
    <cellStyle name="Normal 64 6 5" xfId="7073" xr:uid="{00000000-0005-0000-0000-0000EB830000}"/>
    <cellStyle name="Normal 64 6 5 2" xfId="37408" xr:uid="{00000000-0005-0000-0000-0000EC830000}"/>
    <cellStyle name="Normal 64 6 5 3" xfId="22175" xr:uid="{00000000-0005-0000-0000-0000ED830000}"/>
    <cellStyle name="Normal 64 6 6" xfId="32396" xr:uid="{00000000-0005-0000-0000-0000EE830000}"/>
    <cellStyle name="Normal 64 6 7" xfId="17162" xr:uid="{00000000-0005-0000-0000-0000EF830000}"/>
    <cellStyle name="Normal 64 7" xfId="2852" xr:uid="{00000000-0005-0000-0000-0000F0830000}"/>
    <cellStyle name="Normal 64 7 2" xfId="12929" xr:uid="{00000000-0005-0000-0000-0000F1830000}"/>
    <cellStyle name="Normal 64 7 2 2" xfId="43260" xr:uid="{00000000-0005-0000-0000-0000F2830000}"/>
    <cellStyle name="Normal 64 7 2 3" xfId="28027" xr:uid="{00000000-0005-0000-0000-0000F3830000}"/>
    <cellStyle name="Normal 64 7 3" xfId="7909" xr:uid="{00000000-0005-0000-0000-0000F4830000}"/>
    <cellStyle name="Normal 64 7 3 2" xfId="38243" xr:uid="{00000000-0005-0000-0000-0000F5830000}"/>
    <cellStyle name="Normal 64 7 3 3" xfId="23010" xr:uid="{00000000-0005-0000-0000-0000F6830000}"/>
    <cellStyle name="Normal 64 7 4" xfId="33230" xr:uid="{00000000-0005-0000-0000-0000F7830000}"/>
    <cellStyle name="Normal 64 7 5" xfId="17997" xr:uid="{00000000-0005-0000-0000-0000F8830000}"/>
    <cellStyle name="Normal 64 8" xfId="4546" xr:uid="{00000000-0005-0000-0000-0000F9830000}"/>
    <cellStyle name="Normal 64 8 2" xfId="14600" xr:uid="{00000000-0005-0000-0000-0000FA830000}"/>
    <cellStyle name="Normal 64 8 2 2" xfId="44931" xr:uid="{00000000-0005-0000-0000-0000FB830000}"/>
    <cellStyle name="Normal 64 8 2 3" xfId="29698" xr:uid="{00000000-0005-0000-0000-0000FC830000}"/>
    <cellStyle name="Normal 64 8 3" xfId="9580" xr:uid="{00000000-0005-0000-0000-0000FD830000}"/>
    <cellStyle name="Normal 64 8 3 2" xfId="39914" xr:uid="{00000000-0005-0000-0000-0000FE830000}"/>
    <cellStyle name="Normal 64 8 3 3" xfId="24681" xr:uid="{00000000-0005-0000-0000-0000FF830000}"/>
    <cellStyle name="Normal 64 8 4" xfId="34901" xr:uid="{00000000-0005-0000-0000-000000840000}"/>
    <cellStyle name="Normal 64 8 5" xfId="19668" xr:uid="{00000000-0005-0000-0000-000001840000}"/>
    <cellStyle name="Normal 64 9" xfId="11256" xr:uid="{00000000-0005-0000-0000-000002840000}"/>
    <cellStyle name="Normal 64 9 2" xfId="41589" xr:uid="{00000000-0005-0000-0000-000003840000}"/>
    <cellStyle name="Normal 64 9 3" xfId="26356" xr:uid="{00000000-0005-0000-0000-000004840000}"/>
    <cellStyle name="Normal 65" xfId="892" xr:uid="{00000000-0005-0000-0000-000005840000}"/>
    <cellStyle name="Normal 65 10" xfId="6236" xr:uid="{00000000-0005-0000-0000-000006840000}"/>
    <cellStyle name="Normal 65 10 2" xfId="36573" xr:uid="{00000000-0005-0000-0000-000007840000}"/>
    <cellStyle name="Normal 65 10 3" xfId="21340" xr:uid="{00000000-0005-0000-0000-000008840000}"/>
    <cellStyle name="Normal 65 11" xfId="31564" xr:uid="{00000000-0005-0000-0000-000009840000}"/>
    <cellStyle name="Normal 65 12" xfId="16325" xr:uid="{00000000-0005-0000-0000-00000A840000}"/>
    <cellStyle name="Normal 65 2" xfId="1200" xr:uid="{00000000-0005-0000-0000-00000B840000}"/>
    <cellStyle name="Normal 65 2 10" xfId="31615" xr:uid="{00000000-0005-0000-0000-00000C840000}"/>
    <cellStyle name="Normal 65 2 11" xfId="16379" xr:uid="{00000000-0005-0000-0000-00000D840000}"/>
    <cellStyle name="Normal 65 2 2" xfId="1308" xr:uid="{00000000-0005-0000-0000-00000E840000}"/>
    <cellStyle name="Normal 65 2 2 10" xfId="16483" xr:uid="{00000000-0005-0000-0000-00000F840000}"/>
    <cellStyle name="Normal 65 2 2 2" xfId="1525" xr:uid="{00000000-0005-0000-0000-000010840000}"/>
    <cellStyle name="Normal 65 2 2 2 2" xfId="1946" xr:uid="{00000000-0005-0000-0000-000011840000}"/>
    <cellStyle name="Normal 65 2 2 2 2 2" xfId="2785" xr:uid="{00000000-0005-0000-0000-000012840000}"/>
    <cellStyle name="Normal 65 2 2 2 2 2 2" xfId="4475" xr:uid="{00000000-0005-0000-0000-000013840000}"/>
    <cellStyle name="Normal 65 2 2 2 2 2 2 2" xfId="14548" xr:uid="{00000000-0005-0000-0000-000014840000}"/>
    <cellStyle name="Normal 65 2 2 2 2 2 2 2 2" xfId="44879" xr:uid="{00000000-0005-0000-0000-000015840000}"/>
    <cellStyle name="Normal 65 2 2 2 2 2 2 2 3" xfId="29646" xr:uid="{00000000-0005-0000-0000-000016840000}"/>
    <cellStyle name="Normal 65 2 2 2 2 2 2 3" xfId="9528" xr:uid="{00000000-0005-0000-0000-000017840000}"/>
    <cellStyle name="Normal 65 2 2 2 2 2 2 3 2" xfId="39862" xr:uid="{00000000-0005-0000-0000-000018840000}"/>
    <cellStyle name="Normal 65 2 2 2 2 2 2 3 3" xfId="24629" xr:uid="{00000000-0005-0000-0000-000019840000}"/>
    <cellStyle name="Normal 65 2 2 2 2 2 2 4" xfId="34849" xr:uid="{00000000-0005-0000-0000-00001A840000}"/>
    <cellStyle name="Normal 65 2 2 2 2 2 2 5" xfId="19616" xr:uid="{00000000-0005-0000-0000-00001B840000}"/>
    <cellStyle name="Normal 65 2 2 2 2 2 3" xfId="6167" xr:uid="{00000000-0005-0000-0000-00001C840000}"/>
    <cellStyle name="Normal 65 2 2 2 2 2 3 2" xfId="16219" xr:uid="{00000000-0005-0000-0000-00001D840000}"/>
    <cellStyle name="Normal 65 2 2 2 2 2 3 2 2" xfId="46550" xr:uid="{00000000-0005-0000-0000-00001E840000}"/>
    <cellStyle name="Normal 65 2 2 2 2 2 3 2 3" xfId="31317" xr:uid="{00000000-0005-0000-0000-00001F840000}"/>
    <cellStyle name="Normal 65 2 2 2 2 2 3 3" xfId="11199" xr:uid="{00000000-0005-0000-0000-000020840000}"/>
    <cellStyle name="Normal 65 2 2 2 2 2 3 3 2" xfId="41533" xr:uid="{00000000-0005-0000-0000-000021840000}"/>
    <cellStyle name="Normal 65 2 2 2 2 2 3 3 3" xfId="26300" xr:uid="{00000000-0005-0000-0000-000022840000}"/>
    <cellStyle name="Normal 65 2 2 2 2 2 3 4" xfId="36520" xr:uid="{00000000-0005-0000-0000-000023840000}"/>
    <cellStyle name="Normal 65 2 2 2 2 2 3 5" xfId="21287" xr:uid="{00000000-0005-0000-0000-000024840000}"/>
    <cellStyle name="Normal 65 2 2 2 2 2 4" xfId="12877" xr:uid="{00000000-0005-0000-0000-000025840000}"/>
    <cellStyle name="Normal 65 2 2 2 2 2 4 2" xfId="43208" xr:uid="{00000000-0005-0000-0000-000026840000}"/>
    <cellStyle name="Normal 65 2 2 2 2 2 4 3" xfId="27975" xr:uid="{00000000-0005-0000-0000-000027840000}"/>
    <cellStyle name="Normal 65 2 2 2 2 2 5" xfId="7856" xr:uid="{00000000-0005-0000-0000-000028840000}"/>
    <cellStyle name="Normal 65 2 2 2 2 2 5 2" xfId="38191" xr:uid="{00000000-0005-0000-0000-000029840000}"/>
    <cellStyle name="Normal 65 2 2 2 2 2 5 3" xfId="22958" xr:uid="{00000000-0005-0000-0000-00002A840000}"/>
    <cellStyle name="Normal 65 2 2 2 2 2 6" xfId="33179" xr:uid="{00000000-0005-0000-0000-00002B840000}"/>
    <cellStyle name="Normal 65 2 2 2 2 2 7" xfId="17945" xr:uid="{00000000-0005-0000-0000-00002C840000}"/>
    <cellStyle name="Normal 65 2 2 2 2 3" xfId="3638" xr:uid="{00000000-0005-0000-0000-00002D840000}"/>
    <cellStyle name="Normal 65 2 2 2 2 3 2" xfId="13712" xr:uid="{00000000-0005-0000-0000-00002E840000}"/>
    <cellStyle name="Normal 65 2 2 2 2 3 2 2" xfId="44043" xr:uid="{00000000-0005-0000-0000-00002F840000}"/>
    <cellStyle name="Normal 65 2 2 2 2 3 2 3" xfId="28810" xr:uid="{00000000-0005-0000-0000-000030840000}"/>
    <cellStyle name="Normal 65 2 2 2 2 3 3" xfId="8692" xr:uid="{00000000-0005-0000-0000-000031840000}"/>
    <cellStyle name="Normal 65 2 2 2 2 3 3 2" xfId="39026" xr:uid="{00000000-0005-0000-0000-000032840000}"/>
    <cellStyle name="Normal 65 2 2 2 2 3 3 3" xfId="23793" xr:uid="{00000000-0005-0000-0000-000033840000}"/>
    <cellStyle name="Normal 65 2 2 2 2 3 4" xfId="34013" xr:uid="{00000000-0005-0000-0000-000034840000}"/>
    <cellStyle name="Normal 65 2 2 2 2 3 5" xfId="18780" xr:uid="{00000000-0005-0000-0000-000035840000}"/>
    <cellStyle name="Normal 65 2 2 2 2 4" xfId="5331" xr:uid="{00000000-0005-0000-0000-000036840000}"/>
    <cellStyle name="Normal 65 2 2 2 2 4 2" xfId="15383" xr:uid="{00000000-0005-0000-0000-000037840000}"/>
    <cellStyle name="Normal 65 2 2 2 2 4 2 2" xfId="45714" xr:uid="{00000000-0005-0000-0000-000038840000}"/>
    <cellStyle name="Normal 65 2 2 2 2 4 2 3" xfId="30481" xr:uid="{00000000-0005-0000-0000-000039840000}"/>
    <cellStyle name="Normal 65 2 2 2 2 4 3" xfId="10363" xr:uid="{00000000-0005-0000-0000-00003A840000}"/>
    <cellStyle name="Normal 65 2 2 2 2 4 3 2" xfId="40697" xr:uid="{00000000-0005-0000-0000-00003B840000}"/>
    <cellStyle name="Normal 65 2 2 2 2 4 3 3" xfId="25464" xr:uid="{00000000-0005-0000-0000-00003C840000}"/>
    <cellStyle name="Normal 65 2 2 2 2 4 4" xfId="35684" xr:uid="{00000000-0005-0000-0000-00003D840000}"/>
    <cellStyle name="Normal 65 2 2 2 2 4 5" xfId="20451" xr:uid="{00000000-0005-0000-0000-00003E840000}"/>
    <cellStyle name="Normal 65 2 2 2 2 5" xfId="12041" xr:uid="{00000000-0005-0000-0000-00003F840000}"/>
    <cellStyle name="Normal 65 2 2 2 2 5 2" xfId="42372" xr:uid="{00000000-0005-0000-0000-000040840000}"/>
    <cellStyle name="Normal 65 2 2 2 2 5 3" xfId="27139" xr:uid="{00000000-0005-0000-0000-000041840000}"/>
    <cellStyle name="Normal 65 2 2 2 2 6" xfId="7020" xr:uid="{00000000-0005-0000-0000-000042840000}"/>
    <cellStyle name="Normal 65 2 2 2 2 6 2" xfId="37355" xr:uid="{00000000-0005-0000-0000-000043840000}"/>
    <cellStyle name="Normal 65 2 2 2 2 6 3" xfId="22122" xr:uid="{00000000-0005-0000-0000-000044840000}"/>
    <cellStyle name="Normal 65 2 2 2 2 7" xfId="32343" xr:uid="{00000000-0005-0000-0000-000045840000}"/>
    <cellStyle name="Normal 65 2 2 2 2 8" xfId="17109" xr:uid="{00000000-0005-0000-0000-000046840000}"/>
    <cellStyle name="Normal 65 2 2 2 3" xfId="2367" xr:uid="{00000000-0005-0000-0000-000047840000}"/>
    <cellStyle name="Normal 65 2 2 2 3 2" xfId="4057" xr:uid="{00000000-0005-0000-0000-000048840000}"/>
    <cellStyle name="Normal 65 2 2 2 3 2 2" xfId="14130" xr:uid="{00000000-0005-0000-0000-000049840000}"/>
    <cellStyle name="Normal 65 2 2 2 3 2 2 2" xfId="44461" xr:uid="{00000000-0005-0000-0000-00004A840000}"/>
    <cellStyle name="Normal 65 2 2 2 3 2 2 3" xfId="29228" xr:uid="{00000000-0005-0000-0000-00004B840000}"/>
    <cellStyle name="Normal 65 2 2 2 3 2 3" xfId="9110" xr:uid="{00000000-0005-0000-0000-00004C840000}"/>
    <cellStyle name="Normal 65 2 2 2 3 2 3 2" xfId="39444" xr:uid="{00000000-0005-0000-0000-00004D840000}"/>
    <cellStyle name="Normal 65 2 2 2 3 2 3 3" xfId="24211" xr:uid="{00000000-0005-0000-0000-00004E840000}"/>
    <cellStyle name="Normal 65 2 2 2 3 2 4" xfId="34431" xr:uid="{00000000-0005-0000-0000-00004F840000}"/>
    <cellStyle name="Normal 65 2 2 2 3 2 5" xfId="19198" xr:uid="{00000000-0005-0000-0000-000050840000}"/>
    <cellStyle name="Normal 65 2 2 2 3 3" xfId="5749" xr:uid="{00000000-0005-0000-0000-000051840000}"/>
    <cellStyle name="Normal 65 2 2 2 3 3 2" xfId="15801" xr:uid="{00000000-0005-0000-0000-000052840000}"/>
    <cellStyle name="Normal 65 2 2 2 3 3 2 2" xfId="46132" xr:uid="{00000000-0005-0000-0000-000053840000}"/>
    <cellStyle name="Normal 65 2 2 2 3 3 2 3" xfId="30899" xr:uid="{00000000-0005-0000-0000-000054840000}"/>
    <cellStyle name="Normal 65 2 2 2 3 3 3" xfId="10781" xr:uid="{00000000-0005-0000-0000-000055840000}"/>
    <cellStyle name="Normal 65 2 2 2 3 3 3 2" xfId="41115" xr:uid="{00000000-0005-0000-0000-000056840000}"/>
    <cellStyle name="Normal 65 2 2 2 3 3 3 3" xfId="25882" xr:uid="{00000000-0005-0000-0000-000057840000}"/>
    <cellStyle name="Normal 65 2 2 2 3 3 4" xfId="36102" xr:uid="{00000000-0005-0000-0000-000058840000}"/>
    <cellStyle name="Normal 65 2 2 2 3 3 5" xfId="20869" xr:uid="{00000000-0005-0000-0000-000059840000}"/>
    <cellStyle name="Normal 65 2 2 2 3 4" xfId="12459" xr:uid="{00000000-0005-0000-0000-00005A840000}"/>
    <cellStyle name="Normal 65 2 2 2 3 4 2" xfId="42790" xr:uid="{00000000-0005-0000-0000-00005B840000}"/>
    <cellStyle name="Normal 65 2 2 2 3 4 3" xfId="27557" xr:uid="{00000000-0005-0000-0000-00005C840000}"/>
    <cellStyle name="Normal 65 2 2 2 3 5" xfId="7438" xr:uid="{00000000-0005-0000-0000-00005D840000}"/>
    <cellStyle name="Normal 65 2 2 2 3 5 2" xfId="37773" xr:uid="{00000000-0005-0000-0000-00005E840000}"/>
    <cellStyle name="Normal 65 2 2 2 3 5 3" xfId="22540" xr:uid="{00000000-0005-0000-0000-00005F840000}"/>
    <cellStyle name="Normal 65 2 2 2 3 6" xfId="32761" xr:uid="{00000000-0005-0000-0000-000060840000}"/>
    <cellStyle name="Normal 65 2 2 2 3 7" xfId="17527" xr:uid="{00000000-0005-0000-0000-000061840000}"/>
    <cellStyle name="Normal 65 2 2 2 4" xfId="3220" xr:uid="{00000000-0005-0000-0000-000062840000}"/>
    <cellStyle name="Normal 65 2 2 2 4 2" xfId="13294" xr:uid="{00000000-0005-0000-0000-000063840000}"/>
    <cellStyle name="Normal 65 2 2 2 4 2 2" xfId="43625" xr:uid="{00000000-0005-0000-0000-000064840000}"/>
    <cellStyle name="Normal 65 2 2 2 4 2 3" xfId="28392" xr:uid="{00000000-0005-0000-0000-000065840000}"/>
    <cellStyle name="Normal 65 2 2 2 4 3" xfId="8274" xr:uid="{00000000-0005-0000-0000-000066840000}"/>
    <cellStyle name="Normal 65 2 2 2 4 3 2" xfId="38608" xr:uid="{00000000-0005-0000-0000-000067840000}"/>
    <cellStyle name="Normal 65 2 2 2 4 3 3" xfId="23375" xr:uid="{00000000-0005-0000-0000-000068840000}"/>
    <cellStyle name="Normal 65 2 2 2 4 4" xfId="33595" xr:uid="{00000000-0005-0000-0000-000069840000}"/>
    <cellStyle name="Normal 65 2 2 2 4 5" xfId="18362" xr:uid="{00000000-0005-0000-0000-00006A840000}"/>
    <cellStyle name="Normal 65 2 2 2 5" xfId="4913" xr:uid="{00000000-0005-0000-0000-00006B840000}"/>
    <cellStyle name="Normal 65 2 2 2 5 2" xfId="14965" xr:uid="{00000000-0005-0000-0000-00006C840000}"/>
    <cellStyle name="Normal 65 2 2 2 5 2 2" xfId="45296" xr:uid="{00000000-0005-0000-0000-00006D840000}"/>
    <cellStyle name="Normal 65 2 2 2 5 2 3" xfId="30063" xr:uid="{00000000-0005-0000-0000-00006E840000}"/>
    <cellStyle name="Normal 65 2 2 2 5 3" xfId="9945" xr:uid="{00000000-0005-0000-0000-00006F840000}"/>
    <cellStyle name="Normal 65 2 2 2 5 3 2" xfId="40279" xr:uid="{00000000-0005-0000-0000-000070840000}"/>
    <cellStyle name="Normal 65 2 2 2 5 3 3" xfId="25046" xr:uid="{00000000-0005-0000-0000-000071840000}"/>
    <cellStyle name="Normal 65 2 2 2 5 4" xfId="35266" xr:uid="{00000000-0005-0000-0000-000072840000}"/>
    <cellStyle name="Normal 65 2 2 2 5 5" xfId="20033" xr:uid="{00000000-0005-0000-0000-000073840000}"/>
    <cellStyle name="Normal 65 2 2 2 6" xfId="11623" xr:uid="{00000000-0005-0000-0000-000074840000}"/>
    <cellStyle name="Normal 65 2 2 2 6 2" xfId="41954" xr:uid="{00000000-0005-0000-0000-000075840000}"/>
    <cellStyle name="Normal 65 2 2 2 6 3" xfId="26721" xr:uid="{00000000-0005-0000-0000-000076840000}"/>
    <cellStyle name="Normal 65 2 2 2 7" xfId="6602" xr:uid="{00000000-0005-0000-0000-000077840000}"/>
    <cellStyle name="Normal 65 2 2 2 7 2" xfId="36937" xr:uid="{00000000-0005-0000-0000-000078840000}"/>
    <cellStyle name="Normal 65 2 2 2 7 3" xfId="21704" xr:uid="{00000000-0005-0000-0000-000079840000}"/>
    <cellStyle name="Normal 65 2 2 2 8" xfId="31925" xr:uid="{00000000-0005-0000-0000-00007A840000}"/>
    <cellStyle name="Normal 65 2 2 2 9" xfId="16691" xr:uid="{00000000-0005-0000-0000-00007B840000}"/>
    <cellStyle name="Normal 65 2 2 3" xfId="1738" xr:uid="{00000000-0005-0000-0000-00007C840000}"/>
    <cellStyle name="Normal 65 2 2 3 2" xfId="2577" xr:uid="{00000000-0005-0000-0000-00007D840000}"/>
    <cellStyle name="Normal 65 2 2 3 2 2" xfId="4267" xr:uid="{00000000-0005-0000-0000-00007E840000}"/>
    <cellStyle name="Normal 65 2 2 3 2 2 2" xfId="14340" xr:uid="{00000000-0005-0000-0000-00007F840000}"/>
    <cellStyle name="Normal 65 2 2 3 2 2 2 2" xfId="44671" xr:uid="{00000000-0005-0000-0000-000080840000}"/>
    <cellStyle name="Normal 65 2 2 3 2 2 2 3" xfId="29438" xr:uid="{00000000-0005-0000-0000-000081840000}"/>
    <cellStyle name="Normal 65 2 2 3 2 2 3" xfId="9320" xr:uid="{00000000-0005-0000-0000-000082840000}"/>
    <cellStyle name="Normal 65 2 2 3 2 2 3 2" xfId="39654" xr:uid="{00000000-0005-0000-0000-000083840000}"/>
    <cellStyle name="Normal 65 2 2 3 2 2 3 3" xfId="24421" xr:uid="{00000000-0005-0000-0000-000084840000}"/>
    <cellStyle name="Normal 65 2 2 3 2 2 4" xfId="34641" xr:uid="{00000000-0005-0000-0000-000085840000}"/>
    <cellStyle name="Normal 65 2 2 3 2 2 5" xfId="19408" xr:uid="{00000000-0005-0000-0000-000086840000}"/>
    <cellStyle name="Normal 65 2 2 3 2 3" xfId="5959" xr:uid="{00000000-0005-0000-0000-000087840000}"/>
    <cellStyle name="Normal 65 2 2 3 2 3 2" xfId="16011" xr:uid="{00000000-0005-0000-0000-000088840000}"/>
    <cellStyle name="Normal 65 2 2 3 2 3 2 2" xfId="46342" xr:uid="{00000000-0005-0000-0000-000089840000}"/>
    <cellStyle name="Normal 65 2 2 3 2 3 2 3" xfId="31109" xr:uid="{00000000-0005-0000-0000-00008A840000}"/>
    <cellStyle name="Normal 65 2 2 3 2 3 3" xfId="10991" xr:uid="{00000000-0005-0000-0000-00008B840000}"/>
    <cellStyle name="Normal 65 2 2 3 2 3 3 2" xfId="41325" xr:uid="{00000000-0005-0000-0000-00008C840000}"/>
    <cellStyle name="Normal 65 2 2 3 2 3 3 3" xfId="26092" xr:uid="{00000000-0005-0000-0000-00008D840000}"/>
    <cellStyle name="Normal 65 2 2 3 2 3 4" xfId="36312" xr:uid="{00000000-0005-0000-0000-00008E840000}"/>
    <cellStyle name="Normal 65 2 2 3 2 3 5" xfId="21079" xr:uid="{00000000-0005-0000-0000-00008F840000}"/>
    <cellStyle name="Normal 65 2 2 3 2 4" xfId="12669" xr:uid="{00000000-0005-0000-0000-000090840000}"/>
    <cellStyle name="Normal 65 2 2 3 2 4 2" xfId="43000" xr:uid="{00000000-0005-0000-0000-000091840000}"/>
    <cellStyle name="Normal 65 2 2 3 2 4 3" xfId="27767" xr:uid="{00000000-0005-0000-0000-000092840000}"/>
    <cellStyle name="Normal 65 2 2 3 2 5" xfId="7648" xr:uid="{00000000-0005-0000-0000-000093840000}"/>
    <cellStyle name="Normal 65 2 2 3 2 5 2" xfId="37983" xr:uid="{00000000-0005-0000-0000-000094840000}"/>
    <cellStyle name="Normal 65 2 2 3 2 5 3" xfId="22750" xr:uid="{00000000-0005-0000-0000-000095840000}"/>
    <cellStyle name="Normal 65 2 2 3 2 6" xfId="32971" xr:uid="{00000000-0005-0000-0000-000096840000}"/>
    <cellStyle name="Normal 65 2 2 3 2 7" xfId="17737" xr:uid="{00000000-0005-0000-0000-000097840000}"/>
    <cellStyle name="Normal 65 2 2 3 3" xfId="3430" xr:uid="{00000000-0005-0000-0000-000098840000}"/>
    <cellStyle name="Normal 65 2 2 3 3 2" xfId="13504" xr:uid="{00000000-0005-0000-0000-000099840000}"/>
    <cellStyle name="Normal 65 2 2 3 3 2 2" xfId="43835" xr:uid="{00000000-0005-0000-0000-00009A840000}"/>
    <cellStyle name="Normal 65 2 2 3 3 2 3" xfId="28602" xr:uid="{00000000-0005-0000-0000-00009B840000}"/>
    <cellStyle name="Normal 65 2 2 3 3 3" xfId="8484" xr:uid="{00000000-0005-0000-0000-00009C840000}"/>
    <cellStyle name="Normal 65 2 2 3 3 3 2" xfId="38818" xr:uid="{00000000-0005-0000-0000-00009D840000}"/>
    <cellStyle name="Normal 65 2 2 3 3 3 3" xfId="23585" xr:uid="{00000000-0005-0000-0000-00009E840000}"/>
    <cellStyle name="Normal 65 2 2 3 3 4" xfId="33805" xr:uid="{00000000-0005-0000-0000-00009F840000}"/>
    <cellStyle name="Normal 65 2 2 3 3 5" xfId="18572" xr:uid="{00000000-0005-0000-0000-0000A0840000}"/>
    <cellStyle name="Normal 65 2 2 3 4" xfId="5123" xr:uid="{00000000-0005-0000-0000-0000A1840000}"/>
    <cellStyle name="Normal 65 2 2 3 4 2" xfId="15175" xr:uid="{00000000-0005-0000-0000-0000A2840000}"/>
    <cellStyle name="Normal 65 2 2 3 4 2 2" xfId="45506" xr:uid="{00000000-0005-0000-0000-0000A3840000}"/>
    <cellStyle name="Normal 65 2 2 3 4 2 3" xfId="30273" xr:uid="{00000000-0005-0000-0000-0000A4840000}"/>
    <cellStyle name="Normal 65 2 2 3 4 3" xfId="10155" xr:uid="{00000000-0005-0000-0000-0000A5840000}"/>
    <cellStyle name="Normal 65 2 2 3 4 3 2" xfId="40489" xr:uid="{00000000-0005-0000-0000-0000A6840000}"/>
    <cellStyle name="Normal 65 2 2 3 4 3 3" xfId="25256" xr:uid="{00000000-0005-0000-0000-0000A7840000}"/>
    <cellStyle name="Normal 65 2 2 3 4 4" xfId="35476" xr:uid="{00000000-0005-0000-0000-0000A8840000}"/>
    <cellStyle name="Normal 65 2 2 3 4 5" xfId="20243" xr:uid="{00000000-0005-0000-0000-0000A9840000}"/>
    <cellStyle name="Normal 65 2 2 3 5" xfId="11833" xr:uid="{00000000-0005-0000-0000-0000AA840000}"/>
    <cellStyle name="Normal 65 2 2 3 5 2" xfId="42164" xr:uid="{00000000-0005-0000-0000-0000AB840000}"/>
    <cellStyle name="Normal 65 2 2 3 5 3" xfId="26931" xr:uid="{00000000-0005-0000-0000-0000AC840000}"/>
    <cellStyle name="Normal 65 2 2 3 6" xfId="6812" xr:uid="{00000000-0005-0000-0000-0000AD840000}"/>
    <cellStyle name="Normal 65 2 2 3 6 2" xfId="37147" xr:uid="{00000000-0005-0000-0000-0000AE840000}"/>
    <cellStyle name="Normal 65 2 2 3 6 3" xfId="21914" xr:uid="{00000000-0005-0000-0000-0000AF840000}"/>
    <cellStyle name="Normal 65 2 2 3 7" xfId="32135" xr:uid="{00000000-0005-0000-0000-0000B0840000}"/>
    <cellStyle name="Normal 65 2 2 3 8" xfId="16901" xr:uid="{00000000-0005-0000-0000-0000B1840000}"/>
    <cellStyle name="Normal 65 2 2 4" xfId="2159" xr:uid="{00000000-0005-0000-0000-0000B2840000}"/>
    <cellStyle name="Normal 65 2 2 4 2" xfId="3849" xr:uid="{00000000-0005-0000-0000-0000B3840000}"/>
    <cellStyle name="Normal 65 2 2 4 2 2" xfId="13922" xr:uid="{00000000-0005-0000-0000-0000B4840000}"/>
    <cellStyle name="Normal 65 2 2 4 2 2 2" xfId="44253" xr:uid="{00000000-0005-0000-0000-0000B5840000}"/>
    <cellStyle name="Normal 65 2 2 4 2 2 3" xfId="29020" xr:uid="{00000000-0005-0000-0000-0000B6840000}"/>
    <cellStyle name="Normal 65 2 2 4 2 3" xfId="8902" xr:uid="{00000000-0005-0000-0000-0000B7840000}"/>
    <cellStyle name="Normal 65 2 2 4 2 3 2" xfId="39236" xr:uid="{00000000-0005-0000-0000-0000B8840000}"/>
    <cellStyle name="Normal 65 2 2 4 2 3 3" xfId="24003" xr:uid="{00000000-0005-0000-0000-0000B9840000}"/>
    <cellStyle name="Normal 65 2 2 4 2 4" xfId="34223" xr:uid="{00000000-0005-0000-0000-0000BA840000}"/>
    <cellStyle name="Normal 65 2 2 4 2 5" xfId="18990" xr:uid="{00000000-0005-0000-0000-0000BB840000}"/>
    <cellStyle name="Normal 65 2 2 4 3" xfId="5541" xr:uid="{00000000-0005-0000-0000-0000BC840000}"/>
    <cellStyle name="Normal 65 2 2 4 3 2" xfId="15593" xr:uid="{00000000-0005-0000-0000-0000BD840000}"/>
    <cellStyle name="Normal 65 2 2 4 3 2 2" xfId="45924" xr:uid="{00000000-0005-0000-0000-0000BE840000}"/>
    <cellStyle name="Normal 65 2 2 4 3 2 3" xfId="30691" xr:uid="{00000000-0005-0000-0000-0000BF840000}"/>
    <cellStyle name="Normal 65 2 2 4 3 3" xfId="10573" xr:uid="{00000000-0005-0000-0000-0000C0840000}"/>
    <cellStyle name="Normal 65 2 2 4 3 3 2" xfId="40907" xr:uid="{00000000-0005-0000-0000-0000C1840000}"/>
    <cellStyle name="Normal 65 2 2 4 3 3 3" xfId="25674" xr:uid="{00000000-0005-0000-0000-0000C2840000}"/>
    <cellStyle name="Normal 65 2 2 4 3 4" xfId="35894" xr:uid="{00000000-0005-0000-0000-0000C3840000}"/>
    <cellStyle name="Normal 65 2 2 4 3 5" xfId="20661" xr:uid="{00000000-0005-0000-0000-0000C4840000}"/>
    <cellStyle name="Normal 65 2 2 4 4" xfId="12251" xr:uid="{00000000-0005-0000-0000-0000C5840000}"/>
    <cellStyle name="Normal 65 2 2 4 4 2" xfId="42582" xr:uid="{00000000-0005-0000-0000-0000C6840000}"/>
    <cellStyle name="Normal 65 2 2 4 4 3" xfId="27349" xr:uid="{00000000-0005-0000-0000-0000C7840000}"/>
    <cellStyle name="Normal 65 2 2 4 5" xfId="7230" xr:uid="{00000000-0005-0000-0000-0000C8840000}"/>
    <cellStyle name="Normal 65 2 2 4 5 2" xfId="37565" xr:uid="{00000000-0005-0000-0000-0000C9840000}"/>
    <cellStyle name="Normal 65 2 2 4 5 3" xfId="22332" xr:uid="{00000000-0005-0000-0000-0000CA840000}"/>
    <cellStyle name="Normal 65 2 2 4 6" xfId="32553" xr:uid="{00000000-0005-0000-0000-0000CB840000}"/>
    <cellStyle name="Normal 65 2 2 4 7" xfId="17319" xr:uid="{00000000-0005-0000-0000-0000CC840000}"/>
    <cellStyle name="Normal 65 2 2 5" xfId="3012" xr:uid="{00000000-0005-0000-0000-0000CD840000}"/>
    <cellStyle name="Normal 65 2 2 5 2" xfId="13086" xr:uid="{00000000-0005-0000-0000-0000CE840000}"/>
    <cellStyle name="Normal 65 2 2 5 2 2" xfId="43417" xr:uid="{00000000-0005-0000-0000-0000CF840000}"/>
    <cellStyle name="Normal 65 2 2 5 2 3" xfId="28184" xr:uid="{00000000-0005-0000-0000-0000D0840000}"/>
    <cellStyle name="Normal 65 2 2 5 3" xfId="8066" xr:uid="{00000000-0005-0000-0000-0000D1840000}"/>
    <cellStyle name="Normal 65 2 2 5 3 2" xfId="38400" xr:uid="{00000000-0005-0000-0000-0000D2840000}"/>
    <cellStyle name="Normal 65 2 2 5 3 3" xfId="23167" xr:uid="{00000000-0005-0000-0000-0000D3840000}"/>
    <cellStyle name="Normal 65 2 2 5 4" xfId="33387" xr:uid="{00000000-0005-0000-0000-0000D4840000}"/>
    <cellStyle name="Normal 65 2 2 5 5" xfId="18154" xr:uid="{00000000-0005-0000-0000-0000D5840000}"/>
    <cellStyle name="Normal 65 2 2 6" xfId="4705" xr:uid="{00000000-0005-0000-0000-0000D6840000}"/>
    <cellStyle name="Normal 65 2 2 6 2" xfId="14757" xr:uid="{00000000-0005-0000-0000-0000D7840000}"/>
    <cellStyle name="Normal 65 2 2 6 2 2" xfId="45088" xr:uid="{00000000-0005-0000-0000-0000D8840000}"/>
    <cellStyle name="Normal 65 2 2 6 2 3" xfId="29855" xr:uid="{00000000-0005-0000-0000-0000D9840000}"/>
    <cellStyle name="Normal 65 2 2 6 3" xfId="9737" xr:uid="{00000000-0005-0000-0000-0000DA840000}"/>
    <cellStyle name="Normal 65 2 2 6 3 2" xfId="40071" xr:uid="{00000000-0005-0000-0000-0000DB840000}"/>
    <cellStyle name="Normal 65 2 2 6 3 3" xfId="24838" xr:uid="{00000000-0005-0000-0000-0000DC840000}"/>
    <cellStyle name="Normal 65 2 2 6 4" xfId="35058" xr:uid="{00000000-0005-0000-0000-0000DD840000}"/>
    <cellStyle name="Normal 65 2 2 6 5" xfId="19825" xr:uid="{00000000-0005-0000-0000-0000DE840000}"/>
    <cellStyle name="Normal 65 2 2 7" xfId="11415" xr:uid="{00000000-0005-0000-0000-0000DF840000}"/>
    <cellStyle name="Normal 65 2 2 7 2" xfId="41746" xr:uid="{00000000-0005-0000-0000-0000E0840000}"/>
    <cellStyle name="Normal 65 2 2 7 3" xfId="26513" xr:uid="{00000000-0005-0000-0000-0000E1840000}"/>
    <cellStyle name="Normal 65 2 2 8" xfId="6394" xr:uid="{00000000-0005-0000-0000-0000E2840000}"/>
    <cellStyle name="Normal 65 2 2 8 2" xfId="36729" xr:uid="{00000000-0005-0000-0000-0000E3840000}"/>
    <cellStyle name="Normal 65 2 2 8 3" xfId="21496" xr:uid="{00000000-0005-0000-0000-0000E4840000}"/>
    <cellStyle name="Normal 65 2 2 9" xfId="31717" xr:uid="{00000000-0005-0000-0000-0000E5840000}"/>
    <cellStyle name="Normal 65 2 3" xfId="1421" xr:uid="{00000000-0005-0000-0000-0000E6840000}"/>
    <cellStyle name="Normal 65 2 3 2" xfId="1842" xr:uid="{00000000-0005-0000-0000-0000E7840000}"/>
    <cellStyle name="Normal 65 2 3 2 2" xfId="2681" xr:uid="{00000000-0005-0000-0000-0000E8840000}"/>
    <cellStyle name="Normal 65 2 3 2 2 2" xfId="4371" xr:uid="{00000000-0005-0000-0000-0000E9840000}"/>
    <cellStyle name="Normal 65 2 3 2 2 2 2" xfId="14444" xr:uid="{00000000-0005-0000-0000-0000EA840000}"/>
    <cellStyle name="Normal 65 2 3 2 2 2 2 2" xfId="44775" xr:uid="{00000000-0005-0000-0000-0000EB840000}"/>
    <cellStyle name="Normal 65 2 3 2 2 2 2 3" xfId="29542" xr:uid="{00000000-0005-0000-0000-0000EC840000}"/>
    <cellStyle name="Normal 65 2 3 2 2 2 3" xfId="9424" xr:uid="{00000000-0005-0000-0000-0000ED840000}"/>
    <cellStyle name="Normal 65 2 3 2 2 2 3 2" xfId="39758" xr:uid="{00000000-0005-0000-0000-0000EE840000}"/>
    <cellStyle name="Normal 65 2 3 2 2 2 3 3" xfId="24525" xr:uid="{00000000-0005-0000-0000-0000EF840000}"/>
    <cellStyle name="Normal 65 2 3 2 2 2 4" xfId="34745" xr:uid="{00000000-0005-0000-0000-0000F0840000}"/>
    <cellStyle name="Normal 65 2 3 2 2 2 5" xfId="19512" xr:uid="{00000000-0005-0000-0000-0000F1840000}"/>
    <cellStyle name="Normal 65 2 3 2 2 3" xfId="6063" xr:uid="{00000000-0005-0000-0000-0000F2840000}"/>
    <cellStyle name="Normal 65 2 3 2 2 3 2" xfId="16115" xr:uid="{00000000-0005-0000-0000-0000F3840000}"/>
    <cellStyle name="Normal 65 2 3 2 2 3 2 2" xfId="46446" xr:uid="{00000000-0005-0000-0000-0000F4840000}"/>
    <cellStyle name="Normal 65 2 3 2 2 3 2 3" xfId="31213" xr:uid="{00000000-0005-0000-0000-0000F5840000}"/>
    <cellStyle name="Normal 65 2 3 2 2 3 3" xfId="11095" xr:uid="{00000000-0005-0000-0000-0000F6840000}"/>
    <cellStyle name="Normal 65 2 3 2 2 3 3 2" xfId="41429" xr:uid="{00000000-0005-0000-0000-0000F7840000}"/>
    <cellStyle name="Normal 65 2 3 2 2 3 3 3" xfId="26196" xr:uid="{00000000-0005-0000-0000-0000F8840000}"/>
    <cellStyle name="Normal 65 2 3 2 2 3 4" xfId="36416" xr:uid="{00000000-0005-0000-0000-0000F9840000}"/>
    <cellStyle name="Normal 65 2 3 2 2 3 5" xfId="21183" xr:uid="{00000000-0005-0000-0000-0000FA840000}"/>
    <cellStyle name="Normal 65 2 3 2 2 4" xfId="12773" xr:uid="{00000000-0005-0000-0000-0000FB840000}"/>
    <cellStyle name="Normal 65 2 3 2 2 4 2" xfId="43104" xr:uid="{00000000-0005-0000-0000-0000FC840000}"/>
    <cellStyle name="Normal 65 2 3 2 2 4 3" xfId="27871" xr:uid="{00000000-0005-0000-0000-0000FD840000}"/>
    <cellStyle name="Normal 65 2 3 2 2 5" xfId="7752" xr:uid="{00000000-0005-0000-0000-0000FE840000}"/>
    <cellStyle name="Normal 65 2 3 2 2 5 2" xfId="38087" xr:uid="{00000000-0005-0000-0000-0000FF840000}"/>
    <cellStyle name="Normal 65 2 3 2 2 5 3" xfId="22854" xr:uid="{00000000-0005-0000-0000-000000850000}"/>
    <cellStyle name="Normal 65 2 3 2 2 6" xfId="33075" xr:uid="{00000000-0005-0000-0000-000001850000}"/>
    <cellStyle name="Normal 65 2 3 2 2 7" xfId="17841" xr:uid="{00000000-0005-0000-0000-000002850000}"/>
    <cellStyle name="Normal 65 2 3 2 3" xfId="3534" xr:uid="{00000000-0005-0000-0000-000003850000}"/>
    <cellStyle name="Normal 65 2 3 2 3 2" xfId="13608" xr:uid="{00000000-0005-0000-0000-000004850000}"/>
    <cellStyle name="Normal 65 2 3 2 3 2 2" xfId="43939" xr:uid="{00000000-0005-0000-0000-000005850000}"/>
    <cellStyle name="Normal 65 2 3 2 3 2 3" xfId="28706" xr:uid="{00000000-0005-0000-0000-000006850000}"/>
    <cellStyle name="Normal 65 2 3 2 3 3" xfId="8588" xr:uid="{00000000-0005-0000-0000-000007850000}"/>
    <cellStyle name="Normal 65 2 3 2 3 3 2" xfId="38922" xr:uid="{00000000-0005-0000-0000-000008850000}"/>
    <cellStyle name="Normal 65 2 3 2 3 3 3" xfId="23689" xr:uid="{00000000-0005-0000-0000-000009850000}"/>
    <cellStyle name="Normal 65 2 3 2 3 4" xfId="33909" xr:uid="{00000000-0005-0000-0000-00000A850000}"/>
    <cellStyle name="Normal 65 2 3 2 3 5" xfId="18676" xr:uid="{00000000-0005-0000-0000-00000B850000}"/>
    <cellStyle name="Normal 65 2 3 2 4" xfId="5227" xr:uid="{00000000-0005-0000-0000-00000C850000}"/>
    <cellStyle name="Normal 65 2 3 2 4 2" xfId="15279" xr:uid="{00000000-0005-0000-0000-00000D850000}"/>
    <cellStyle name="Normal 65 2 3 2 4 2 2" xfId="45610" xr:uid="{00000000-0005-0000-0000-00000E850000}"/>
    <cellStyle name="Normal 65 2 3 2 4 2 3" xfId="30377" xr:uid="{00000000-0005-0000-0000-00000F850000}"/>
    <cellStyle name="Normal 65 2 3 2 4 3" xfId="10259" xr:uid="{00000000-0005-0000-0000-000010850000}"/>
    <cellStyle name="Normal 65 2 3 2 4 3 2" xfId="40593" xr:uid="{00000000-0005-0000-0000-000011850000}"/>
    <cellStyle name="Normal 65 2 3 2 4 3 3" xfId="25360" xr:uid="{00000000-0005-0000-0000-000012850000}"/>
    <cellStyle name="Normal 65 2 3 2 4 4" xfId="35580" xr:uid="{00000000-0005-0000-0000-000013850000}"/>
    <cellStyle name="Normal 65 2 3 2 4 5" xfId="20347" xr:uid="{00000000-0005-0000-0000-000014850000}"/>
    <cellStyle name="Normal 65 2 3 2 5" xfId="11937" xr:uid="{00000000-0005-0000-0000-000015850000}"/>
    <cellStyle name="Normal 65 2 3 2 5 2" xfId="42268" xr:uid="{00000000-0005-0000-0000-000016850000}"/>
    <cellStyle name="Normal 65 2 3 2 5 3" xfId="27035" xr:uid="{00000000-0005-0000-0000-000017850000}"/>
    <cellStyle name="Normal 65 2 3 2 6" xfId="6916" xr:uid="{00000000-0005-0000-0000-000018850000}"/>
    <cellStyle name="Normal 65 2 3 2 6 2" xfId="37251" xr:uid="{00000000-0005-0000-0000-000019850000}"/>
    <cellStyle name="Normal 65 2 3 2 6 3" xfId="22018" xr:uid="{00000000-0005-0000-0000-00001A850000}"/>
    <cellStyle name="Normal 65 2 3 2 7" xfId="32239" xr:uid="{00000000-0005-0000-0000-00001B850000}"/>
    <cellStyle name="Normal 65 2 3 2 8" xfId="17005" xr:uid="{00000000-0005-0000-0000-00001C850000}"/>
    <cellStyle name="Normal 65 2 3 3" xfId="2263" xr:uid="{00000000-0005-0000-0000-00001D850000}"/>
    <cellStyle name="Normal 65 2 3 3 2" xfId="3953" xr:uid="{00000000-0005-0000-0000-00001E850000}"/>
    <cellStyle name="Normal 65 2 3 3 2 2" xfId="14026" xr:uid="{00000000-0005-0000-0000-00001F850000}"/>
    <cellStyle name="Normal 65 2 3 3 2 2 2" xfId="44357" xr:uid="{00000000-0005-0000-0000-000020850000}"/>
    <cellStyle name="Normal 65 2 3 3 2 2 3" xfId="29124" xr:uid="{00000000-0005-0000-0000-000021850000}"/>
    <cellStyle name="Normal 65 2 3 3 2 3" xfId="9006" xr:uid="{00000000-0005-0000-0000-000022850000}"/>
    <cellStyle name="Normal 65 2 3 3 2 3 2" xfId="39340" xr:uid="{00000000-0005-0000-0000-000023850000}"/>
    <cellStyle name="Normal 65 2 3 3 2 3 3" xfId="24107" xr:uid="{00000000-0005-0000-0000-000024850000}"/>
    <cellStyle name="Normal 65 2 3 3 2 4" xfId="34327" xr:uid="{00000000-0005-0000-0000-000025850000}"/>
    <cellStyle name="Normal 65 2 3 3 2 5" xfId="19094" xr:uid="{00000000-0005-0000-0000-000026850000}"/>
    <cellStyle name="Normal 65 2 3 3 3" xfId="5645" xr:uid="{00000000-0005-0000-0000-000027850000}"/>
    <cellStyle name="Normal 65 2 3 3 3 2" xfId="15697" xr:uid="{00000000-0005-0000-0000-000028850000}"/>
    <cellStyle name="Normal 65 2 3 3 3 2 2" xfId="46028" xr:uid="{00000000-0005-0000-0000-000029850000}"/>
    <cellStyle name="Normal 65 2 3 3 3 2 3" xfId="30795" xr:uid="{00000000-0005-0000-0000-00002A850000}"/>
    <cellStyle name="Normal 65 2 3 3 3 3" xfId="10677" xr:uid="{00000000-0005-0000-0000-00002B850000}"/>
    <cellStyle name="Normal 65 2 3 3 3 3 2" xfId="41011" xr:uid="{00000000-0005-0000-0000-00002C850000}"/>
    <cellStyle name="Normal 65 2 3 3 3 3 3" xfId="25778" xr:uid="{00000000-0005-0000-0000-00002D850000}"/>
    <cellStyle name="Normal 65 2 3 3 3 4" xfId="35998" xr:uid="{00000000-0005-0000-0000-00002E850000}"/>
    <cellStyle name="Normal 65 2 3 3 3 5" xfId="20765" xr:uid="{00000000-0005-0000-0000-00002F850000}"/>
    <cellStyle name="Normal 65 2 3 3 4" xfId="12355" xr:uid="{00000000-0005-0000-0000-000030850000}"/>
    <cellStyle name="Normal 65 2 3 3 4 2" xfId="42686" xr:uid="{00000000-0005-0000-0000-000031850000}"/>
    <cellStyle name="Normal 65 2 3 3 4 3" xfId="27453" xr:uid="{00000000-0005-0000-0000-000032850000}"/>
    <cellStyle name="Normal 65 2 3 3 5" xfId="7334" xr:uid="{00000000-0005-0000-0000-000033850000}"/>
    <cellStyle name="Normal 65 2 3 3 5 2" xfId="37669" xr:uid="{00000000-0005-0000-0000-000034850000}"/>
    <cellStyle name="Normal 65 2 3 3 5 3" xfId="22436" xr:uid="{00000000-0005-0000-0000-000035850000}"/>
    <cellStyle name="Normal 65 2 3 3 6" xfId="32657" xr:uid="{00000000-0005-0000-0000-000036850000}"/>
    <cellStyle name="Normal 65 2 3 3 7" xfId="17423" xr:uid="{00000000-0005-0000-0000-000037850000}"/>
    <cellStyle name="Normal 65 2 3 4" xfId="3116" xr:uid="{00000000-0005-0000-0000-000038850000}"/>
    <cellStyle name="Normal 65 2 3 4 2" xfId="13190" xr:uid="{00000000-0005-0000-0000-000039850000}"/>
    <cellStyle name="Normal 65 2 3 4 2 2" xfId="43521" xr:uid="{00000000-0005-0000-0000-00003A850000}"/>
    <cellStyle name="Normal 65 2 3 4 2 3" xfId="28288" xr:uid="{00000000-0005-0000-0000-00003B850000}"/>
    <cellStyle name="Normal 65 2 3 4 3" xfId="8170" xr:uid="{00000000-0005-0000-0000-00003C850000}"/>
    <cellStyle name="Normal 65 2 3 4 3 2" xfId="38504" xr:uid="{00000000-0005-0000-0000-00003D850000}"/>
    <cellStyle name="Normal 65 2 3 4 3 3" xfId="23271" xr:uid="{00000000-0005-0000-0000-00003E850000}"/>
    <cellStyle name="Normal 65 2 3 4 4" xfId="33491" xr:uid="{00000000-0005-0000-0000-00003F850000}"/>
    <cellStyle name="Normal 65 2 3 4 5" xfId="18258" xr:uid="{00000000-0005-0000-0000-000040850000}"/>
    <cellStyle name="Normal 65 2 3 5" xfId="4809" xr:uid="{00000000-0005-0000-0000-000041850000}"/>
    <cellStyle name="Normal 65 2 3 5 2" xfId="14861" xr:uid="{00000000-0005-0000-0000-000042850000}"/>
    <cellStyle name="Normal 65 2 3 5 2 2" xfId="45192" xr:uid="{00000000-0005-0000-0000-000043850000}"/>
    <cellStyle name="Normal 65 2 3 5 2 3" xfId="29959" xr:uid="{00000000-0005-0000-0000-000044850000}"/>
    <cellStyle name="Normal 65 2 3 5 3" xfId="9841" xr:uid="{00000000-0005-0000-0000-000045850000}"/>
    <cellStyle name="Normal 65 2 3 5 3 2" xfId="40175" xr:uid="{00000000-0005-0000-0000-000046850000}"/>
    <cellStyle name="Normal 65 2 3 5 3 3" xfId="24942" xr:uid="{00000000-0005-0000-0000-000047850000}"/>
    <cellStyle name="Normal 65 2 3 5 4" xfId="35162" xr:uid="{00000000-0005-0000-0000-000048850000}"/>
    <cellStyle name="Normal 65 2 3 5 5" xfId="19929" xr:uid="{00000000-0005-0000-0000-000049850000}"/>
    <cellStyle name="Normal 65 2 3 6" xfId="11519" xr:uid="{00000000-0005-0000-0000-00004A850000}"/>
    <cellStyle name="Normal 65 2 3 6 2" xfId="41850" xr:uid="{00000000-0005-0000-0000-00004B850000}"/>
    <cellStyle name="Normal 65 2 3 6 3" xfId="26617" xr:uid="{00000000-0005-0000-0000-00004C850000}"/>
    <cellStyle name="Normal 65 2 3 7" xfId="6498" xr:uid="{00000000-0005-0000-0000-00004D850000}"/>
    <cellStyle name="Normal 65 2 3 7 2" xfId="36833" xr:uid="{00000000-0005-0000-0000-00004E850000}"/>
    <cellStyle name="Normal 65 2 3 7 3" xfId="21600" xr:uid="{00000000-0005-0000-0000-00004F850000}"/>
    <cellStyle name="Normal 65 2 3 8" xfId="31821" xr:uid="{00000000-0005-0000-0000-000050850000}"/>
    <cellStyle name="Normal 65 2 3 9" xfId="16587" xr:uid="{00000000-0005-0000-0000-000051850000}"/>
    <cellStyle name="Normal 65 2 4" xfId="1634" xr:uid="{00000000-0005-0000-0000-000052850000}"/>
    <cellStyle name="Normal 65 2 4 2" xfId="2473" xr:uid="{00000000-0005-0000-0000-000053850000}"/>
    <cellStyle name="Normal 65 2 4 2 2" xfId="4163" xr:uid="{00000000-0005-0000-0000-000054850000}"/>
    <cellStyle name="Normal 65 2 4 2 2 2" xfId="14236" xr:uid="{00000000-0005-0000-0000-000055850000}"/>
    <cellStyle name="Normal 65 2 4 2 2 2 2" xfId="44567" xr:uid="{00000000-0005-0000-0000-000056850000}"/>
    <cellStyle name="Normal 65 2 4 2 2 2 3" xfId="29334" xr:uid="{00000000-0005-0000-0000-000057850000}"/>
    <cellStyle name="Normal 65 2 4 2 2 3" xfId="9216" xr:uid="{00000000-0005-0000-0000-000058850000}"/>
    <cellStyle name="Normal 65 2 4 2 2 3 2" xfId="39550" xr:uid="{00000000-0005-0000-0000-000059850000}"/>
    <cellStyle name="Normal 65 2 4 2 2 3 3" xfId="24317" xr:uid="{00000000-0005-0000-0000-00005A850000}"/>
    <cellStyle name="Normal 65 2 4 2 2 4" xfId="34537" xr:uid="{00000000-0005-0000-0000-00005B850000}"/>
    <cellStyle name="Normal 65 2 4 2 2 5" xfId="19304" xr:uid="{00000000-0005-0000-0000-00005C850000}"/>
    <cellStyle name="Normal 65 2 4 2 3" xfId="5855" xr:uid="{00000000-0005-0000-0000-00005D850000}"/>
    <cellStyle name="Normal 65 2 4 2 3 2" xfId="15907" xr:uid="{00000000-0005-0000-0000-00005E850000}"/>
    <cellStyle name="Normal 65 2 4 2 3 2 2" xfId="46238" xr:uid="{00000000-0005-0000-0000-00005F850000}"/>
    <cellStyle name="Normal 65 2 4 2 3 2 3" xfId="31005" xr:uid="{00000000-0005-0000-0000-000060850000}"/>
    <cellStyle name="Normal 65 2 4 2 3 3" xfId="10887" xr:uid="{00000000-0005-0000-0000-000061850000}"/>
    <cellStyle name="Normal 65 2 4 2 3 3 2" xfId="41221" xr:uid="{00000000-0005-0000-0000-000062850000}"/>
    <cellStyle name="Normal 65 2 4 2 3 3 3" xfId="25988" xr:uid="{00000000-0005-0000-0000-000063850000}"/>
    <cellStyle name="Normal 65 2 4 2 3 4" xfId="36208" xr:uid="{00000000-0005-0000-0000-000064850000}"/>
    <cellStyle name="Normal 65 2 4 2 3 5" xfId="20975" xr:uid="{00000000-0005-0000-0000-000065850000}"/>
    <cellStyle name="Normal 65 2 4 2 4" xfId="12565" xr:uid="{00000000-0005-0000-0000-000066850000}"/>
    <cellStyle name="Normal 65 2 4 2 4 2" xfId="42896" xr:uid="{00000000-0005-0000-0000-000067850000}"/>
    <cellStyle name="Normal 65 2 4 2 4 3" xfId="27663" xr:uid="{00000000-0005-0000-0000-000068850000}"/>
    <cellStyle name="Normal 65 2 4 2 5" xfId="7544" xr:uid="{00000000-0005-0000-0000-000069850000}"/>
    <cellStyle name="Normal 65 2 4 2 5 2" xfId="37879" xr:uid="{00000000-0005-0000-0000-00006A850000}"/>
    <cellStyle name="Normal 65 2 4 2 5 3" xfId="22646" xr:uid="{00000000-0005-0000-0000-00006B850000}"/>
    <cellStyle name="Normal 65 2 4 2 6" xfId="32867" xr:uid="{00000000-0005-0000-0000-00006C850000}"/>
    <cellStyle name="Normal 65 2 4 2 7" xfId="17633" xr:uid="{00000000-0005-0000-0000-00006D850000}"/>
    <cellStyle name="Normal 65 2 4 3" xfId="3326" xr:uid="{00000000-0005-0000-0000-00006E850000}"/>
    <cellStyle name="Normal 65 2 4 3 2" xfId="13400" xr:uid="{00000000-0005-0000-0000-00006F850000}"/>
    <cellStyle name="Normal 65 2 4 3 2 2" xfId="43731" xr:uid="{00000000-0005-0000-0000-000070850000}"/>
    <cellStyle name="Normal 65 2 4 3 2 3" xfId="28498" xr:uid="{00000000-0005-0000-0000-000071850000}"/>
    <cellStyle name="Normal 65 2 4 3 3" xfId="8380" xr:uid="{00000000-0005-0000-0000-000072850000}"/>
    <cellStyle name="Normal 65 2 4 3 3 2" xfId="38714" xr:uid="{00000000-0005-0000-0000-000073850000}"/>
    <cellStyle name="Normal 65 2 4 3 3 3" xfId="23481" xr:uid="{00000000-0005-0000-0000-000074850000}"/>
    <cellStyle name="Normal 65 2 4 3 4" xfId="33701" xr:uid="{00000000-0005-0000-0000-000075850000}"/>
    <cellStyle name="Normal 65 2 4 3 5" xfId="18468" xr:uid="{00000000-0005-0000-0000-000076850000}"/>
    <cellStyle name="Normal 65 2 4 4" xfId="5019" xr:uid="{00000000-0005-0000-0000-000077850000}"/>
    <cellStyle name="Normal 65 2 4 4 2" xfId="15071" xr:uid="{00000000-0005-0000-0000-000078850000}"/>
    <cellStyle name="Normal 65 2 4 4 2 2" xfId="45402" xr:uid="{00000000-0005-0000-0000-000079850000}"/>
    <cellStyle name="Normal 65 2 4 4 2 3" xfId="30169" xr:uid="{00000000-0005-0000-0000-00007A850000}"/>
    <cellStyle name="Normal 65 2 4 4 3" xfId="10051" xr:uid="{00000000-0005-0000-0000-00007B850000}"/>
    <cellStyle name="Normal 65 2 4 4 3 2" xfId="40385" xr:uid="{00000000-0005-0000-0000-00007C850000}"/>
    <cellStyle name="Normal 65 2 4 4 3 3" xfId="25152" xr:uid="{00000000-0005-0000-0000-00007D850000}"/>
    <cellStyle name="Normal 65 2 4 4 4" xfId="35372" xr:uid="{00000000-0005-0000-0000-00007E850000}"/>
    <cellStyle name="Normal 65 2 4 4 5" xfId="20139" xr:uid="{00000000-0005-0000-0000-00007F850000}"/>
    <cellStyle name="Normal 65 2 4 5" xfId="11729" xr:uid="{00000000-0005-0000-0000-000080850000}"/>
    <cellStyle name="Normal 65 2 4 5 2" xfId="42060" xr:uid="{00000000-0005-0000-0000-000081850000}"/>
    <cellStyle name="Normal 65 2 4 5 3" xfId="26827" xr:uid="{00000000-0005-0000-0000-000082850000}"/>
    <cellStyle name="Normal 65 2 4 6" xfId="6708" xr:uid="{00000000-0005-0000-0000-000083850000}"/>
    <cellStyle name="Normal 65 2 4 6 2" xfId="37043" xr:uid="{00000000-0005-0000-0000-000084850000}"/>
    <cellStyle name="Normal 65 2 4 6 3" xfId="21810" xr:uid="{00000000-0005-0000-0000-000085850000}"/>
    <cellStyle name="Normal 65 2 4 7" xfId="32031" xr:uid="{00000000-0005-0000-0000-000086850000}"/>
    <cellStyle name="Normal 65 2 4 8" xfId="16797" xr:uid="{00000000-0005-0000-0000-000087850000}"/>
    <cellStyle name="Normal 65 2 5" xfId="2055" xr:uid="{00000000-0005-0000-0000-000088850000}"/>
    <cellStyle name="Normal 65 2 5 2" xfId="3745" xr:uid="{00000000-0005-0000-0000-000089850000}"/>
    <cellStyle name="Normal 65 2 5 2 2" xfId="13818" xr:uid="{00000000-0005-0000-0000-00008A850000}"/>
    <cellStyle name="Normal 65 2 5 2 2 2" xfId="44149" xr:uid="{00000000-0005-0000-0000-00008B850000}"/>
    <cellStyle name="Normal 65 2 5 2 2 3" xfId="28916" xr:uid="{00000000-0005-0000-0000-00008C850000}"/>
    <cellStyle name="Normal 65 2 5 2 3" xfId="8798" xr:uid="{00000000-0005-0000-0000-00008D850000}"/>
    <cellStyle name="Normal 65 2 5 2 3 2" xfId="39132" xr:uid="{00000000-0005-0000-0000-00008E850000}"/>
    <cellStyle name="Normal 65 2 5 2 3 3" xfId="23899" xr:uid="{00000000-0005-0000-0000-00008F850000}"/>
    <cellStyle name="Normal 65 2 5 2 4" xfId="34119" xr:uid="{00000000-0005-0000-0000-000090850000}"/>
    <cellStyle name="Normal 65 2 5 2 5" xfId="18886" xr:uid="{00000000-0005-0000-0000-000091850000}"/>
    <cellStyle name="Normal 65 2 5 3" xfId="5437" xr:uid="{00000000-0005-0000-0000-000092850000}"/>
    <cellStyle name="Normal 65 2 5 3 2" xfId="15489" xr:uid="{00000000-0005-0000-0000-000093850000}"/>
    <cellStyle name="Normal 65 2 5 3 2 2" xfId="45820" xr:uid="{00000000-0005-0000-0000-000094850000}"/>
    <cellStyle name="Normal 65 2 5 3 2 3" xfId="30587" xr:uid="{00000000-0005-0000-0000-000095850000}"/>
    <cellStyle name="Normal 65 2 5 3 3" xfId="10469" xr:uid="{00000000-0005-0000-0000-000096850000}"/>
    <cellStyle name="Normal 65 2 5 3 3 2" xfId="40803" xr:uid="{00000000-0005-0000-0000-000097850000}"/>
    <cellStyle name="Normal 65 2 5 3 3 3" xfId="25570" xr:uid="{00000000-0005-0000-0000-000098850000}"/>
    <cellStyle name="Normal 65 2 5 3 4" xfId="35790" xr:uid="{00000000-0005-0000-0000-000099850000}"/>
    <cellStyle name="Normal 65 2 5 3 5" xfId="20557" xr:uid="{00000000-0005-0000-0000-00009A850000}"/>
    <cellStyle name="Normal 65 2 5 4" xfId="12147" xr:uid="{00000000-0005-0000-0000-00009B850000}"/>
    <cellStyle name="Normal 65 2 5 4 2" xfId="42478" xr:uid="{00000000-0005-0000-0000-00009C850000}"/>
    <cellStyle name="Normal 65 2 5 4 3" xfId="27245" xr:uid="{00000000-0005-0000-0000-00009D850000}"/>
    <cellStyle name="Normal 65 2 5 5" xfId="7126" xr:uid="{00000000-0005-0000-0000-00009E850000}"/>
    <cellStyle name="Normal 65 2 5 5 2" xfId="37461" xr:uid="{00000000-0005-0000-0000-00009F850000}"/>
    <cellStyle name="Normal 65 2 5 5 3" xfId="22228" xr:uid="{00000000-0005-0000-0000-0000A0850000}"/>
    <cellStyle name="Normal 65 2 5 6" xfId="32449" xr:uid="{00000000-0005-0000-0000-0000A1850000}"/>
    <cellStyle name="Normal 65 2 5 7" xfId="17215" xr:uid="{00000000-0005-0000-0000-0000A2850000}"/>
    <cellStyle name="Normal 65 2 6" xfId="2908" xr:uid="{00000000-0005-0000-0000-0000A3850000}"/>
    <cellStyle name="Normal 65 2 6 2" xfId="12982" xr:uid="{00000000-0005-0000-0000-0000A4850000}"/>
    <cellStyle name="Normal 65 2 6 2 2" xfId="43313" xr:uid="{00000000-0005-0000-0000-0000A5850000}"/>
    <cellStyle name="Normal 65 2 6 2 3" xfId="28080" xr:uid="{00000000-0005-0000-0000-0000A6850000}"/>
    <cellStyle name="Normal 65 2 6 3" xfId="7962" xr:uid="{00000000-0005-0000-0000-0000A7850000}"/>
    <cellStyle name="Normal 65 2 6 3 2" xfId="38296" xr:uid="{00000000-0005-0000-0000-0000A8850000}"/>
    <cellStyle name="Normal 65 2 6 3 3" xfId="23063" xr:uid="{00000000-0005-0000-0000-0000A9850000}"/>
    <cellStyle name="Normal 65 2 6 4" xfId="33283" xr:uid="{00000000-0005-0000-0000-0000AA850000}"/>
    <cellStyle name="Normal 65 2 6 5" xfId="18050" xr:uid="{00000000-0005-0000-0000-0000AB850000}"/>
    <cellStyle name="Normal 65 2 7" xfId="4601" xr:uid="{00000000-0005-0000-0000-0000AC850000}"/>
    <cellStyle name="Normal 65 2 7 2" xfId="14653" xr:uid="{00000000-0005-0000-0000-0000AD850000}"/>
    <cellStyle name="Normal 65 2 7 2 2" xfId="44984" xr:uid="{00000000-0005-0000-0000-0000AE850000}"/>
    <cellStyle name="Normal 65 2 7 2 3" xfId="29751" xr:uid="{00000000-0005-0000-0000-0000AF850000}"/>
    <cellStyle name="Normal 65 2 7 3" xfId="9633" xr:uid="{00000000-0005-0000-0000-0000B0850000}"/>
    <cellStyle name="Normal 65 2 7 3 2" xfId="39967" xr:uid="{00000000-0005-0000-0000-0000B1850000}"/>
    <cellStyle name="Normal 65 2 7 3 3" xfId="24734" xr:uid="{00000000-0005-0000-0000-0000B2850000}"/>
    <cellStyle name="Normal 65 2 7 4" xfId="34954" xr:uid="{00000000-0005-0000-0000-0000B3850000}"/>
    <cellStyle name="Normal 65 2 7 5" xfId="19721" xr:uid="{00000000-0005-0000-0000-0000B4850000}"/>
    <cellStyle name="Normal 65 2 8" xfId="11311" xr:uid="{00000000-0005-0000-0000-0000B5850000}"/>
    <cellStyle name="Normal 65 2 8 2" xfId="41642" xr:uid="{00000000-0005-0000-0000-0000B6850000}"/>
    <cellStyle name="Normal 65 2 8 3" xfId="26409" xr:uid="{00000000-0005-0000-0000-0000B7850000}"/>
    <cellStyle name="Normal 65 2 9" xfId="6290" xr:uid="{00000000-0005-0000-0000-0000B8850000}"/>
    <cellStyle name="Normal 65 2 9 2" xfId="36625" xr:uid="{00000000-0005-0000-0000-0000B9850000}"/>
    <cellStyle name="Normal 65 2 9 3" xfId="21392" xr:uid="{00000000-0005-0000-0000-0000BA850000}"/>
    <cellStyle name="Normal 65 3" xfId="1254" xr:uid="{00000000-0005-0000-0000-0000BB850000}"/>
    <cellStyle name="Normal 65 3 10" xfId="16431" xr:uid="{00000000-0005-0000-0000-0000BC850000}"/>
    <cellStyle name="Normal 65 3 2" xfId="1473" xr:uid="{00000000-0005-0000-0000-0000BD850000}"/>
    <cellStyle name="Normal 65 3 2 2" xfId="1894" xr:uid="{00000000-0005-0000-0000-0000BE850000}"/>
    <cellStyle name="Normal 65 3 2 2 2" xfId="2733" xr:uid="{00000000-0005-0000-0000-0000BF850000}"/>
    <cellStyle name="Normal 65 3 2 2 2 2" xfId="4423" xr:uid="{00000000-0005-0000-0000-0000C0850000}"/>
    <cellStyle name="Normal 65 3 2 2 2 2 2" xfId="14496" xr:uid="{00000000-0005-0000-0000-0000C1850000}"/>
    <cellStyle name="Normal 65 3 2 2 2 2 2 2" xfId="44827" xr:uid="{00000000-0005-0000-0000-0000C2850000}"/>
    <cellStyle name="Normal 65 3 2 2 2 2 2 3" xfId="29594" xr:uid="{00000000-0005-0000-0000-0000C3850000}"/>
    <cellStyle name="Normal 65 3 2 2 2 2 3" xfId="9476" xr:uid="{00000000-0005-0000-0000-0000C4850000}"/>
    <cellStyle name="Normal 65 3 2 2 2 2 3 2" xfId="39810" xr:uid="{00000000-0005-0000-0000-0000C5850000}"/>
    <cellStyle name="Normal 65 3 2 2 2 2 3 3" xfId="24577" xr:uid="{00000000-0005-0000-0000-0000C6850000}"/>
    <cellStyle name="Normal 65 3 2 2 2 2 4" xfId="34797" xr:uid="{00000000-0005-0000-0000-0000C7850000}"/>
    <cellStyle name="Normal 65 3 2 2 2 2 5" xfId="19564" xr:uid="{00000000-0005-0000-0000-0000C8850000}"/>
    <cellStyle name="Normal 65 3 2 2 2 3" xfId="6115" xr:uid="{00000000-0005-0000-0000-0000C9850000}"/>
    <cellStyle name="Normal 65 3 2 2 2 3 2" xfId="16167" xr:uid="{00000000-0005-0000-0000-0000CA850000}"/>
    <cellStyle name="Normal 65 3 2 2 2 3 2 2" xfId="46498" xr:uid="{00000000-0005-0000-0000-0000CB850000}"/>
    <cellStyle name="Normal 65 3 2 2 2 3 2 3" xfId="31265" xr:uid="{00000000-0005-0000-0000-0000CC850000}"/>
    <cellStyle name="Normal 65 3 2 2 2 3 3" xfId="11147" xr:uid="{00000000-0005-0000-0000-0000CD850000}"/>
    <cellStyle name="Normal 65 3 2 2 2 3 3 2" xfId="41481" xr:uid="{00000000-0005-0000-0000-0000CE850000}"/>
    <cellStyle name="Normal 65 3 2 2 2 3 3 3" xfId="26248" xr:uid="{00000000-0005-0000-0000-0000CF850000}"/>
    <cellStyle name="Normal 65 3 2 2 2 3 4" xfId="36468" xr:uid="{00000000-0005-0000-0000-0000D0850000}"/>
    <cellStyle name="Normal 65 3 2 2 2 3 5" xfId="21235" xr:uid="{00000000-0005-0000-0000-0000D1850000}"/>
    <cellStyle name="Normal 65 3 2 2 2 4" xfId="12825" xr:uid="{00000000-0005-0000-0000-0000D2850000}"/>
    <cellStyle name="Normal 65 3 2 2 2 4 2" xfId="43156" xr:uid="{00000000-0005-0000-0000-0000D3850000}"/>
    <cellStyle name="Normal 65 3 2 2 2 4 3" xfId="27923" xr:uid="{00000000-0005-0000-0000-0000D4850000}"/>
    <cellStyle name="Normal 65 3 2 2 2 5" xfId="7804" xr:uid="{00000000-0005-0000-0000-0000D5850000}"/>
    <cellStyle name="Normal 65 3 2 2 2 5 2" xfId="38139" xr:uid="{00000000-0005-0000-0000-0000D6850000}"/>
    <cellStyle name="Normal 65 3 2 2 2 5 3" xfId="22906" xr:uid="{00000000-0005-0000-0000-0000D7850000}"/>
    <cellStyle name="Normal 65 3 2 2 2 6" xfId="33127" xr:uid="{00000000-0005-0000-0000-0000D8850000}"/>
    <cellStyle name="Normal 65 3 2 2 2 7" xfId="17893" xr:uid="{00000000-0005-0000-0000-0000D9850000}"/>
    <cellStyle name="Normal 65 3 2 2 3" xfId="3586" xr:uid="{00000000-0005-0000-0000-0000DA850000}"/>
    <cellStyle name="Normal 65 3 2 2 3 2" xfId="13660" xr:uid="{00000000-0005-0000-0000-0000DB850000}"/>
    <cellStyle name="Normal 65 3 2 2 3 2 2" xfId="43991" xr:uid="{00000000-0005-0000-0000-0000DC850000}"/>
    <cellStyle name="Normal 65 3 2 2 3 2 3" xfId="28758" xr:uid="{00000000-0005-0000-0000-0000DD850000}"/>
    <cellStyle name="Normal 65 3 2 2 3 3" xfId="8640" xr:uid="{00000000-0005-0000-0000-0000DE850000}"/>
    <cellStyle name="Normal 65 3 2 2 3 3 2" xfId="38974" xr:uid="{00000000-0005-0000-0000-0000DF850000}"/>
    <cellStyle name="Normal 65 3 2 2 3 3 3" xfId="23741" xr:uid="{00000000-0005-0000-0000-0000E0850000}"/>
    <cellStyle name="Normal 65 3 2 2 3 4" xfId="33961" xr:uid="{00000000-0005-0000-0000-0000E1850000}"/>
    <cellStyle name="Normal 65 3 2 2 3 5" xfId="18728" xr:uid="{00000000-0005-0000-0000-0000E2850000}"/>
    <cellStyle name="Normal 65 3 2 2 4" xfId="5279" xr:uid="{00000000-0005-0000-0000-0000E3850000}"/>
    <cellStyle name="Normal 65 3 2 2 4 2" xfId="15331" xr:uid="{00000000-0005-0000-0000-0000E4850000}"/>
    <cellStyle name="Normal 65 3 2 2 4 2 2" xfId="45662" xr:uid="{00000000-0005-0000-0000-0000E5850000}"/>
    <cellStyle name="Normal 65 3 2 2 4 2 3" xfId="30429" xr:uid="{00000000-0005-0000-0000-0000E6850000}"/>
    <cellStyle name="Normal 65 3 2 2 4 3" xfId="10311" xr:uid="{00000000-0005-0000-0000-0000E7850000}"/>
    <cellStyle name="Normal 65 3 2 2 4 3 2" xfId="40645" xr:uid="{00000000-0005-0000-0000-0000E8850000}"/>
    <cellStyle name="Normal 65 3 2 2 4 3 3" xfId="25412" xr:uid="{00000000-0005-0000-0000-0000E9850000}"/>
    <cellStyle name="Normal 65 3 2 2 4 4" xfId="35632" xr:uid="{00000000-0005-0000-0000-0000EA850000}"/>
    <cellStyle name="Normal 65 3 2 2 4 5" xfId="20399" xr:uid="{00000000-0005-0000-0000-0000EB850000}"/>
    <cellStyle name="Normal 65 3 2 2 5" xfId="11989" xr:uid="{00000000-0005-0000-0000-0000EC850000}"/>
    <cellStyle name="Normal 65 3 2 2 5 2" xfId="42320" xr:uid="{00000000-0005-0000-0000-0000ED850000}"/>
    <cellStyle name="Normal 65 3 2 2 5 3" xfId="27087" xr:uid="{00000000-0005-0000-0000-0000EE850000}"/>
    <cellStyle name="Normal 65 3 2 2 6" xfId="6968" xr:uid="{00000000-0005-0000-0000-0000EF850000}"/>
    <cellStyle name="Normal 65 3 2 2 6 2" xfId="37303" xr:uid="{00000000-0005-0000-0000-0000F0850000}"/>
    <cellStyle name="Normal 65 3 2 2 6 3" xfId="22070" xr:uid="{00000000-0005-0000-0000-0000F1850000}"/>
    <cellStyle name="Normal 65 3 2 2 7" xfId="32291" xr:uid="{00000000-0005-0000-0000-0000F2850000}"/>
    <cellStyle name="Normal 65 3 2 2 8" xfId="17057" xr:uid="{00000000-0005-0000-0000-0000F3850000}"/>
    <cellStyle name="Normal 65 3 2 3" xfId="2315" xr:uid="{00000000-0005-0000-0000-0000F4850000}"/>
    <cellStyle name="Normal 65 3 2 3 2" xfId="4005" xr:uid="{00000000-0005-0000-0000-0000F5850000}"/>
    <cellStyle name="Normal 65 3 2 3 2 2" xfId="14078" xr:uid="{00000000-0005-0000-0000-0000F6850000}"/>
    <cellStyle name="Normal 65 3 2 3 2 2 2" xfId="44409" xr:uid="{00000000-0005-0000-0000-0000F7850000}"/>
    <cellStyle name="Normal 65 3 2 3 2 2 3" xfId="29176" xr:uid="{00000000-0005-0000-0000-0000F8850000}"/>
    <cellStyle name="Normal 65 3 2 3 2 3" xfId="9058" xr:uid="{00000000-0005-0000-0000-0000F9850000}"/>
    <cellStyle name="Normal 65 3 2 3 2 3 2" xfId="39392" xr:uid="{00000000-0005-0000-0000-0000FA850000}"/>
    <cellStyle name="Normal 65 3 2 3 2 3 3" xfId="24159" xr:uid="{00000000-0005-0000-0000-0000FB850000}"/>
    <cellStyle name="Normal 65 3 2 3 2 4" xfId="34379" xr:uid="{00000000-0005-0000-0000-0000FC850000}"/>
    <cellStyle name="Normal 65 3 2 3 2 5" xfId="19146" xr:uid="{00000000-0005-0000-0000-0000FD850000}"/>
    <cellStyle name="Normal 65 3 2 3 3" xfId="5697" xr:uid="{00000000-0005-0000-0000-0000FE850000}"/>
    <cellStyle name="Normal 65 3 2 3 3 2" xfId="15749" xr:uid="{00000000-0005-0000-0000-0000FF850000}"/>
    <cellStyle name="Normal 65 3 2 3 3 2 2" xfId="46080" xr:uid="{00000000-0005-0000-0000-000000860000}"/>
    <cellStyle name="Normal 65 3 2 3 3 2 3" xfId="30847" xr:uid="{00000000-0005-0000-0000-000001860000}"/>
    <cellStyle name="Normal 65 3 2 3 3 3" xfId="10729" xr:uid="{00000000-0005-0000-0000-000002860000}"/>
    <cellStyle name="Normal 65 3 2 3 3 3 2" xfId="41063" xr:uid="{00000000-0005-0000-0000-000003860000}"/>
    <cellStyle name="Normal 65 3 2 3 3 3 3" xfId="25830" xr:uid="{00000000-0005-0000-0000-000004860000}"/>
    <cellStyle name="Normal 65 3 2 3 3 4" xfId="36050" xr:uid="{00000000-0005-0000-0000-000005860000}"/>
    <cellStyle name="Normal 65 3 2 3 3 5" xfId="20817" xr:uid="{00000000-0005-0000-0000-000006860000}"/>
    <cellStyle name="Normal 65 3 2 3 4" xfId="12407" xr:uid="{00000000-0005-0000-0000-000007860000}"/>
    <cellStyle name="Normal 65 3 2 3 4 2" xfId="42738" xr:uid="{00000000-0005-0000-0000-000008860000}"/>
    <cellStyle name="Normal 65 3 2 3 4 3" xfId="27505" xr:uid="{00000000-0005-0000-0000-000009860000}"/>
    <cellStyle name="Normal 65 3 2 3 5" xfId="7386" xr:uid="{00000000-0005-0000-0000-00000A860000}"/>
    <cellStyle name="Normal 65 3 2 3 5 2" xfId="37721" xr:uid="{00000000-0005-0000-0000-00000B860000}"/>
    <cellStyle name="Normal 65 3 2 3 5 3" xfId="22488" xr:uid="{00000000-0005-0000-0000-00000C860000}"/>
    <cellStyle name="Normal 65 3 2 3 6" xfId="32709" xr:uid="{00000000-0005-0000-0000-00000D860000}"/>
    <cellStyle name="Normal 65 3 2 3 7" xfId="17475" xr:uid="{00000000-0005-0000-0000-00000E860000}"/>
    <cellStyle name="Normal 65 3 2 4" xfId="3168" xr:uid="{00000000-0005-0000-0000-00000F860000}"/>
    <cellStyle name="Normal 65 3 2 4 2" xfId="13242" xr:uid="{00000000-0005-0000-0000-000010860000}"/>
    <cellStyle name="Normal 65 3 2 4 2 2" xfId="43573" xr:uid="{00000000-0005-0000-0000-000011860000}"/>
    <cellStyle name="Normal 65 3 2 4 2 3" xfId="28340" xr:uid="{00000000-0005-0000-0000-000012860000}"/>
    <cellStyle name="Normal 65 3 2 4 3" xfId="8222" xr:uid="{00000000-0005-0000-0000-000013860000}"/>
    <cellStyle name="Normal 65 3 2 4 3 2" xfId="38556" xr:uid="{00000000-0005-0000-0000-000014860000}"/>
    <cellStyle name="Normal 65 3 2 4 3 3" xfId="23323" xr:uid="{00000000-0005-0000-0000-000015860000}"/>
    <cellStyle name="Normal 65 3 2 4 4" xfId="33543" xr:uid="{00000000-0005-0000-0000-000016860000}"/>
    <cellStyle name="Normal 65 3 2 4 5" xfId="18310" xr:uid="{00000000-0005-0000-0000-000017860000}"/>
    <cellStyle name="Normal 65 3 2 5" xfId="4861" xr:uid="{00000000-0005-0000-0000-000018860000}"/>
    <cellStyle name="Normal 65 3 2 5 2" xfId="14913" xr:uid="{00000000-0005-0000-0000-000019860000}"/>
    <cellStyle name="Normal 65 3 2 5 2 2" xfId="45244" xr:uid="{00000000-0005-0000-0000-00001A860000}"/>
    <cellStyle name="Normal 65 3 2 5 2 3" xfId="30011" xr:uid="{00000000-0005-0000-0000-00001B860000}"/>
    <cellStyle name="Normal 65 3 2 5 3" xfId="9893" xr:uid="{00000000-0005-0000-0000-00001C860000}"/>
    <cellStyle name="Normal 65 3 2 5 3 2" xfId="40227" xr:uid="{00000000-0005-0000-0000-00001D860000}"/>
    <cellStyle name="Normal 65 3 2 5 3 3" xfId="24994" xr:uid="{00000000-0005-0000-0000-00001E860000}"/>
    <cellStyle name="Normal 65 3 2 5 4" xfId="35214" xr:uid="{00000000-0005-0000-0000-00001F860000}"/>
    <cellStyle name="Normal 65 3 2 5 5" xfId="19981" xr:uid="{00000000-0005-0000-0000-000020860000}"/>
    <cellStyle name="Normal 65 3 2 6" xfId="11571" xr:uid="{00000000-0005-0000-0000-000021860000}"/>
    <cellStyle name="Normal 65 3 2 6 2" xfId="41902" xr:uid="{00000000-0005-0000-0000-000022860000}"/>
    <cellStyle name="Normal 65 3 2 6 3" xfId="26669" xr:uid="{00000000-0005-0000-0000-000023860000}"/>
    <cellStyle name="Normal 65 3 2 7" xfId="6550" xr:uid="{00000000-0005-0000-0000-000024860000}"/>
    <cellStyle name="Normal 65 3 2 7 2" xfId="36885" xr:uid="{00000000-0005-0000-0000-000025860000}"/>
    <cellStyle name="Normal 65 3 2 7 3" xfId="21652" xr:uid="{00000000-0005-0000-0000-000026860000}"/>
    <cellStyle name="Normal 65 3 2 8" xfId="31873" xr:uid="{00000000-0005-0000-0000-000027860000}"/>
    <cellStyle name="Normal 65 3 2 9" xfId="16639" xr:uid="{00000000-0005-0000-0000-000028860000}"/>
    <cellStyle name="Normal 65 3 3" xfId="1686" xr:uid="{00000000-0005-0000-0000-000029860000}"/>
    <cellStyle name="Normal 65 3 3 2" xfId="2525" xr:uid="{00000000-0005-0000-0000-00002A860000}"/>
    <cellStyle name="Normal 65 3 3 2 2" xfId="4215" xr:uid="{00000000-0005-0000-0000-00002B860000}"/>
    <cellStyle name="Normal 65 3 3 2 2 2" xfId="14288" xr:uid="{00000000-0005-0000-0000-00002C860000}"/>
    <cellStyle name="Normal 65 3 3 2 2 2 2" xfId="44619" xr:uid="{00000000-0005-0000-0000-00002D860000}"/>
    <cellStyle name="Normal 65 3 3 2 2 2 3" xfId="29386" xr:uid="{00000000-0005-0000-0000-00002E860000}"/>
    <cellStyle name="Normal 65 3 3 2 2 3" xfId="9268" xr:uid="{00000000-0005-0000-0000-00002F860000}"/>
    <cellStyle name="Normal 65 3 3 2 2 3 2" xfId="39602" xr:uid="{00000000-0005-0000-0000-000030860000}"/>
    <cellStyle name="Normal 65 3 3 2 2 3 3" xfId="24369" xr:uid="{00000000-0005-0000-0000-000031860000}"/>
    <cellStyle name="Normal 65 3 3 2 2 4" xfId="34589" xr:uid="{00000000-0005-0000-0000-000032860000}"/>
    <cellStyle name="Normal 65 3 3 2 2 5" xfId="19356" xr:uid="{00000000-0005-0000-0000-000033860000}"/>
    <cellStyle name="Normal 65 3 3 2 3" xfId="5907" xr:uid="{00000000-0005-0000-0000-000034860000}"/>
    <cellStyle name="Normal 65 3 3 2 3 2" xfId="15959" xr:uid="{00000000-0005-0000-0000-000035860000}"/>
    <cellStyle name="Normal 65 3 3 2 3 2 2" xfId="46290" xr:uid="{00000000-0005-0000-0000-000036860000}"/>
    <cellStyle name="Normal 65 3 3 2 3 2 3" xfId="31057" xr:uid="{00000000-0005-0000-0000-000037860000}"/>
    <cellStyle name="Normal 65 3 3 2 3 3" xfId="10939" xr:uid="{00000000-0005-0000-0000-000038860000}"/>
    <cellStyle name="Normal 65 3 3 2 3 3 2" xfId="41273" xr:uid="{00000000-0005-0000-0000-000039860000}"/>
    <cellStyle name="Normal 65 3 3 2 3 3 3" xfId="26040" xr:uid="{00000000-0005-0000-0000-00003A860000}"/>
    <cellStyle name="Normal 65 3 3 2 3 4" xfId="36260" xr:uid="{00000000-0005-0000-0000-00003B860000}"/>
    <cellStyle name="Normal 65 3 3 2 3 5" xfId="21027" xr:uid="{00000000-0005-0000-0000-00003C860000}"/>
    <cellStyle name="Normal 65 3 3 2 4" xfId="12617" xr:uid="{00000000-0005-0000-0000-00003D860000}"/>
    <cellStyle name="Normal 65 3 3 2 4 2" xfId="42948" xr:uid="{00000000-0005-0000-0000-00003E860000}"/>
    <cellStyle name="Normal 65 3 3 2 4 3" xfId="27715" xr:uid="{00000000-0005-0000-0000-00003F860000}"/>
    <cellStyle name="Normal 65 3 3 2 5" xfId="7596" xr:uid="{00000000-0005-0000-0000-000040860000}"/>
    <cellStyle name="Normal 65 3 3 2 5 2" xfId="37931" xr:uid="{00000000-0005-0000-0000-000041860000}"/>
    <cellStyle name="Normal 65 3 3 2 5 3" xfId="22698" xr:uid="{00000000-0005-0000-0000-000042860000}"/>
    <cellStyle name="Normal 65 3 3 2 6" xfId="32919" xr:uid="{00000000-0005-0000-0000-000043860000}"/>
    <cellStyle name="Normal 65 3 3 2 7" xfId="17685" xr:uid="{00000000-0005-0000-0000-000044860000}"/>
    <cellStyle name="Normal 65 3 3 3" xfId="3378" xr:uid="{00000000-0005-0000-0000-000045860000}"/>
    <cellStyle name="Normal 65 3 3 3 2" xfId="13452" xr:uid="{00000000-0005-0000-0000-000046860000}"/>
    <cellStyle name="Normal 65 3 3 3 2 2" xfId="43783" xr:uid="{00000000-0005-0000-0000-000047860000}"/>
    <cellStyle name="Normal 65 3 3 3 2 3" xfId="28550" xr:uid="{00000000-0005-0000-0000-000048860000}"/>
    <cellStyle name="Normal 65 3 3 3 3" xfId="8432" xr:uid="{00000000-0005-0000-0000-000049860000}"/>
    <cellStyle name="Normal 65 3 3 3 3 2" xfId="38766" xr:uid="{00000000-0005-0000-0000-00004A860000}"/>
    <cellStyle name="Normal 65 3 3 3 3 3" xfId="23533" xr:uid="{00000000-0005-0000-0000-00004B860000}"/>
    <cellStyle name="Normal 65 3 3 3 4" xfId="33753" xr:uid="{00000000-0005-0000-0000-00004C860000}"/>
    <cellStyle name="Normal 65 3 3 3 5" xfId="18520" xr:uid="{00000000-0005-0000-0000-00004D860000}"/>
    <cellStyle name="Normal 65 3 3 4" xfId="5071" xr:uid="{00000000-0005-0000-0000-00004E860000}"/>
    <cellStyle name="Normal 65 3 3 4 2" xfId="15123" xr:uid="{00000000-0005-0000-0000-00004F860000}"/>
    <cellStyle name="Normal 65 3 3 4 2 2" xfId="45454" xr:uid="{00000000-0005-0000-0000-000050860000}"/>
    <cellStyle name="Normal 65 3 3 4 2 3" xfId="30221" xr:uid="{00000000-0005-0000-0000-000051860000}"/>
    <cellStyle name="Normal 65 3 3 4 3" xfId="10103" xr:uid="{00000000-0005-0000-0000-000052860000}"/>
    <cellStyle name="Normal 65 3 3 4 3 2" xfId="40437" xr:uid="{00000000-0005-0000-0000-000053860000}"/>
    <cellStyle name="Normal 65 3 3 4 3 3" xfId="25204" xr:uid="{00000000-0005-0000-0000-000054860000}"/>
    <cellStyle name="Normal 65 3 3 4 4" xfId="35424" xr:uid="{00000000-0005-0000-0000-000055860000}"/>
    <cellStyle name="Normal 65 3 3 4 5" xfId="20191" xr:uid="{00000000-0005-0000-0000-000056860000}"/>
    <cellStyle name="Normal 65 3 3 5" xfId="11781" xr:uid="{00000000-0005-0000-0000-000057860000}"/>
    <cellStyle name="Normal 65 3 3 5 2" xfId="42112" xr:uid="{00000000-0005-0000-0000-000058860000}"/>
    <cellStyle name="Normal 65 3 3 5 3" xfId="26879" xr:uid="{00000000-0005-0000-0000-000059860000}"/>
    <cellStyle name="Normal 65 3 3 6" xfId="6760" xr:uid="{00000000-0005-0000-0000-00005A860000}"/>
    <cellStyle name="Normal 65 3 3 6 2" xfId="37095" xr:uid="{00000000-0005-0000-0000-00005B860000}"/>
    <cellStyle name="Normal 65 3 3 6 3" xfId="21862" xr:uid="{00000000-0005-0000-0000-00005C860000}"/>
    <cellStyle name="Normal 65 3 3 7" xfId="32083" xr:uid="{00000000-0005-0000-0000-00005D860000}"/>
    <cellStyle name="Normal 65 3 3 8" xfId="16849" xr:uid="{00000000-0005-0000-0000-00005E860000}"/>
    <cellStyle name="Normal 65 3 4" xfId="2107" xr:uid="{00000000-0005-0000-0000-00005F860000}"/>
    <cellStyle name="Normal 65 3 4 2" xfId="3797" xr:uid="{00000000-0005-0000-0000-000060860000}"/>
    <cellStyle name="Normal 65 3 4 2 2" xfId="13870" xr:uid="{00000000-0005-0000-0000-000061860000}"/>
    <cellStyle name="Normal 65 3 4 2 2 2" xfId="44201" xr:uid="{00000000-0005-0000-0000-000062860000}"/>
    <cellStyle name="Normal 65 3 4 2 2 3" xfId="28968" xr:uid="{00000000-0005-0000-0000-000063860000}"/>
    <cellStyle name="Normal 65 3 4 2 3" xfId="8850" xr:uid="{00000000-0005-0000-0000-000064860000}"/>
    <cellStyle name="Normal 65 3 4 2 3 2" xfId="39184" xr:uid="{00000000-0005-0000-0000-000065860000}"/>
    <cellStyle name="Normal 65 3 4 2 3 3" xfId="23951" xr:uid="{00000000-0005-0000-0000-000066860000}"/>
    <cellStyle name="Normal 65 3 4 2 4" xfId="34171" xr:uid="{00000000-0005-0000-0000-000067860000}"/>
    <cellStyle name="Normal 65 3 4 2 5" xfId="18938" xr:uid="{00000000-0005-0000-0000-000068860000}"/>
    <cellStyle name="Normal 65 3 4 3" xfId="5489" xr:uid="{00000000-0005-0000-0000-000069860000}"/>
    <cellStyle name="Normal 65 3 4 3 2" xfId="15541" xr:uid="{00000000-0005-0000-0000-00006A860000}"/>
    <cellStyle name="Normal 65 3 4 3 2 2" xfId="45872" xr:uid="{00000000-0005-0000-0000-00006B860000}"/>
    <cellStyle name="Normal 65 3 4 3 2 3" xfId="30639" xr:uid="{00000000-0005-0000-0000-00006C860000}"/>
    <cellStyle name="Normal 65 3 4 3 3" xfId="10521" xr:uid="{00000000-0005-0000-0000-00006D860000}"/>
    <cellStyle name="Normal 65 3 4 3 3 2" xfId="40855" xr:uid="{00000000-0005-0000-0000-00006E860000}"/>
    <cellStyle name="Normal 65 3 4 3 3 3" xfId="25622" xr:uid="{00000000-0005-0000-0000-00006F860000}"/>
    <cellStyle name="Normal 65 3 4 3 4" xfId="35842" xr:uid="{00000000-0005-0000-0000-000070860000}"/>
    <cellStyle name="Normal 65 3 4 3 5" xfId="20609" xr:uid="{00000000-0005-0000-0000-000071860000}"/>
    <cellStyle name="Normal 65 3 4 4" xfId="12199" xr:uid="{00000000-0005-0000-0000-000072860000}"/>
    <cellStyle name="Normal 65 3 4 4 2" xfId="42530" xr:uid="{00000000-0005-0000-0000-000073860000}"/>
    <cellStyle name="Normal 65 3 4 4 3" xfId="27297" xr:uid="{00000000-0005-0000-0000-000074860000}"/>
    <cellStyle name="Normal 65 3 4 5" xfId="7178" xr:uid="{00000000-0005-0000-0000-000075860000}"/>
    <cellStyle name="Normal 65 3 4 5 2" xfId="37513" xr:uid="{00000000-0005-0000-0000-000076860000}"/>
    <cellStyle name="Normal 65 3 4 5 3" xfId="22280" xr:uid="{00000000-0005-0000-0000-000077860000}"/>
    <cellStyle name="Normal 65 3 4 6" xfId="32501" xr:uid="{00000000-0005-0000-0000-000078860000}"/>
    <cellStyle name="Normal 65 3 4 7" xfId="17267" xr:uid="{00000000-0005-0000-0000-000079860000}"/>
    <cellStyle name="Normal 65 3 5" xfId="2960" xr:uid="{00000000-0005-0000-0000-00007A860000}"/>
    <cellStyle name="Normal 65 3 5 2" xfId="13034" xr:uid="{00000000-0005-0000-0000-00007B860000}"/>
    <cellStyle name="Normal 65 3 5 2 2" xfId="43365" xr:uid="{00000000-0005-0000-0000-00007C860000}"/>
    <cellStyle name="Normal 65 3 5 2 3" xfId="28132" xr:uid="{00000000-0005-0000-0000-00007D860000}"/>
    <cellStyle name="Normal 65 3 5 3" xfId="8014" xr:uid="{00000000-0005-0000-0000-00007E860000}"/>
    <cellStyle name="Normal 65 3 5 3 2" xfId="38348" xr:uid="{00000000-0005-0000-0000-00007F860000}"/>
    <cellStyle name="Normal 65 3 5 3 3" xfId="23115" xr:uid="{00000000-0005-0000-0000-000080860000}"/>
    <cellStyle name="Normal 65 3 5 4" xfId="33335" xr:uid="{00000000-0005-0000-0000-000081860000}"/>
    <cellStyle name="Normal 65 3 5 5" xfId="18102" xr:uid="{00000000-0005-0000-0000-000082860000}"/>
    <cellStyle name="Normal 65 3 6" xfId="4653" xr:uid="{00000000-0005-0000-0000-000083860000}"/>
    <cellStyle name="Normal 65 3 6 2" xfId="14705" xr:uid="{00000000-0005-0000-0000-000084860000}"/>
    <cellStyle name="Normal 65 3 6 2 2" xfId="45036" xr:uid="{00000000-0005-0000-0000-000085860000}"/>
    <cellStyle name="Normal 65 3 6 2 3" xfId="29803" xr:uid="{00000000-0005-0000-0000-000086860000}"/>
    <cellStyle name="Normal 65 3 6 3" xfId="9685" xr:uid="{00000000-0005-0000-0000-000087860000}"/>
    <cellStyle name="Normal 65 3 6 3 2" xfId="40019" xr:uid="{00000000-0005-0000-0000-000088860000}"/>
    <cellStyle name="Normal 65 3 6 3 3" xfId="24786" xr:uid="{00000000-0005-0000-0000-000089860000}"/>
    <cellStyle name="Normal 65 3 6 4" xfId="35006" xr:uid="{00000000-0005-0000-0000-00008A860000}"/>
    <cellStyle name="Normal 65 3 6 5" xfId="19773" xr:uid="{00000000-0005-0000-0000-00008B860000}"/>
    <cellStyle name="Normal 65 3 7" xfId="11363" xr:uid="{00000000-0005-0000-0000-00008C860000}"/>
    <cellStyle name="Normal 65 3 7 2" xfId="41694" xr:uid="{00000000-0005-0000-0000-00008D860000}"/>
    <cellStyle name="Normal 65 3 7 3" xfId="26461" xr:uid="{00000000-0005-0000-0000-00008E860000}"/>
    <cellStyle name="Normal 65 3 8" xfId="6342" xr:uid="{00000000-0005-0000-0000-00008F860000}"/>
    <cellStyle name="Normal 65 3 8 2" xfId="36677" xr:uid="{00000000-0005-0000-0000-000090860000}"/>
    <cellStyle name="Normal 65 3 8 3" xfId="21444" xr:uid="{00000000-0005-0000-0000-000091860000}"/>
    <cellStyle name="Normal 65 3 9" xfId="31666" xr:uid="{00000000-0005-0000-0000-000092860000}"/>
    <cellStyle name="Normal 65 4" xfId="1367" xr:uid="{00000000-0005-0000-0000-000093860000}"/>
    <cellStyle name="Normal 65 4 2" xfId="1790" xr:uid="{00000000-0005-0000-0000-000094860000}"/>
    <cellStyle name="Normal 65 4 2 2" xfId="2629" xr:uid="{00000000-0005-0000-0000-000095860000}"/>
    <cellStyle name="Normal 65 4 2 2 2" xfId="4319" xr:uid="{00000000-0005-0000-0000-000096860000}"/>
    <cellStyle name="Normal 65 4 2 2 2 2" xfId="14392" xr:uid="{00000000-0005-0000-0000-000097860000}"/>
    <cellStyle name="Normal 65 4 2 2 2 2 2" xfId="44723" xr:uid="{00000000-0005-0000-0000-000098860000}"/>
    <cellStyle name="Normal 65 4 2 2 2 2 3" xfId="29490" xr:uid="{00000000-0005-0000-0000-000099860000}"/>
    <cellStyle name="Normal 65 4 2 2 2 3" xfId="9372" xr:uid="{00000000-0005-0000-0000-00009A860000}"/>
    <cellStyle name="Normal 65 4 2 2 2 3 2" xfId="39706" xr:uid="{00000000-0005-0000-0000-00009B860000}"/>
    <cellStyle name="Normal 65 4 2 2 2 3 3" xfId="24473" xr:uid="{00000000-0005-0000-0000-00009C860000}"/>
    <cellStyle name="Normal 65 4 2 2 2 4" xfId="34693" xr:uid="{00000000-0005-0000-0000-00009D860000}"/>
    <cellStyle name="Normal 65 4 2 2 2 5" xfId="19460" xr:uid="{00000000-0005-0000-0000-00009E860000}"/>
    <cellStyle name="Normal 65 4 2 2 3" xfId="6011" xr:uid="{00000000-0005-0000-0000-00009F860000}"/>
    <cellStyle name="Normal 65 4 2 2 3 2" xfId="16063" xr:uid="{00000000-0005-0000-0000-0000A0860000}"/>
    <cellStyle name="Normal 65 4 2 2 3 2 2" xfId="46394" xr:uid="{00000000-0005-0000-0000-0000A1860000}"/>
    <cellStyle name="Normal 65 4 2 2 3 2 3" xfId="31161" xr:uid="{00000000-0005-0000-0000-0000A2860000}"/>
    <cellStyle name="Normal 65 4 2 2 3 3" xfId="11043" xr:uid="{00000000-0005-0000-0000-0000A3860000}"/>
    <cellStyle name="Normal 65 4 2 2 3 3 2" xfId="41377" xr:uid="{00000000-0005-0000-0000-0000A4860000}"/>
    <cellStyle name="Normal 65 4 2 2 3 3 3" xfId="26144" xr:uid="{00000000-0005-0000-0000-0000A5860000}"/>
    <cellStyle name="Normal 65 4 2 2 3 4" xfId="36364" xr:uid="{00000000-0005-0000-0000-0000A6860000}"/>
    <cellStyle name="Normal 65 4 2 2 3 5" xfId="21131" xr:uid="{00000000-0005-0000-0000-0000A7860000}"/>
    <cellStyle name="Normal 65 4 2 2 4" xfId="12721" xr:uid="{00000000-0005-0000-0000-0000A8860000}"/>
    <cellStyle name="Normal 65 4 2 2 4 2" xfId="43052" xr:uid="{00000000-0005-0000-0000-0000A9860000}"/>
    <cellStyle name="Normal 65 4 2 2 4 3" xfId="27819" xr:uid="{00000000-0005-0000-0000-0000AA860000}"/>
    <cellStyle name="Normal 65 4 2 2 5" xfId="7700" xr:uid="{00000000-0005-0000-0000-0000AB860000}"/>
    <cellStyle name="Normal 65 4 2 2 5 2" xfId="38035" xr:uid="{00000000-0005-0000-0000-0000AC860000}"/>
    <cellStyle name="Normal 65 4 2 2 5 3" xfId="22802" xr:uid="{00000000-0005-0000-0000-0000AD860000}"/>
    <cellStyle name="Normal 65 4 2 2 6" xfId="33023" xr:uid="{00000000-0005-0000-0000-0000AE860000}"/>
    <cellStyle name="Normal 65 4 2 2 7" xfId="17789" xr:uid="{00000000-0005-0000-0000-0000AF860000}"/>
    <cellStyle name="Normal 65 4 2 3" xfId="3482" xr:uid="{00000000-0005-0000-0000-0000B0860000}"/>
    <cellStyle name="Normal 65 4 2 3 2" xfId="13556" xr:uid="{00000000-0005-0000-0000-0000B1860000}"/>
    <cellStyle name="Normal 65 4 2 3 2 2" xfId="43887" xr:uid="{00000000-0005-0000-0000-0000B2860000}"/>
    <cellStyle name="Normal 65 4 2 3 2 3" xfId="28654" xr:uid="{00000000-0005-0000-0000-0000B3860000}"/>
    <cellStyle name="Normal 65 4 2 3 3" xfId="8536" xr:uid="{00000000-0005-0000-0000-0000B4860000}"/>
    <cellStyle name="Normal 65 4 2 3 3 2" xfId="38870" xr:uid="{00000000-0005-0000-0000-0000B5860000}"/>
    <cellStyle name="Normal 65 4 2 3 3 3" xfId="23637" xr:uid="{00000000-0005-0000-0000-0000B6860000}"/>
    <cellStyle name="Normal 65 4 2 3 4" xfId="33857" xr:uid="{00000000-0005-0000-0000-0000B7860000}"/>
    <cellStyle name="Normal 65 4 2 3 5" xfId="18624" xr:uid="{00000000-0005-0000-0000-0000B8860000}"/>
    <cellStyle name="Normal 65 4 2 4" xfId="5175" xr:uid="{00000000-0005-0000-0000-0000B9860000}"/>
    <cellStyle name="Normal 65 4 2 4 2" xfId="15227" xr:uid="{00000000-0005-0000-0000-0000BA860000}"/>
    <cellStyle name="Normal 65 4 2 4 2 2" xfId="45558" xr:uid="{00000000-0005-0000-0000-0000BB860000}"/>
    <cellStyle name="Normal 65 4 2 4 2 3" xfId="30325" xr:uid="{00000000-0005-0000-0000-0000BC860000}"/>
    <cellStyle name="Normal 65 4 2 4 3" xfId="10207" xr:uid="{00000000-0005-0000-0000-0000BD860000}"/>
    <cellStyle name="Normal 65 4 2 4 3 2" xfId="40541" xr:uid="{00000000-0005-0000-0000-0000BE860000}"/>
    <cellStyle name="Normal 65 4 2 4 3 3" xfId="25308" xr:uid="{00000000-0005-0000-0000-0000BF860000}"/>
    <cellStyle name="Normal 65 4 2 4 4" xfId="35528" xr:uid="{00000000-0005-0000-0000-0000C0860000}"/>
    <cellStyle name="Normal 65 4 2 4 5" xfId="20295" xr:uid="{00000000-0005-0000-0000-0000C1860000}"/>
    <cellStyle name="Normal 65 4 2 5" xfId="11885" xr:uid="{00000000-0005-0000-0000-0000C2860000}"/>
    <cellStyle name="Normal 65 4 2 5 2" xfId="42216" xr:uid="{00000000-0005-0000-0000-0000C3860000}"/>
    <cellStyle name="Normal 65 4 2 5 3" xfId="26983" xr:uid="{00000000-0005-0000-0000-0000C4860000}"/>
    <cellStyle name="Normal 65 4 2 6" xfId="6864" xr:uid="{00000000-0005-0000-0000-0000C5860000}"/>
    <cellStyle name="Normal 65 4 2 6 2" xfId="37199" xr:uid="{00000000-0005-0000-0000-0000C6860000}"/>
    <cellStyle name="Normal 65 4 2 6 3" xfId="21966" xr:uid="{00000000-0005-0000-0000-0000C7860000}"/>
    <cellStyle name="Normal 65 4 2 7" xfId="32187" xr:uid="{00000000-0005-0000-0000-0000C8860000}"/>
    <cellStyle name="Normal 65 4 2 8" xfId="16953" xr:uid="{00000000-0005-0000-0000-0000C9860000}"/>
    <cellStyle name="Normal 65 4 3" xfId="2211" xr:uid="{00000000-0005-0000-0000-0000CA860000}"/>
    <cellStyle name="Normal 65 4 3 2" xfId="3901" xr:uid="{00000000-0005-0000-0000-0000CB860000}"/>
    <cellStyle name="Normal 65 4 3 2 2" xfId="13974" xr:uid="{00000000-0005-0000-0000-0000CC860000}"/>
    <cellStyle name="Normal 65 4 3 2 2 2" xfId="44305" xr:uid="{00000000-0005-0000-0000-0000CD860000}"/>
    <cellStyle name="Normal 65 4 3 2 2 3" xfId="29072" xr:uid="{00000000-0005-0000-0000-0000CE860000}"/>
    <cellStyle name="Normal 65 4 3 2 3" xfId="8954" xr:uid="{00000000-0005-0000-0000-0000CF860000}"/>
    <cellStyle name="Normal 65 4 3 2 3 2" xfId="39288" xr:uid="{00000000-0005-0000-0000-0000D0860000}"/>
    <cellStyle name="Normal 65 4 3 2 3 3" xfId="24055" xr:uid="{00000000-0005-0000-0000-0000D1860000}"/>
    <cellStyle name="Normal 65 4 3 2 4" xfId="34275" xr:uid="{00000000-0005-0000-0000-0000D2860000}"/>
    <cellStyle name="Normal 65 4 3 2 5" xfId="19042" xr:uid="{00000000-0005-0000-0000-0000D3860000}"/>
    <cellStyle name="Normal 65 4 3 3" xfId="5593" xr:uid="{00000000-0005-0000-0000-0000D4860000}"/>
    <cellStyle name="Normal 65 4 3 3 2" xfId="15645" xr:uid="{00000000-0005-0000-0000-0000D5860000}"/>
    <cellStyle name="Normal 65 4 3 3 2 2" xfId="45976" xr:uid="{00000000-0005-0000-0000-0000D6860000}"/>
    <cellStyle name="Normal 65 4 3 3 2 3" xfId="30743" xr:uid="{00000000-0005-0000-0000-0000D7860000}"/>
    <cellStyle name="Normal 65 4 3 3 3" xfId="10625" xr:uid="{00000000-0005-0000-0000-0000D8860000}"/>
    <cellStyle name="Normal 65 4 3 3 3 2" xfId="40959" xr:uid="{00000000-0005-0000-0000-0000D9860000}"/>
    <cellStyle name="Normal 65 4 3 3 3 3" xfId="25726" xr:uid="{00000000-0005-0000-0000-0000DA860000}"/>
    <cellStyle name="Normal 65 4 3 3 4" xfId="35946" xr:uid="{00000000-0005-0000-0000-0000DB860000}"/>
    <cellStyle name="Normal 65 4 3 3 5" xfId="20713" xr:uid="{00000000-0005-0000-0000-0000DC860000}"/>
    <cellStyle name="Normal 65 4 3 4" xfId="12303" xr:uid="{00000000-0005-0000-0000-0000DD860000}"/>
    <cellStyle name="Normal 65 4 3 4 2" xfId="42634" xr:uid="{00000000-0005-0000-0000-0000DE860000}"/>
    <cellStyle name="Normal 65 4 3 4 3" xfId="27401" xr:uid="{00000000-0005-0000-0000-0000DF860000}"/>
    <cellStyle name="Normal 65 4 3 5" xfId="7282" xr:uid="{00000000-0005-0000-0000-0000E0860000}"/>
    <cellStyle name="Normal 65 4 3 5 2" xfId="37617" xr:uid="{00000000-0005-0000-0000-0000E1860000}"/>
    <cellStyle name="Normal 65 4 3 5 3" xfId="22384" xr:uid="{00000000-0005-0000-0000-0000E2860000}"/>
    <cellStyle name="Normal 65 4 3 6" xfId="32605" xr:uid="{00000000-0005-0000-0000-0000E3860000}"/>
    <cellStyle name="Normal 65 4 3 7" xfId="17371" xr:uid="{00000000-0005-0000-0000-0000E4860000}"/>
    <cellStyle name="Normal 65 4 4" xfId="3064" xr:uid="{00000000-0005-0000-0000-0000E5860000}"/>
    <cellStyle name="Normal 65 4 4 2" xfId="13138" xr:uid="{00000000-0005-0000-0000-0000E6860000}"/>
    <cellStyle name="Normal 65 4 4 2 2" xfId="43469" xr:uid="{00000000-0005-0000-0000-0000E7860000}"/>
    <cellStyle name="Normal 65 4 4 2 3" xfId="28236" xr:uid="{00000000-0005-0000-0000-0000E8860000}"/>
    <cellStyle name="Normal 65 4 4 3" xfId="8118" xr:uid="{00000000-0005-0000-0000-0000E9860000}"/>
    <cellStyle name="Normal 65 4 4 3 2" xfId="38452" xr:uid="{00000000-0005-0000-0000-0000EA860000}"/>
    <cellStyle name="Normal 65 4 4 3 3" xfId="23219" xr:uid="{00000000-0005-0000-0000-0000EB860000}"/>
    <cellStyle name="Normal 65 4 4 4" xfId="33439" xr:uid="{00000000-0005-0000-0000-0000EC860000}"/>
    <cellStyle name="Normal 65 4 4 5" xfId="18206" xr:uid="{00000000-0005-0000-0000-0000ED860000}"/>
    <cellStyle name="Normal 65 4 5" xfId="4757" xr:uid="{00000000-0005-0000-0000-0000EE860000}"/>
    <cellStyle name="Normal 65 4 5 2" xfId="14809" xr:uid="{00000000-0005-0000-0000-0000EF860000}"/>
    <cellStyle name="Normal 65 4 5 2 2" xfId="45140" xr:uid="{00000000-0005-0000-0000-0000F0860000}"/>
    <cellStyle name="Normal 65 4 5 2 3" xfId="29907" xr:uid="{00000000-0005-0000-0000-0000F1860000}"/>
    <cellStyle name="Normal 65 4 5 3" xfId="9789" xr:uid="{00000000-0005-0000-0000-0000F2860000}"/>
    <cellStyle name="Normal 65 4 5 3 2" xfId="40123" xr:uid="{00000000-0005-0000-0000-0000F3860000}"/>
    <cellStyle name="Normal 65 4 5 3 3" xfId="24890" xr:uid="{00000000-0005-0000-0000-0000F4860000}"/>
    <cellStyle name="Normal 65 4 5 4" xfId="35110" xr:uid="{00000000-0005-0000-0000-0000F5860000}"/>
    <cellStyle name="Normal 65 4 5 5" xfId="19877" xr:uid="{00000000-0005-0000-0000-0000F6860000}"/>
    <cellStyle name="Normal 65 4 6" xfId="11467" xr:uid="{00000000-0005-0000-0000-0000F7860000}"/>
    <cellStyle name="Normal 65 4 6 2" xfId="41798" xr:uid="{00000000-0005-0000-0000-0000F8860000}"/>
    <cellStyle name="Normal 65 4 6 3" xfId="26565" xr:uid="{00000000-0005-0000-0000-0000F9860000}"/>
    <cellStyle name="Normal 65 4 7" xfId="6446" xr:uid="{00000000-0005-0000-0000-0000FA860000}"/>
    <cellStyle name="Normal 65 4 7 2" xfId="36781" xr:uid="{00000000-0005-0000-0000-0000FB860000}"/>
    <cellStyle name="Normal 65 4 7 3" xfId="21548" xr:uid="{00000000-0005-0000-0000-0000FC860000}"/>
    <cellStyle name="Normal 65 4 8" xfId="31769" xr:uid="{00000000-0005-0000-0000-0000FD860000}"/>
    <cellStyle name="Normal 65 4 9" xfId="16535" xr:uid="{00000000-0005-0000-0000-0000FE860000}"/>
    <cellStyle name="Normal 65 5" xfId="1580" xr:uid="{00000000-0005-0000-0000-0000FF860000}"/>
    <cellStyle name="Normal 65 5 2" xfId="2421" xr:uid="{00000000-0005-0000-0000-000000870000}"/>
    <cellStyle name="Normal 65 5 2 2" xfId="4111" xr:uid="{00000000-0005-0000-0000-000001870000}"/>
    <cellStyle name="Normal 65 5 2 2 2" xfId="14184" xr:uid="{00000000-0005-0000-0000-000002870000}"/>
    <cellStyle name="Normal 65 5 2 2 2 2" xfId="44515" xr:uid="{00000000-0005-0000-0000-000003870000}"/>
    <cellStyle name="Normal 65 5 2 2 2 3" xfId="29282" xr:uid="{00000000-0005-0000-0000-000004870000}"/>
    <cellStyle name="Normal 65 5 2 2 3" xfId="9164" xr:uid="{00000000-0005-0000-0000-000005870000}"/>
    <cellStyle name="Normal 65 5 2 2 3 2" xfId="39498" xr:uid="{00000000-0005-0000-0000-000006870000}"/>
    <cellStyle name="Normal 65 5 2 2 3 3" xfId="24265" xr:uid="{00000000-0005-0000-0000-000007870000}"/>
    <cellStyle name="Normal 65 5 2 2 4" xfId="34485" xr:uid="{00000000-0005-0000-0000-000008870000}"/>
    <cellStyle name="Normal 65 5 2 2 5" xfId="19252" xr:uid="{00000000-0005-0000-0000-000009870000}"/>
    <cellStyle name="Normal 65 5 2 3" xfId="5803" xr:uid="{00000000-0005-0000-0000-00000A870000}"/>
    <cellStyle name="Normal 65 5 2 3 2" xfId="15855" xr:uid="{00000000-0005-0000-0000-00000B870000}"/>
    <cellStyle name="Normal 65 5 2 3 2 2" xfId="46186" xr:uid="{00000000-0005-0000-0000-00000C870000}"/>
    <cellStyle name="Normal 65 5 2 3 2 3" xfId="30953" xr:uid="{00000000-0005-0000-0000-00000D870000}"/>
    <cellStyle name="Normal 65 5 2 3 3" xfId="10835" xr:uid="{00000000-0005-0000-0000-00000E870000}"/>
    <cellStyle name="Normal 65 5 2 3 3 2" xfId="41169" xr:uid="{00000000-0005-0000-0000-00000F870000}"/>
    <cellStyle name="Normal 65 5 2 3 3 3" xfId="25936" xr:uid="{00000000-0005-0000-0000-000010870000}"/>
    <cellStyle name="Normal 65 5 2 3 4" xfId="36156" xr:uid="{00000000-0005-0000-0000-000011870000}"/>
    <cellStyle name="Normal 65 5 2 3 5" xfId="20923" xr:uid="{00000000-0005-0000-0000-000012870000}"/>
    <cellStyle name="Normal 65 5 2 4" xfId="12513" xr:uid="{00000000-0005-0000-0000-000013870000}"/>
    <cellStyle name="Normal 65 5 2 4 2" xfId="42844" xr:uid="{00000000-0005-0000-0000-000014870000}"/>
    <cellStyle name="Normal 65 5 2 4 3" xfId="27611" xr:uid="{00000000-0005-0000-0000-000015870000}"/>
    <cellStyle name="Normal 65 5 2 5" xfId="7492" xr:uid="{00000000-0005-0000-0000-000016870000}"/>
    <cellStyle name="Normal 65 5 2 5 2" xfId="37827" xr:uid="{00000000-0005-0000-0000-000017870000}"/>
    <cellStyle name="Normal 65 5 2 5 3" xfId="22594" xr:uid="{00000000-0005-0000-0000-000018870000}"/>
    <cellStyle name="Normal 65 5 2 6" xfId="32815" xr:uid="{00000000-0005-0000-0000-000019870000}"/>
    <cellStyle name="Normal 65 5 2 7" xfId="17581" xr:uid="{00000000-0005-0000-0000-00001A870000}"/>
    <cellStyle name="Normal 65 5 3" xfId="3274" xr:uid="{00000000-0005-0000-0000-00001B870000}"/>
    <cellStyle name="Normal 65 5 3 2" xfId="13348" xr:uid="{00000000-0005-0000-0000-00001C870000}"/>
    <cellStyle name="Normal 65 5 3 2 2" xfId="43679" xr:uid="{00000000-0005-0000-0000-00001D870000}"/>
    <cellStyle name="Normal 65 5 3 2 3" xfId="28446" xr:uid="{00000000-0005-0000-0000-00001E870000}"/>
    <cellStyle name="Normal 65 5 3 3" xfId="8328" xr:uid="{00000000-0005-0000-0000-00001F870000}"/>
    <cellStyle name="Normal 65 5 3 3 2" xfId="38662" xr:uid="{00000000-0005-0000-0000-000020870000}"/>
    <cellStyle name="Normal 65 5 3 3 3" xfId="23429" xr:uid="{00000000-0005-0000-0000-000021870000}"/>
    <cellStyle name="Normal 65 5 3 4" xfId="33649" xr:uid="{00000000-0005-0000-0000-000022870000}"/>
    <cellStyle name="Normal 65 5 3 5" xfId="18416" xr:uid="{00000000-0005-0000-0000-000023870000}"/>
    <cellStyle name="Normal 65 5 4" xfId="4967" xr:uid="{00000000-0005-0000-0000-000024870000}"/>
    <cellStyle name="Normal 65 5 4 2" xfId="15019" xr:uid="{00000000-0005-0000-0000-000025870000}"/>
    <cellStyle name="Normal 65 5 4 2 2" xfId="45350" xr:uid="{00000000-0005-0000-0000-000026870000}"/>
    <cellStyle name="Normal 65 5 4 2 3" xfId="30117" xr:uid="{00000000-0005-0000-0000-000027870000}"/>
    <cellStyle name="Normal 65 5 4 3" xfId="9999" xr:uid="{00000000-0005-0000-0000-000028870000}"/>
    <cellStyle name="Normal 65 5 4 3 2" xfId="40333" xr:uid="{00000000-0005-0000-0000-000029870000}"/>
    <cellStyle name="Normal 65 5 4 3 3" xfId="25100" xr:uid="{00000000-0005-0000-0000-00002A870000}"/>
    <cellStyle name="Normal 65 5 4 4" xfId="35320" xr:uid="{00000000-0005-0000-0000-00002B870000}"/>
    <cellStyle name="Normal 65 5 4 5" xfId="20087" xr:uid="{00000000-0005-0000-0000-00002C870000}"/>
    <cellStyle name="Normal 65 5 5" xfId="11677" xr:uid="{00000000-0005-0000-0000-00002D870000}"/>
    <cellStyle name="Normal 65 5 5 2" xfId="42008" xr:uid="{00000000-0005-0000-0000-00002E870000}"/>
    <cellStyle name="Normal 65 5 5 3" xfId="26775" xr:uid="{00000000-0005-0000-0000-00002F870000}"/>
    <cellStyle name="Normal 65 5 6" xfId="6656" xr:uid="{00000000-0005-0000-0000-000030870000}"/>
    <cellStyle name="Normal 65 5 6 2" xfId="36991" xr:uid="{00000000-0005-0000-0000-000031870000}"/>
    <cellStyle name="Normal 65 5 6 3" xfId="21758" xr:uid="{00000000-0005-0000-0000-000032870000}"/>
    <cellStyle name="Normal 65 5 7" xfId="31979" xr:uid="{00000000-0005-0000-0000-000033870000}"/>
    <cellStyle name="Normal 65 5 8" xfId="16745" xr:uid="{00000000-0005-0000-0000-000034870000}"/>
    <cellStyle name="Normal 65 6" xfId="2001" xr:uid="{00000000-0005-0000-0000-000035870000}"/>
    <cellStyle name="Normal 65 6 2" xfId="3693" xr:uid="{00000000-0005-0000-0000-000036870000}"/>
    <cellStyle name="Normal 65 6 2 2" xfId="13766" xr:uid="{00000000-0005-0000-0000-000037870000}"/>
    <cellStyle name="Normal 65 6 2 2 2" xfId="44097" xr:uid="{00000000-0005-0000-0000-000038870000}"/>
    <cellStyle name="Normal 65 6 2 2 3" xfId="28864" xr:uid="{00000000-0005-0000-0000-000039870000}"/>
    <cellStyle name="Normal 65 6 2 3" xfId="8746" xr:uid="{00000000-0005-0000-0000-00003A870000}"/>
    <cellStyle name="Normal 65 6 2 3 2" xfId="39080" xr:uid="{00000000-0005-0000-0000-00003B870000}"/>
    <cellStyle name="Normal 65 6 2 3 3" xfId="23847" xr:uid="{00000000-0005-0000-0000-00003C870000}"/>
    <cellStyle name="Normal 65 6 2 4" xfId="34067" xr:uid="{00000000-0005-0000-0000-00003D870000}"/>
    <cellStyle name="Normal 65 6 2 5" xfId="18834" xr:uid="{00000000-0005-0000-0000-00003E870000}"/>
    <cellStyle name="Normal 65 6 3" xfId="5385" xr:uid="{00000000-0005-0000-0000-00003F870000}"/>
    <cellStyle name="Normal 65 6 3 2" xfId="15437" xr:uid="{00000000-0005-0000-0000-000040870000}"/>
    <cellStyle name="Normal 65 6 3 2 2" xfId="45768" xr:uid="{00000000-0005-0000-0000-000041870000}"/>
    <cellStyle name="Normal 65 6 3 2 3" xfId="30535" xr:uid="{00000000-0005-0000-0000-000042870000}"/>
    <cellStyle name="Normal 65 6 3 3" xfId="10417" xr:uid="{00000000-0005-0000-0000-000043870000}"/>
    <cellStyle name="Normal 65 6 3 3 2" xfId="40751" xr:uid="{00000000-0005-0000-0000-000044870000}"/>
    <cellStyle name="Normal 65 6 3 3 3" xfId="25518" xr:uid="{00000000-0005-0000-0000-000045870000}"/>
    <cellStyle name="Normal 65 6 3 4" xfId="35738" xr:uid="{00000000-0005-0000-0000-000046870000}"/>
    <cellStyle name="Normal 65 6 3 5" xfId="20505" xr:uid="{00000000-0005-0000-0000-000047870000}"/>
    <cellStyle name="Normal 65 6 4" xfId="12095" xr:uid="{00000000-0005-0000-0000-000048870000}"/>
    <cellStyle name="Normal 65 6 4 2" xfId="42426" xr:uid="{00000000-0005-0000-0000-000049870000}"/>
    <cellStyle name="Normal 65 6 4 3" xfId="27193" xr:uid="{00000000-0005-0000-0000-00004A870000}"/>
    <cellStyle name="Normal 65 6 5" xfId="7074" xr:uid="{00000000-0005-0000-0000-00004B870000}"/>
    <cellStyle name="Normal 65 6 5 2" xfId="37409" xr:uid="{00000000-0005-0000-0000-00004C870000}"/>
    <cellStyle name="Normal 65 6 5 3" xfId="22176" xr:uid="{00000000-0005-0000-0000-00004D870000}"/>
    <cellStyle name="Normal 65 6 6" xfId="32397" xr:uid="{00000000-0005-0000-0000-00004E870000}"/>
    <cellStyle name="Normal 65 6 7" xfId="17163" xr:uid="{00000000-0005-0000-0000-00004F870000}"/>
    <cellStyle name="Normal 65 7" xfId="2853" xr:uid="{00000000-0005-0000-0000-000050870000}"/>
    <cellStyle name="Normal 65 7 2" xfId="12930" xr:uid="{00000000-0005-0000-0000-000051870000}"/>
    <cellStyle name="Normal 65 7 2 2" xfId="43261" xr:uid="{00000000-0005-0000-0000-000052870000}"/>
    <cellStyle name="Normal 65 7 2 3" xfId="28028" xr:uid="{00000000-0005-0000-0000-000053870000}"/>
    <cellStyle name="Normal 65 7 3" xfId="7910" xr:uid="{00000000-0005-0000-0000-000054870000}"/>
    <cellStyle name="Normal 65 7 3 2" xfId="38244" xr:uid="{00000000-0005-0000-0000-000055870000}"/>
    <cellStyle name="Normal 65 7 3 3" xfId="23011" xr:uid="{00000000-0005-0000-0000-000056870000}"/>
    <cellStyle name="Normal 65 7 4" xfId="33231" xr:uid="{00000000-0005-0000-0000-000057870000}"/>
    <cellStyle name="Normal 65 7 5" xfId="17998" xr:uid="{00000000-0005-0000-0000-000058870000}"/>
    <cellStyle name="Normal 65 8" xfId="4547" xr:uid="{00000000-0005-0000-0000-000059870000}"/>
    <cellStyle name="Normal 65 8 2" xfId="14601" xr:uid="{00000000-0005-0000-0000-00005A870000}"/>
    <cellStyle name="Normal 65 8 2 2" xfId="44932" xr:uid="{00000000-0005-0000-0000-00005B870000}"/>
    <cellStyle name="Normal 65 8 2 3" xfId="29699" xr:uid="{00000000-0005-0000-0000-00005C870000}"/>
    <cellStyle name="Normal 65 8 3" xfId="9581" xr:uid="{00000000-0005-0000-0000-00005D870000}"/>
    <cellStyle name="Normal 65 8 3 2" xfId="39915" xr:uid="{00000000-0005-0000-0000-00005E870000}"/>
    <cellStyle name="Normal 65 8 3 3" xfId="24682" xr:uid="{00000000-0005-0000-0000-00005F870000}"/>
    <cellStyle name="Normal 65 8 4" xfId="34902" xr:uid="{00000000-0005-0000-0000-000060870000}"/>
    <cellStyle name="Normal 65 8 5" xfId="19669" xr:uid="{00000000-0005-0000-0000-000061870000}"/>
    <cellStyle name="Normal 65 9" xfId="11257" xr:uid="{00000000-0005-0000-0000-000062870000}"/>
    <cellStyle name="Normal 65 9 2" xfId="41590" xr:uid="{00000000-0005-0000-0000-000063870000}"/>
    <cellStyle name="Normal 65 9 3" xfId="26357" xr:uid="{00000000-0005-0000-0000-000064870000}"/>
    <cellStyle name="Normal 66" xfId="893" xr:uid="{00000000-0005-0000-0000-000065870000}"/>
    <cellStyle name="Normal 66 10" xfId="6237" xr:uid="{00000000-0005-0000-0000-000066870000}"/>
    <cellStyle name="Normal 66 10 2" xfId="36574" xr:uid="{00000000-0005-0000-0000-000067870000}"/>
    <cellStyle name="Normal 66 10 3" xfId="21341" xr:uid="{00000000-0005-0000-0000-000068870000}"/>
    <cellStyle name="Normal 66 11" xfId="31565" xr:uid="{00000000-0005-0000-0000-000069870000}"/>
    <cellStyle name="Normal 66 12" xfId="16326" xr:uid="{00000000-0005-0000-0000-00006A870000}"/>
    <cellStyle name="Normal 66 2" xfId="1201" xr:uid="{00000000-0005-0000-0000-00006B870000}"/>
    <cellStyle name="Normal 66 2 10" xfId="31616" xr:uid="{00000000-0005-0000-0000-00006C870000}"/>
    <cellStyle name="Normal 66 2 11" xfId="16380" xr:uid="{00000000-0005-0000-0000-00006D870000}"/>
    <cellStyle name="Normal 66 2 2" xfId="1309" xr:uid="{00000000-0005-0000-0000-00006E870000}"/>
    <cellStyle name="Normal 66 2 2 10" xfId="16484" xr:uid="{00000000-0005-0000-0000-00006F870000}"/>
    <cellStyle name="Normal 66 2 2 2" xfId="1526" xr:uid="{00000000-0005-0000-0000-000070870000}"/>
    <cellStyle name="Normal 66 2 2 2 2" xfId="1947" xr:uid="{00000000-0005-0000-0000-000071870000}"/>
    <cellStyle name="Normal 66 2 2 2 2 2" xfId="2786" xr:uid="{00000000-0005-0000-0000-000072870000}"/>
    <cellStyle name="Normal 66 2 2 2 2 2 2" xfId="4476" xr:uid="{00000000-0005-0000-0000-000073870000}"/>
    <cellStyle name="Normal 66 2 2 2 2 2 2 2" xfId="14549" xr:uid="{00000000-0005-0000-0000-000074870000}"/>
    <cellStyle name="Normal 66 2 2 2 2 2 2 2 2" xfId="44880" xr:uid="{00000000-0005-0000-0000-000075870000}"/>
    <cellStyle name="Normal 66 2 2 2 2 2 2 2 3" xfId="29647" xr:uid="{00000000-0005-0000-0000-000076870000}"/>
    <cellStyle name="Normal 66 2 2 2 2 2 2 3" xfId="9529" xr:uid="{00000000-0005-0000-0000-000077870000}"/>
    <cellStyle name="Normal 66 2 2 2 2 2 2 3 2" xfId="39863" xr:uid="{00000000-0005-0000-0000-000078870000}"/>
    <cellStyle name="Normal 66 2 2 2 2 2 2 3 3" xfId="24630" xr:uid="{00000000-0005-0000-0000-000079870000}"/>
    <cellStyle name="Normal 66 2 2 2 2 2 2 4" xfId="34850" xr:uid="{00000000-0005-0000-0000-00007A870000}"/>
    <cellStyle name="Normal 66 2 2 2 2 2 2 5" xfId="19617" xr:uid="{00000000-0005-0000-0000-00007B870000}"/>
    <cellStyle name="Normal 66 2 2 2 2 2 3" xfId="6168" xr:uid="{00000000-0005-0000-0000-00007C870000}"/>
    <cellStyle name="Normal 66 2 2 2 2 2 3 2" xfId="16220" xr:uid="{00000000-0005-0000-0000-00007D870000}"/>
    <cellStyle name="Normal 66 2 2 2 2 2 3 2 2" xfId="46551" xr:uid="{00000000-0005-0000-0000-00007E870000}"/>
    <cellStyle name="Normal 66 2 2 2 2 2 3 2 3" xfId="31318" xr:uid="{00000000-0005-0000-0000-00007F870000}"/>
    <cellStyle name="Normal 66 2 2 2 2 2 3 3" xfId="11200" xr:uid="{00000000-0005-0000-0000-000080870000}"/>
    <cellStyle name="Normal 66 2 2 2 2 2 3 3 2" xfId="41534" xr:uid="{00000000-0005-0000-0000-000081870000}"/>
    <cellStyle name="Normal 66 2 2 2 2 2 3 3 3" xfId="26301" xr:uid="{00000000-0005-0000-0000-000082870000}"/>
    <cellStyle name="Normal 66 2 2 2 2 2 3 4" xfId="36521" xr:uid="{00000000-0005-0000-0000-000083870000}"/>
    <cellStyle name="Normal 66 2 2 2 2 2 3 5" xfId="21288" xr:uid="{00000000-0005-0000-0000-000084870000}"/>
    <cellStyle name="Normal 66 2 2 2 2 2 4" xfId="12878" xr:uid="{00000000-0005-0000-0000-000085870000}"/>
    <cellStyle name="Normal 66 2 2 2 2 2 4 2" xfId="43209" xr:uid="{00000000-0005-0000-0000-000086870000}"/>
    <cellStyle name="Normal 66 2 2 2 2 2 4 3" xfId="27976" xr:uid="{00000000-0005-0000-0000-000087870000}"/>
    <cellStyle name="Normal 66 2 2 2 2 2 5" xfId="7857" xr:uid="{00000000-0005-0000-0000-000088870000}"/>
    <cellStyle name="Normal 66 2 2 2 2 2 5 2" xfId="38192" xr:uid="{00000000-0005-0000-0000-000089870000}"/>
    <cellStyle name="Normal 66 2 2 2 2 2 5 3" xfId="22959" xr:uid="{00000000-0005-0000-0000-00008A870000}"/>
    <cellStyle name="Normal 66 2 2 2 2 2 6" xfId="33180" xr:uid="{00000000-0005-0000-0000-00008B870000}"/>
    <cellStyle name="Normal 66 2 2 2 2 2 7" xfId="17946" xr:uid="{00000000-0005-0000-0000-00008C870000}"/>
    <cellStyle name="Normal 66 2 2 2 2 3" xfId="3639" xr:uid="{00000000-0005-0000-0000-00008D870000}"/>
    <cellStyle name="Normal 66 2 2 2 2 3 2" xfId="13713" xr:uid="{00000000-0005-0000-0000-00008E870000}"/>
    <cellStyle name="Normal 66 2 2 2 2 3 2 2" xfId="44044" xr:uid="{00000000-0005-0000-0000-00008F870000}"/>
    <cellStyle name="Normal 66 2 2 2 2 3 2 3" xfId="28811" xr:uid="{00000000-0005-0000-0000-000090870000}"/>
    <cellStyle name="Normal 66 2 2 2 2 3 3" xfId="8693" xr:uid="{00000000-0005-0000-0000-000091870000}"/>
    <cellStyle name="Normal 66 2 2 2 2 3 3 2" xfId="39027" xr:uid="{00000000-0005-0000-0000-000092870000}"/>
    <cellStyle name="Normal 66 2 2 2 2 3 3 3" xfId="23794" xr:uid="{00000000-0005-0000-0000-000093870000}"/>
    <cellStyle name="Normal 66 2 2 2 2 3 4" xfId="34014" xr:uid="{00000000-0005-0000-0000-000094870000}"/>
    <cellStyle name="Normal 66 2 2 2 2 3 5" xfId="18781" xr:uid="{00000000-0005-0000-0000-000095870000}"/>
    <cellStyle name="Normal 66 2 2 2 2 4" xfId="5332" xr:uid="{00000000-0005-0000-0000-000096870000}"/>
    <cellStyle name="Normal 66 2 2 2 2 4 2" xfId="15384" xr:uid="{00000000-0005-0000-0000-000097870000}"/>
    <cellStyle name="Normal 66 2 2 2 2 4 2 2" xfId="45715" xr:uid="{00000000-0005-0000-0000-000098870000}"/>
    <cellStyle name="Normal 66 2 2 2 2 4 2 3" xfId="30482" xr:uid="{00000000-0005-0000-0000-000099870000}"/>
    <cellStyle name="Normal 66 2 2 2 2 4 3" xfId="10364" xr:uid="{00000000-0005-0000-0000-00009A870000}"/>
    <cellStyle name="Normal 66 2 2 2 2 4 3 2" xfId="40698" xr:uid="{00000000-0005-0000-0000-00009B870000}"/>
    <cellStyle name="Normal 66 2 2 2 2 4 3 3" xfId="25465" xr:uid="{00000000-0005-0000-0000-00009C870000}"/>
    <cellStyle name="Normal 66 2 2 2 2 4 4" xfId="35685" xr:uid="{00000000-0005-0000-0000-00009D870000}"/>
    <cellStyle name="Normal 66 2 2 2 2 4 5" xfId="20452" xr:uid="{00000000-0005-0000-0000-00009E870000}"/>
    <cellStyle name="Normal 66 2 2 2 2 5" xfId="12042" xr:uid="{00000000-0005-0000-0000-00009F870000}"/>
    <cellStyle name="Normal 66 2 2 2 2 5 2" xfId="42373" xr:uid="{00000000-0005-0000-0000-0000A0870000}"/>
    <cellStyle name="Normal 66 2 2 2 2 5 3" xfId="27140" xr:uid="{00000000-0005-0000-0000-0000A1870000}"/>
    <cellStyle name="Normal 66 2 2 2 2 6" xfId="7021" xr:uid="{00000000-0005-0000-0000-0000A2870000}"/>
    <cellStyle name="Normal 66 2 2 2 2 6 2" xfId="37356" xr:uid="{00000000-0005-0000-0000-0000A3870000}"/>
    <cellStyle name="Normal 66 2 2 2 2 6 3" xfId="22123" xr:uid="{00000000-0005-0000-0000-0000A4870000}"/>
    <cellStyle name="Normal 66 2 2 2 2 7" xfId="32344" xr:uid="{00000000-0005-0000-0000-0000A5870000}"/>
    <cellStyle name="Normal 66 2 2 2 2 8" xfId="17110" xr:uid="{00000000-0005-0000-0000-0000A6870000}"/>
    <cellStyle name="Normal 66 2 2 2 3" xfId="2368" xr:uid="{00000000-0005-0000-0000-0000A7870000}"/>
    <cellStyle name="Normal 66 2 2 2 3 2" xfId="4058" xr:uid="{00000000-0005-0000-0000-0000A8870000}"/>
    <cellStyle name="Normal 66 2 2 2 3 2 2" xfId="14131" xr:uid="{00000000-0005-0000-0000-0000A9870000}"/>
    <cellStyle name="Normal 66 2 2 2 3 2 2 2" xfId="44462" xr:uid="{00000000-0005-0000-0000-0000AA870000}"/>
    <cellStyle name="Normal 66 2 2 2 3 2 2 3" xfId="29229" xr:uid="{00000000-0005-0000-0000-0000AB870000}"/>
    <cellStyle name="Normal 66 2 2 2 3 2 3" xfId="9111" xr:uid="{00000000-0005-0000-0000-0000AC870000}"/>
    <cellStyle name="Normal 66 2 2 2 3 2 3 2" xfId="39445" xr:uid="{00000000-0005-0000-0000-0000AD870000}"/>
    <cellStyle name="Normal 66 2 2 2 3 2 3 3" xfId="24212" xr:uid="{00000000-0005-0000-0000-0000AE870000}"/>
    <cellStyle name="Normal 66 2 2 2 3 2 4" xfId="34432" xr:uid="{00000000-0005-0000-0000-0000AF870000}"/>
    <cellStyle name="Normal 66 2 2 2 3 2 5" xfId="19199" xr:uid="{00000000-0005-0000-0000-0000B0870000}"/>
    <cellStyle name="Normal 66 2 2 2 3 3" xfId="5750" xr:uid="{00000000-0005-0000-0000-0000B1870000}"/>
    <cellStyle name="Normal 66 2 2 2 3 3 2" xfId="15802" xr:uid="{00000000-0005-0000-0000-0000B2870000}"/>
    <cellStyle name="Normal 66 2 2 2 3 3 2 2" xfId="46133" xr:uid="{00000000-0005-0000-0000-0000B3870000}"/>
    <cellStyle name="Normal 66 2 2 2 3 3 2 3" xfId="30900" xr:uid="{00000000-0005-0000-0000-0000B4870000}"/>
    <cellStyle name="Normal 66 2 2 2 3 3 3" xfId="10782" xr:uid="{00000000-0005-0000-0000-0000B5870000}"/>
    <cellStyle name="Normal 66 2 2 2 3 3 3 2" xfId="41116" xr:uid="{00000000-0005-0000-0000-0000B6870000}"/>
    <cellStyle name="Normal 66 2 2 2 3 3 3 3" xfId="25883" xr:uid="{00000000-0005-0000-0000-0000B7870000}"/>
    <cellStyle name="Normal 66 2 2 2 3 3 4" xfId="36103" xr:uid="{00000000-0005-0000-0000-0000B8870000}"/>
    <cellStyle name="Normal 66 2 2 2 3 3 5" xfId="20870" xr:uid="{00000000-0005-0000-0000-0000B9870000}"/>
    <cellStyle name="Normal 66 2 2 2 3 4" xfId="12460" xr:uid="{00000000-0005-0000-0000-0000BA870000}"/>
    <cellStyle name="Normal 66 2 2 2 3 4 2" xfId="42791" xr:uid="{00000000-0005-0000-0000-0000BB870000}"/>
    <cellStyle name="Normal 66 2 2 2 3 4 3" xfId="27558" xr:uid="{00000000-0005-0000-0000-0000BC870000}"/>
    <cellStyle name="Normal 66 2 2 2 3 5" xfId="7439" xr:uid="{00000000-0005-0000-0000-0000BD870000}"/>
    <cellStyle name="Normal 66 2 2 2 3 5 2" xfId="37774" xr:uid="{00000000-0005-0000-0000-0000BE870000}"/>
    <cellStyle name="Normal 66 2 2 2 3 5 3" xfId="22541" xr:uid="{00000000-0005-0000-0000-0000BF870000}"/>
    <cellStyle name="Normal 66 2 2 2 3 6" xfId="32762" xr:uid="{00000000-0005-0000-0000-0000C0870000}"/>
    <cellStyle name="Normal 66 2 2 2 3 7" xfId="17528" xr:uid="{00000000-0005-0000-0000-0000C1870000}"/>
    <cellStyle name="Normal 66 2 2 2 4" xfId="3221" xr:uid="{00000000-0005-0000-0000-0000C2870000}"/>
    <cellStyle name="Normal 66 2 2 2 4 2" xfId="13295" xr:uid="{00000000-0005-0000-0000-0000C3870000}"/>
    <cellStyle name="Normal 66 2 2 2 4 2 2" xfId="43626" xr:uid="{00000000-0005-0000-0000-0000C4870000}"/>
    <cellStyle name="Normal 66 2 2 2 4 2 3" xfId="28393" xr:uid="{00000000-0005-0000-0000-0000C5870000}"/>
    <cellStyle name="Normal 66 2 2 2 4 3" xfId="8275" xr:uid="{00000000-0005-0000-0000-0000C6870000}"/>
    <cellStyle name="Normal 66 2 2 2 4 3 2" xfId="38609" xr:uid="{00000000-0005-0000-0000-0000C7870000}"/>
    <cellStyle name="Normal 66 2 2 2 4 3 3" xfId="23376" xr:uid="{00000000-0005-0000-0000-0000C8870000}"/>
    <cellStyle name="Normal 66 2 2 2 4 4" xfId="33596" xr:uid="{00000000-0005-0000-0000-0000C9870000}"/>
    <cellStyle name="Normal 66 2 2 2 4 5" xfId="18363" xr:uid="{00000000-0005-0000-0000-0000CA870000}"/>
    <cellStyle name="Normal 66 2 2 2 5" xfId="4914" xr:uid="{00000000-0005-0000-0000-0000CB870000}"/>
    <cellStyle name="Normal 66 2 2 2 5 2" xfId="14966" xr:uid="{00000000-0005-0000-0000-0000CC870000}"/>
    <cellStyle name="Normal 66 2 2 2 5 2 2" xfId="45297" xr:uid="{00000000-0005-0000-0000-0000CD870000}"/>
    <cellStyle name="Normal 66 2 2 2 5 2 3" xfId="30064" xr:uid="{00000000-0005-0000-0000-0000CE870000}"/>
    <cellStyle name="Normal 66 2 2 2 5 3" xfId="9946" xr:uid="{00000000-0005-0000-0000-0000CF870000}"/>
    <cellStyle name="Normal 66 2 2 2 5 3 2" xfId="40280" xr:uid="{00000000-0005-0000-0000-0000D0870000}"/>
    <cellStyle name="Normal 66 2 2 2 5 3 3" xfId="25047" xr:uid="{00000000-0005-0000-0000-0000D1870000}"/>
    <cellStyle name="Normal 66 2 2 2 5 4" xfId="35267" xr:uid="{00000000-0005-0000-0000-0000D2870000}"/>
    <cellStyle name="Normal 66 2 2 2 5 5" xfId="20034" xr:uid="{00000000-0005-0000-0000-0000D3870000}"/>
    <cellStyle name="Normal 66 2 2 2 6" xfId="11624" xr:uid="{00000000-0005-0000-0000-0000D4870000}"/>
    <cellStyle name="Normal 66 2 2 2 6 2" xfId="41955" xr:uid="{00000000-0005-0000-0000-0000D5870000}"/>
    <cellStyle name="Normal 66 2 2 2 6 3" xfId="26722" xr:uid="{00000000-0005-0000-0000-0000D6870000}"/>
    <cellStyle name="Normal 66 2 2 2 7" xfId="6603" xr:uid="{00000000-0005-0000-0000-0000D7870000}"/>
    <cellStyle name="Normal 66 2 2 2 7 2" xfId="36938" xr:uid="{00000000-0005-0000-0000-0000D8870000}"/>
    <cellStyle name="Normal 66 2 2 2 7 3" xfId="21705" xr:uid="{00000000-0005-0000-0000-0000D9870000}"/>
    <cellStyle name="Normal 66 2 2 2 8" xfId="31926" xr:uid="{00000000-0005-0000-0000-0000DA870000}"/>
    <cellStyle name="Normal 66 2 2 2 9" xfId="16692" xr:uid="{00000000-0005-0000-0000-0000DB870000}"/>
    <cellStyle name="Normal 66 2 2 3" xfId="1739" xr:uid="{00000000-0005-0000-0000-0000DC870000}"/>
    <cellStyle name="Normal 66 2 2 3 2" xfId="2578" xr:uid="{00000000-0005-0000-0000-0000DD870000}"/>
    <cellStyle name="Normal 66 2 2 3 2 2" xfId="4268" xr:uid="{00000000-0005-0000-0000-0000DE870000}"/>
    <cellStyle name="Normal 66 2 2 3 2 2 2" xfId="14341" xr:uid="{00000000-0005-0000-0000-0000DF870000}"/>
    <cellStyle name="Normal 66 2 2 3 2 2 2 2" xfId="44672" xr:uid="{00000000-0005-0000-0000-0000E0870000}"/>
    <cellStyle name="Normal 66 2 2 3 2 2 2 3" xfId="29439" xr:uid="{00000000-0005-0000-0000-0000E1870000}"/>
    <cellStyle name="Normal 66 2 2 3 2 2 3" xfId="9321" xr:uid="{00000000-0005-0000-0000-0000E2870000}"/>
    <cellStyle name="Normal 66 2 2 3 2 2 3 2" xfId="39655" xr:uid="{00000000-0005-0000-0000-0000E3870000}"/>
    <cellStyle name="Normal 66 2 2 3 2 2 3 3" xfId="24422" xr:uid="{00000000-0005-0000-0000-0000E4870000}"/>
    <cellStyle name="Normal 66 2 2 3 2 2 4" xfId="34642" xr:uid="{00000000-0005-0000-0000-0000E5870000}"/>
    <cellStyle name="Normal 66 2 2 3 2 2 5" xfId="19409" xr:uid="{00000000-0005-0000-0000-0000E6870000}"/>
    <cellStyle name="Normal 66 2 2 3 2 3" xfId="5960" xr:uid="{00000000-0005-0000-0000-0000E7870000}"/>
    <cellStyle name="Normal 66 2 2 3 2 3 2" xfId="16012" xr:uid="{00000000-0005-0000-0000-0000E8870000}"/>
    <cellStyle name="Normal 66 2 2 3 2 3 2 2" xfId="46343" xr:uid="{00000000-0005-0000-0000-0000E9870000}"/>
    <cellStyle name="Normal 66 2 2 3 2 3 2 3" xfId="31110" xr:uid="{00000000-0005-0000-0000-0000EA870000}"/>
    <cellStyle name="Normal 66 2 2 3 2 3 3" xfId="10992" xr:uid="{00000000-0005-0000-0000-0000EB870000}"/>
    <cellStyle name="Normal 66 2 2 3 2 3 3 2" xfId="41326" xr:uid="{00000000-0005-0000-0000-0000EC870000}"/>
    <cellStyle name="Normal 66 2 2 3 2 3 3 3" xfId="26093" xr:uid="{00000000-0005-0000-0000-0000ED870000}"/>
    <cellStyle name="Normal 66 2 2 3 2 3 4" xfId="36313" xr:uid="{00000000-0005-0000-0000-0000EE870000}"/>
    <cellStyle name="Normal 66 2 2 3 2 3 5" xfId="21080" xr:uid="{00000000-0005-0000-0000-0000EF870000}"/>
    <cellStyle name="Normal 66 2 2 3 2 4" xfId="12670" xr:uid="{00000000-0005-0000-0000-0000F0870000}"/>
    <cellStyle name="Normal 66 2 2 3 2 4 2" xfId="43001" xr:uid="{00000000-0005-0000-0000-0000F1870000}"/>
    <cellStyle name="Normal 66 2 2 3 2 4 3" xfId="27768" xr:uid="{00000000-0005-0000-0000-0000F2870000}"/>
    <cellStyle name="Normal 66 2 2 3 2 5" xfId="7649" xr:uid="{00000000-0005-0000-0000-0000F3870000}"/>
    <cellStyle name="Normal 66 2 2 3 2 5 2" xfId="37984" xr:uid="{00000000-0005-0000-0000-0000F4870000}"/>
    <cellStyle name="Normal 66 2 2 3 2 5 3" xfId="22751" xr:uid="{00000000-0005-0000-0000-0000F5870000}"/>
    <cellStyle name="Normal 66 2 2 3 2 6" xfId="32972" xr:uid="{00000000-0005-0000-0000-0000F6870000}"/>
    <cellStyle name="Normal 66 2 2 3 2 7" xfId="17738" xr:uid="{00000000-0005-0000-0000-0000F7870000}"/>
    <cellStyle name="Normal 66 2 2 3 3" xfId="3431" xr:uid="{00000000-0005-0000-0000-0000F8870000}"/>
    <cellStyle name="Normal 66 2 2 3 3 2" xfId="13505" xr:uid="{00000000-0005-0000-0000-0000F9870000}"/>
    <cellStyle name="Normal 66 2 2 3 3 2 2" xfId="43836" xr:uid="{00000000-0005-0000-0000-0000FA870000}"/>
    <cellStyle name="Normal 66 2 2 3 3 2 3" xfId="28603" xr:uid="{00000000-0005-0000-0000-0000FB870000}"/>
    <cellStyle name="Normal 66 2 2 3 3 3" xfId="8485" xr:uid="{00000000-0005-0000-0000-0000FC870000}"/>
    <cellStyle name="Normal 66 2 2 3 3 3 2" xfId="38819" xr:uid="{00000000-0005-0000-0000-0000FD870000}"/>
    <cellStyle name="Normal 66 2 2 3 3 3 3" xfId="23586" xr:uid="{00000000-0005-0000-0000-0000FE870000}"/>
    <cellStyle name="Normal 66 2 2 3 3 4" xfId="33806" xr:uid="{00000000-0005-0000-0000-0000FF870000}"/>
    <cellStyle name="Normal 66 2 2 3 3 5" xfId="18573" xr:uid="{00000000-0005-0000-0000-000000880000}"/>
    <cellStyle name="Normal 66 2 2 3 4" xfId="5124" xr:uid="{00000000-0005-0000-0000-000001880000}"/>
    <cellStyle name="Normal 66 2 2 3 4 2" xfId="15176" xr:uid="{00000000-0005-0000-0000-000002880000}"/>
    <cellStyle name="Normal 66 2 2 3 4 2 2" xfId="45507" xr:uid="{00000000-0005-0000-0000-000003880000}"/>
    <cellStyle name="Normal 66 2 2 3 4 2 3" xfId="30274" xr:uid="{00000000-0005-0000-0000-000004880000}"/>
    <cellStyle name="Normal 66 2 2 3 4 3" xfId="10156" xr:uid="{00000000-0005-0000-0000-000005880000}"/>
    <cellStyle name="Normal 66 2 2 3 4 3 2" xfId="40490" xr:uid="{00000000-0005-0000-0000-000006880000}"/>
    <cellStyle name="Normal 66 2 2 3 4 3 3" xfId="25257" xr:uid="{00000000-0005-0000-0000-000007880000}"/>
    <cellStyle name="Normal 66 2 2 3 4 4" xfId="35477" xr:uid="{00000000-0005-0000-0000-000008880000}"/>
    <cellStyle name="Normal 66 2 2 3 4 5" xfId="20244" xr:uid="{00000000-0005-0000-0000-000009880000}"/>
    <cellStyle name="Normal 66 2 2 3 5" xfId="11834" xr:uid="{00000000-0005-0000-0000-00000A880000}"/>
    <cellStyle name="Normal 66 2 2 3 5 2" xfId="42165" xr:uid="{00000000-0005-0000-0000-00000B880000}"/>
    <cellStyle name="Normal 66 2 2 3 5 3" xfId="26932" xr:uid="{00000000-0005-0000-0000-00000C880000}"/>
    <cellStyle name="Normal 66 2 2 3 6" xfId="6813" xr:uid="{00000000-0005-0000-0000-00000D880000}"/>
    <cellStyle name="Normal 66 2 2 3 6 2" xfId="37148" xr:uid="{00000000-0005-0000-0000-00000E880000}"/>
    <cellStyle name="Normal 66 2 2 3 6 3" xfId="21915" xr:uid="{00000000-0005-0000-0000-00000F880000}"/>
    <cellStyle name="Normal 66 2 2 3 7" xfId="32136" xr:uid="{00000000-0005-0000-0000-000010880000}"/>
    <cellStyle name="Normal 66 2 2 3 8" xfId="16902" xr:uid="{00000000-0005-0000-0000-000011880000}"/>
    <cellStyle name="Normal 66 2 2 4" xfId="2160" xr:uid="{00000000-0005-0000-0000-000012880000}"/>
    <cellStyle name="Normal 66 2 2 4 2" xfId="3850" xr:uid="{00000000-0005-0000-0000-000013880000}"/>
    <cellStyle name="Normal 66 2 2 4 2 2" xfId="13923" xr:uid="{00000000-0005-0000-0000-000014880000}"/>
    <cellStyle name="Normal 66 2 2 4 2 2 2" xfId="44254" xr:uid="{00000000-0005-0000-0000-000015880000}"/>
    <cellStyle name="Normal 66 2 2 4 2 2 3" xfId="29021" xr:uid="{00000000-0005-0000-0000-000016880000}"/>
    <cellStyle name="Normal 66 2 2 4 2 3" xfId="8903" xr:uid="{00000000-0005-0000-0000-000017880000}"/>
    <cellStyle name="Normal 66 2 2 4 2 3 2" xfId="39237" xr:uid="{00000000-0005-0000-0000-000018880000}"/>
    <cellStyle name="Normal 66 2 2 4 2 3 3" xfId="24004" xr:uid="{00000000-0005-0000-0000-000019880000}"/>
    <cellStyle name="Normal 66 2 2 4 2 4" xfId="34224" xr:uid="{00000000-0005-0000-0000-00001A880000}"/>
    <cellStyle name="Normal 66 2 2 4 2 5" xfId="18991" xr:uid="{00000000-0005-0000-0000-00001B880000}"/>
    <cellStyle name="Normal 66 2 2 4 3" xfId="5542" xr:uid="{00000000-0005-0000-0000-00001C880000}"/>
    <cellStyle name="Normal 66 2 2 4 3 2" xfId="15594" xr:uid="{00000000-0005-0000-0000-00001D880000}"/>
    <cellStyle name="Normal 66 2 2 4 3 2 2" xfId="45925" xr:uid="{00000000-0005-0000-0000-00001E880000}"/>
    <cellStyle name="Normal 66 2 2 4 3 2 3" xfId="30692" xr:uid="{00000000-0005-0000-0000-00001F880000}"/>
    <cellStyle name="Normal 66 2 2 4 3 3" xfId="10574" xr:uid="{00000000-0005-0000-0000-000020880000}"/>
    <cellStyle name="Normal 66 2 2 4 3 3 2" xfId="40908" xr:uid="{00000000-0005-0000-0000-000021880000}"/>
    <cellStyle name="Normal 66 2 2 4 3 3 3" xfId="25675" xr:uid="{00000000-0005-0000-0000-000022880000}"/>
    <cellStyle name="Normal 66 2 2 4 3 4" xfId="35895" xr:uid="{00000000-0005-0000-0000-000023880000}"/>
    <cellStyle name="Normal 66 2 2 4 3 5" xfId="20662" xr:uid="{00000000-0005-0000-0000-000024880000}"/>
    <cellStyle name="Normal 66 2 2 4 4" xfId="12252" xr:uid="{00000000-0005-0000-0000-000025880000}"/>
    <cellStyle name="Normal 66 2 2 4 4 2" xfId="42583" xr:uid="{00000000-0005-0000-0000-000026880000}"/>
    <cellStyle name="Normal 66 2 2 4 4 3" xfId="27350" xr:uid="{00000000-0005-0000-0000-000027880000}"/>
    <cellStyle name="Normal 66 2 2 4 5" xfId="7231" xr:uid="{00000000-0005-0000-0000-000028880000}"/>
    <cellStyle name="Normal 66 2 2 4 5 2" xfId="37566" xr:uid="{00000000-0005-0000-0000-000029880000}"/>
    <cellStyle name="Normal 66 2 2 4 5 3" xfId="22333" xr:uid="{00000000-0005-0000-0000-00002A880000}"/>
    <cellStyle name="Normal 66 2 2 4 6" xfId="32554" xr:uid="{00000000-0005-0000-0000-00002B880000}"/>
    <cellStyle name="Normal 66 2 2 4 7" xfId="17320" xr:uid="{00000000-0005-0000-0000-00002C880000}"/>
    <cellStyle name="Normal 66 2 2 5" xfId="3013" xr:uid="{00000000-0005-0000-0000-00002D880000}"/>
    <cellStyle name="Normal 66 2 2 5 2" xfId="13087" xr:uid="{00000000-0005-0000-0000-00002E880000}"/>
    <cellStyle name="Normal 66 2 2 5 2 2" xfId="43418" xr:uid="{00000000-0005-0000-0000-00002F880000}"/>
    <cellStyle name="Normal 66 2 2 5 2 3" xfId="28185" xr:uid="{00000000-0005-0000-0000-000030880000}"/>
    <cellStyle name="Normal 66 2 2 5 3" xfId="8067" xr:uid="{00000000-0005-0000-0000-000031880000}"/>
    <cellStyle name="Normal 66 2 2 5 3 2" xfId="38401" xr:uid="{00000000-0005-0000-0000-000032880000}"/>
    <cellStyle name="Normal 66 2 2 5 3 3" xfId="23168" xr:uid="{00000000-0005-0000-0000-000033880000}"/>
    <cellStyle name="Normal 66 2 2 5 4" xfId="33388" xr:uid="{00000000-0005-0000-0000-000034880000}"/>
    <cellStyle name="Normal 66 2 2 5 5" xfId="18155" xr:uid="{00000000-0005-0000-0000-000035880000}"/>
    <cellStyle name="Normal 66 2 2 6" xfId="4706" xr:uid="{00000000-0005-0000-0000-000036880000}"/>
    <cellStyle name="Normal 66 2 2 6 2" xfId="14758" xr:uid="{00000000-0005-0000-0000-000037880000}"/>
    <cellStyle name="Normal 66 2 2 6 2 2" xfId="45089" xr:uid="{00000000-0005-0000-0000-000038880000}"/>
    <cellStyle name="Normal 66 2 2 6 2 3" xfId="29856" xr:uid="{00000000-0005-0000-0000-000039880000}"/>
    <cellStyle name="Normal 66 2 2 6 3" xfId="9738" xr:uid="{00000000-0005-0000-0000-00003A880000}"/>
    <cellStyle name="Normal 66 2 2 6 3 2" xfId="40072" xr:uid="{00000000-0005-0000-0000-00003B880000}"/>
    <cellStyle name="Normal 66 2 2 6 3 3" xfId="24839" xr:uid="{00000000-0005-0000-0000-00003C880000}"/>
    <cellStyle name="Normal 66 2 2 6 4" xfId="35059" xr:uid="{00000000-0005-0000-0000-00003D880000}"/>
    <cellStyle name="Normal 66 2 2 6 5" xfId="19826" xr:uid="{00000000-0005-0000-0000-00003E880000}"/>
    <cellStyle name="Normal 66 2 2 7" xfId="11416" xr:uid="{00000000-0005-0000-0000-00003F880000}"/>
    <cellStyle name="Normal 66 2 2 7 2" xfId="41747" xr:uid="{00000000-0005-0000-0000-000040880000}"/>
    <cellStyle name="Normal 66 2 2 7 3" xfId="26514" xr:uid="{00000000-0005-0000-0000-000041880000}"/>
    <cellStyle name="Normal 66 2 2 8" xfId="6395" xr:uid="{00000000-0005-0000-0000-000042880000}"/>
    <cellStyle name="Normal 66 2 2 8 2" xfId="36730" xr:uid="{00000000-0005-0000-0000-000043880000}"/>
    <cellStyle name="Normal 66 2 2 8 3" xfId="21497" xr:uid="{00000000-0005-0000-0000-000044880000}"/>
    <cellStyle name="Normal 66 2 2 9" xfId="31718" xr:uid="{00000000-0005-0000-0000-000045880000}"/>
    <cellStyle name="Normal 66 2 3" xfId="1422" xr:uid="{00000000-0005-0000-0000-000046880000}"/>
    <cellStyle name="Normal 66 2 3 2" xfId="1843" xr:uid="{00000000-0005-0000-0000-000047880000}"/>
    <cellStyle name="Normal 66 2 3 2 2" xfId="2682" xr:uid="{00000000-0005-0000-0000-000048880000}"/>
    <cellStyle name="Normal 66 2 3 2 2 2" xfId="4372" xr:uid="{00000000-0005-0000-0000-000049880000}"/>
    <cellStyle name="Normal 66 2 3 2 2 2 2" xfId="14445" xr:uid="{00000000-0005-0000-0000-00004A880000}"/>
    <cellStyle name="Normal 66 2 3 2 2 2 2 2" xfId="44776" xr:uid="{00000000-0005-0000-0000-00004B880000}"/>
    <cellStyle name="Normal 66 2 3 2 2 2 2 3" xfId="29543" xr:uid="{00000000-0005-0000-0000-00004C880000}"/>
    <cellStyle name="Normal 66 2 3 2 2 2 3" xfId="9425" xr:uid="{00000000-0005-0000-0000-00004D880000}"/>
    <cellStyle name="Normal 66 2 3 2 2 2 3 2" xfId="39759" xr:uid="{00000000-0005-0000-0000-00004E880000}"/>
    <cellStyle name="Normal 66 2 3 2 2 2 3 3" xfId="24526" xr:uid="{00000000-0005-0000-0000-00004F880000}"/>
    <cellStyle name="Normal 66 2 3 2 2 2 4" xfId="34746" xr:uid="{00000000-0005-0000-0000-000050880000}"/>
    <cellStyle name="Normal 66 2 3 2 2 2 5" xfId="19513" xr:uid="{00000000-0005-0000-0000-000051880000}"/>
    <cellStyle name="Normal 66 2 3 2 2 3" xfId="6064" xr:uid="{00000000-0005-0000-0000-000052880000}"/>
    <cellStyle name="Normal 66 2 3 2 2 3 2" xfId="16116" xr:uid="{00000000-0005-0000-0000-000053880000}"/>
    <cellStyle name="Normal 66 2 3 2 2 3 2 2" xfId="46447" xr:uid="{00000000-0005-0000-0000-000054880000}"/>
    <cellStyle name="Normal 66 2 3 2 2 3 2 3" xfId="31214" xr:uid="{00000000-0005-0000-0000-000055880000}"/>
    <cellStyle name="Normal 66 2 3 2 2 3 3" xfId="11096" xr:uid="{00000000-0005-0000-0000-000056880000}"/>
    <cellStyle name="Normal 66 2 3 2 2 3 3 2" xfId="41430" xr:uid="{00000000-0005-0000-0000-000057880000}"/>
    <cellStyle name="Normal 66 2 3 2 2 3 3 3" xfId="26197" xr:uid="{00000000-0005-0000-0000-000058880000}"/>
    <cellStyle name="Normal 66 2 3 2 2 3 4" xfId="36417" xr:uid="{00000000-0005-0000-0000-000059880000}"/>
    <cellStyle name="Normal 66 2 3 2 2 3 5" xfId="21184" xr:uid="{00000000-0005-0000-0000-00005A880000}"/>
    <cellStyle name="Normal 66 2 3 2 2 4" xfId="12774" xr:uid="{00000000-0005-0000-0000-00005B880000}"/>
    <cellStyle name="Normal 66 2 3 2 2 4 2" xfId="43105" xr:uid="{00000000-0005-0000-0000-00005C880000}"/>
    <cellStyle name="Normal 66 2 3 2 2 4 3" xfId="27872" xr:uid="{00000000-0005-0000-0000-00005D880000}"/>
    <cellStyle name="Normal 66 2 3 2 2 5" xfId="7753" xr:uid="{00000000-0005-0000-0000-00005E880000}"/>
    <cellStyle name="Normal 66 2 3 2 2 5 2" xfId="38088" xr:uid="{00000000-0005-0000-0000-00005F880000}"/>
    <cellStyle name="Normal 66 2 3 2 2 5 3" xfId="22855" xr:uid="{00000000-0005-0000-0000-000060880000}"/>
    <cellStyle name="Normal 66 2 3 2 2 6" xfId="33076" xr:uid="{00000000-0005-0000-0000-000061880000}"/>
    <cellStyle name="Normal 66 2 3 2 2 7" xfId="17842" xr:uid="{00000000-0005-0000-0000-000062880000}"/>
    <cellStyle name="Normal 66 2 3 2 3" xfId="3535" xr:uid="{00000000-0005-0000-0000-000063880000}"/>
    <cellStyle name="Normal 66 2 3 2 3 2" xfId="13609" xr:uid="{00000000-0005-0000-0000-000064880000}"/>
    <cellStyle name="Normal 66 2 3 2 3 2 2" xfId="43940" xr:uid="{00000000-0005-0000-0000-000065880000}"/>
    <cellStyle name="Normal 66 2 3 2 3 2 3" xfId="28707" xr:uid="{00000000-0005-0000-0000-000066880000}"/>
    <cellStyle name="Normal 66 2 3 2 3 3" xfId="8589" xr:uid="{00000000-0005-0000-0000-000067880000}"/>
    <cellStyle name="Normal 66 2 3 2 3 3 2" xfId="38923" xr:uid="{00000000-0005-0000-0000-000068880000}"/>
    <cellStyle name="Normal 66 2 3 2 3 3 3" xfId="23690" xr:uid="{00000000-0005-0000-0000-000069880000}"/>
    <cellStyle name="Normal 66 2 3 2 3 4" xfId="33910" xr:uid="{00000000-0005-0000-0000-00006A880000}"/>
    <cellStyle name="Normal 66 2 3 2 3 5" xfId="18677" xr:uid="{00000000-0005-0000-0000-00006B880000}"/>
    <cellStyle name="Normal 66 2 3 2 4" xfId="5228" xr:uid="{00000000-0005-0000-0000-00006C880000}"/>
    <cellStyle name="Normal 66 2 3 2 4 2" xfId="15280" xr:uid="{00000000-0005-0000-0000-00006D880000}"/>
    <cellStyle name="Normal 66 2 3 2 4 2 2" xfId="45611" xr:uid="{00000000-0005-0000-0000-00006E880000}"/>
    <cellStyle name="Normal 66 2 3 2 4 2 3" xfId="30378" xr:uid="{00000000-0005-0000-0000-00006F880000}"/>
    <cellStyle name="Normal 66 2 3 2 4 3" xfId="10260" xr:uid="{00000000-0005-0000-0000-000070880000}"/>
    <cellStyle name="Normal 66 2 3 2 4 3 2" xfId="40594" xr:uid="{00000000-0005-0000-0000-000071880000}"/>
    <cellStyle name="Normal 66 2 3 2 4 3 3" xfId="25361" xr:uid="{00000000-0005-0000-0000-000072880000}"/>
    <cellStyle name="Normal 66 2 3 2 4 4" xfId="35581" xr:uid="{00000000-0005-0000-0000-000073880000}"/>
    <cellStyle name="Normal 66 2 3 2 4 5" xfId="20348" xr:uid="{00000000-0005-0000-0000-000074880000}"/>
    <cellStyle name="Normal 66 2 3 2 5" xfId="11938" xr:uid="{00000000-0005-0000-0000-000075880000}"/>
    <cellStyle name="Normal 66 2 3 2 5 2" xfId="42269" xr:uid="{00000000-0005-0000-0000-000076880000}"/>
    <cellStyle name="Normal 66 2 3 2 5 3" xfId="27036" xr:uid="{00000000-0005-0000-0000-000077880000}"/>
    <cellStyle name="Normal 66 2 3 2 6" xfId="6917" xr:uid="{00000000-0005-0000-0000-000078880000}"/>
    <cellStyle name="Normal 66 2 3 2 6 2" xfId="37252" xr:uid="{00000000-0005-0000-0000-000079880000}"/>
    <cellStyle name="Normal 66 2 3 2 6 3" xfId="22019" xr:uid="{00000000-0005-0000-0000-00007A880000}"/>
    <cellStyle name="Normal 66 2 3 2 7" xfId="32240" xr:uid="{00000000-0005-0000-0000-00007B880000}"/>
    <cellStyle name="Normal 66 2 3 2 8" xfId="17006" xr:uid="{00000000-0005-0000-0000-00007C880000}"/>
    <cellStyle name="Normal 66 2 3 3" xfId="2264" xr:uid="{00000000-0005-0000-0000-00007D880000}"/>
    <cellStyle name="Normal 66 2 3 3 2" xfId="3954" xr:uid="{00000000-0005-0000-0000-00007E880000}"/>
    <cellStyle name="Normal 66 2 3 3 2 2" xfId="14027" xr:uid="{00000000-0005-0000-0000-00007F880000}"/>
    <cellStyle name="Normal 66 2 3 3 2 2 2" xfId="44358" xr:uid="{00000000-0005-0000-0000-000080880000}"/>
    <cellStyle name="Normal 66 2 3 3 2 2 3" xfId="29125" xr:uid="{00000000-0005-0000-0000-000081880000}"/>
    <cellStyle name="Normal 66 2 3 3 2 3" xfId="9007" xr:uid="{00000000-0005-0000-0000-000082880000}"/>
    <cellStyle name="Normal 66 2 3 3 2 3 2" xfId="39341" xr:uid="{00000000-0005-0000-0000-000083880000}"/>
    <cellStyle name="Normal 66 2 3 3 2 3 3" xfId="24108" xr:uid="{00000000-0005-0000-0000-000084880000}"/>
    <cellStyle name="Normal 66 2 3 3 2 4" xfId="34328" xr:uid="{00000000-0005-0000-0000-000085880000}"/>
    <cellStyle name="Normal 66 2 3 3 2 5" xfId="19095" xr:uid="{00000000-0005-0000-0000-000086880000}"/>
    <cellStyle name="Normal 66 2 3 3 3" xfId="5646" xr:uid="{00000000-0005-0000-0000-000087880000}"/>
    <cellStyle name="Normal 66 2 3 3 3 2" xfId="15698" xr:uid="{00000000-0005-0000-0000-000088880000}"/>
    <cellStyle name="Normal 66 2 3 3 3 2 2" xfId="46029" xr:uid="{00000000-0005-0000-0000-000089880000}"/>
    <cellStyle name="Normal 66 2 3 3 3 2 3" xfId="30796" xr:uid="{00000000-0005-0000-0000-00008A880000}"/>
    <cellStyle name="Normal 66 2 3 3 3 3" xfId="10678" xr:uid="{00000000-0005-0000-0000-00008B880000}"/>
    <cellStyle name="Normal 66 2 3 3 3 3 2" xfId="41012" xr:uid="{00000000-0005-0000-0000-00008C880000}"/>
    <cellStyle name="Normal 66 2 3 3 3 3 3" xfId="25779" xr:uid="{00000000-0005-0000-0000-00008D880000}"/>
    <cellStyle name="Normal 66 2 3 3 3 4" xfId="35999" xr:uid="{00000000-0005-0000-0000-00008E880000}"/>
    <cellStyle name="Normal 66 2 3 3 3 5" xfId="20766" xr:uid="{00000000-0005-0000-0000-00008F880000}"/>
    <cellStyle name="Normal 66 2 3 3 4" xfId="12356" xr:uid="{00000000-0005-0000-0000-000090880000}"/>
    <cellStyle name="Normal 66 2 3 3 4 2" xfId="42687" xr:uid="{00000000-0005-0000-0000-000091880000}"/>
    <cellStyle name="Normal 66 2 3 3 4 3" xfId="27454" xr:uid="{00000000-0005-0000-0000-000092880000}"/>
    <cellStyle name="Normal 66 2 3 3 5" xfId="7335" xr:uid="{00000000-0005-0000-0000-000093880000}"/>
    <cellStyle name="Normal 66 2 3 3 5 2" xfId="37670" xr:uid="{00000000-0005-0000-0000-000094880000}"/>
    <cellStyle name="Normal 66 2 3 3 5 3" xfId="22437" xr:uid="{00000000-0005-0000-0000-000095880000}"/>
    <cellStyle name="Normal 66 2 3 3 6" xfId="32658" xr:uid="{00000000-0005-0000-0000-000096880000}"/>
    <cellStyle name="Normal 66 2 3 3 7" xfId="17424" xr:uid="{00000000-0005-0000-0000-000097880000}"/>
    <cellStyle name="Normal 66 2 3 4" xfId="3117" xr:uid="{00000000-0005-0000-0000-000098880000}"/>
    <cellStyle name="Normal 66 2 3 4 2" xfId="13191" xr:uid="{00000000-0005-0000-0000-000099880000}"/>
    <cellStyle name="Normal 66 2 3 4 2 2" xfId="43522" xr:uid="{00000000-0005-0000-0000-00009A880000}"/>
    <cellStyle name="Normal 66 2 3 4 2 3" xfId="28289" xr:uid="{00000000-0005-0000-0000-00009B880000}"/>
    <cellStyle name="Normal 66 2 3 4 3" xfId="8171" xr:uid="{00000000-0005-0000-0000-00009C880000}"/>
    <cellStyle name="Normal 66 2 3 4 3 2" xfId="38505" xr:uid="{00000000-0005-0000-0000-00009D880000}"/>
    <cellStyle name="Normal 66 2 3 4 3 3" xfId="23272" xr:uid="{00000000-0005-0000-0000-00009E880000}"/>
    <cellStyle name="Normal 66 2 3 4 4" xfId="33492" xr:uid="{00000000-0005-0000-0000-00009F880000}"/>
    <cellStyle name="Normal 66 2 3 4 5" xfId="18259" xr:uid="{00000000-0005-0000-0000-0000A0880000}"/>
    <cellStyle name="Normal 66 2 3 5" xfId="4810" xr:uid="{00000000-0005-0000-0000-0000A1880000}"/>
    <cellStyle name="Normal 66 2 3 5 2" xfId="14862" xr:uid="{00000000-0005-0000-0000-0000A2880000}"/>
    <cellStyle name="Normal 66 2 3 5 2 2" xfId="45193" xr:uid="{00000000-0005-0000-0000-0000A3880000}"/>
    <cellStyle name="Normal 66 2 3 5 2 3" xfId="29960" xr:uid="{00000000-0005-0000-0000-0000A4880000}"/>
    <cellStyle name="Normal 66 2 3 5 3" xfId="9842" xr:uid="{00000000-0005-0000-0000-0000A5880000}"/>
    <cellStyle name="Normal 66 2 3 5 3 2" xfId="40176" xr:uid="{00000000-0005-0000-0000-0000A6880000}"/>
    <cellStyle name="Normal 66 2 3 5 3 3" xfId="24943" xr:uid="{00000000-0005-0000-0000-0000A7880000}"/>
    <cellStyle name="Normal 66 2 3 5 4" xfId="35163" xr:uid="{00000000-0005-0000-0000-0000A8880000}"/>
    <cellStyle name="Normal 66 2 3 5 5" xfId="19930" xr:uid="{00000000-0005-0000-0000-0000A9880000}"/>
    <cellStyle name="Normal 66 2 3 6" xfId="11520" xr:uid="{00000000-0005-0000-0000-0000AA880000}"/>
    <cellStyle name="Normal 66 2 3 6 2" xfId="41851" xr:uid="{00000000-0005-0000-0000-0000AB880000}"/>
    <cellStyle name="Normal 66 2 3 6 3" xfId="26618" xr:uid="{00000000-0005-0000-0000-0000AC880000}"/>
    <cellStyle name="Normal 66 2 3 7" xfId="6499" xr:uid="{00000000-0005-0000-0000-0000AD880000}"/>
    <cellStyle name="Normal 66 2 3 7 2" xfId="36834" xr:uid="{00000000-0005-0000-0000-0000AE880000}"/>
    <cellStyle name="Normal 66 2 3 7 3" xfId="21601" xr:uid="{00000000-0005-0000-0000-0000AF880000}"/>
    <cellStyle name="Normal 66 2 3 8" xfId="31822" xr:uid="{00000000-0005-0000-0000-0000B0880000}"/>
    <cellStyle name="Normal 66 2 3 9" xfId="16588" xr:uid="{00000000-0005-0000-0000-0000B1880000}"/>
    <cellStyle name="Normal 66 2 4" xfId="1635" xr:uid="{00000000-0005-0000-0000-0000B2880000}"/>
    <cellStyle name="Normal 66 2 4 2" xfId="2474" xr:uid="{00000000-0005-0000-0000-0000B3880000}"/>
    <cellStyle name="Normal 66 2 4 2 2" xfId="4164" xr:uid="{00000000-0005-0000-0000-0000B4880000}"/>
    <cellStyle name="Normal 66 2 4 2 2 2" xfId="14237" xr:uid="{00000000-0005-0000-0000-0000B5880000}"/>
    <cellStyle name="Normal 66 2 4 2 2 2 2" xfId="44568" xr:uid="{00000000-0005-0000-0000-0000B6880000}"/>
    <cellStyle name="Normal 66 2 4 2 2 2 3" xfId="29335" xr:uid="{00000000-0005-0000-0000-0000B7880000}"/>
    <cellStyle name="Normal 66 2 4 2 2 3" xfId="9217" xr:uid="{00000000-0005-0000-0000-0000B8880000}"/>
    <cellStyle name="Normal 66 2 4 2 2 3 2" xfId="39551" xr:uid="{00000000-0005-0000-0000-0000B9880000}"/>
    <cellStyle name="Normal 66 2 4 2 2 3 3" xfId="24318" xr:uid="{00000000-0005-0000-0000-0000BA880000}"/>
    <cellStyle name="Normal 66 2 4 2 2 4" xfId="34538" xr:uid="{00000000-0005-0000-0000-0000BB880000}"/>
    <cellStyle name="Normal 66 2 4 2 2 5" xfId="19305" xr:uid="{00000000-0005-0000-0000-0000BC880000}"/>
    <cellStyle name="Normal 66 2 4 2 3" xfId="5856" xr:uid="{00000000-0005-0000-0000-0000BD880000}"/>
    <cellStyle name="Normal 66 2 4 2 3 2" xfId="15908" xr:uid="{00000000-0005-0000-0000-0000BE880000}"/>
    <cellStyle name="Normal 66 2 4 2 3 2 2" xfId="46239" xr:uid="{00000000-0005-0000-0000-0000BF880000}"/>
    <cellStyle name="Normal 66 2 4 2 3 2 3" xfId="31006" xr:uid="{00000000-0005-0000-0000-0000C0880000}"/>
    <cellStyle name="Normal 66 2 4 2 3 3" xfId="10888" xr:uid="{00000000-0005-0000-0000-0000C1880000}"/>
    <cellStyle name="Normal 66 2 4 2 3 3 2" xfId="41222" xr:uid="{00000000-0005-0000-0000-0000C2880000}"/>
    <cellStyle name="Normal 66 2 4 2 3 3 3" xfId="25989" xr:uid="{00000000-0005-0000-0000-0000C3880000}"/>
    <cellStyle name="Normal 66 2 4 2 3 4" xfId="36209" xr:uid="{00000000-0005-0000-0000-0000C4880000}"/>
    <cellStyle name="Normal 66 2 4 2 3 5" xfId="20976" xr:uid="{00000000-0005-0000-0000-0000C5880000}"/>
    <cellStyle name="Normal 66 2 4 2 4" xfId="12566" xr:uid="{00000000-0005-0000-0000-0000C6880000}"/>
    <cellStyle name="Normal 66 2 4 2 4 2" xfId="42897" xr:uid="{00000000-0005-0000-0000-0000C7880000}"/>
    <cellStyle name="Normal 66 2 4 2 4 3" xfId="27664" xr:uid="{00000000-0005-0000-0000-0000C8880000}"/>
    <cellStyle name="Normal 66 2 4 2 5" xfId="7545" xr:uid="{00000000-0005-0000-0000-0000C9880000}"/>
    <cellStyle name="Normal 66 2 4 2 5 2" xfId="37880" xr:uid="{00000000-0005-0000-0000-0000CA880000}"/>
    <cellStyle name="Normal 66 2 4 2 5 3" xfId="22647" xr:uid="{00000000-0005-0000-0000-0000CB880000}"/>
    <cellStyle name="Normal 66 2 4 2 6" xfId="32868" xr:uid="{00000000-0005-0000-0000-0000CC880000}"/>
    <cellStyle name="Normal 66 2 4 2 7" xfId="17634" xr:uid="{00000000-0005-0000-0000-0000CD880000}"/>
    <cellStyle name="Normal 66 2 4 3" xfId="3327" xr:uid="{00000000-0005-0000-0000-0000CE880000}"/>
    <cellStyle name="Normal 66 2 4 3 2" xfId="13401" xr:uid="{00000000-0005-0000-0000-0000CF880000}"/>
    <cellStyle name="Normal 66 2 4 3 2 2" xfId="43732" xr:uid="{00000000-0005-0000-0000-0000D0880000}"/>
    <cellStyle name="Normal 66 2 4 3 2 3" xfId="28499" xr:uid="{00000000-0005-0000-0000-0000D1880000}"/>
    <cellStyle name="Normal 66 2 4 3 3" xfId="8381" xr:uid="{00000000-0005-0000-0000-0000D2880000}"/>
    <cellStyle name="Normal 66 2 4 3 3 2" xfId="38715" xr:uid="{00000000-0005-0000-0000-0000D3880000}"/>
    <cellStyle name="Normal 66 2 4 3 3 3" xfId="23482" xr:uid="{00000000-0005-0000-0000-0000D4880000}"/>
    <cellStyle name="Normal 66 2 4 3 4" xfId="33702" xr:uid="{00000000-0005-0000-0000-0000D5880000}"/>
    <cellStyle name="Normal 66 2 4 3 5" xfId="18469" xr:uid="{00000000-0005-0000-0000-0000D6880000}"/>
    <cellStyle name="Normal 66 2 4 4" xfId="5020" xr:uid="{00000000-0005-0000-0000-0000D7880000}"/>
    <cellStyle name="Normal 66 2 4 4 2" xfId="15072" xr:uid="{00000000-0005-0000-0000-0000D8880000}"/>
    <cellStyle name="Normal 66 2 4 4 2 2" xfId="45403" xr:uid="{00000000-0005-0000-0000-0000D9880000}"/>
    <cellStyle name="Normal 66 2 4 4 2 3" xfId="30170" xr:uid="{00000000-0005-0000-0000-0000DA880000}"/>
    <cellStyle name="Normal 66 2 4 4 3" xfId="10052" xr:uid="{00000000-0005-0000-0000-0000DB880000}"/>
    <cellStyle name="Normal 66 2 4 4 3 2" xfId="40386" xr:uid="{00000000-0005-0000-0000-0000DC880000}"/>
    <cellStyle name="Normal 66 2 4 4 3 3" xfId="25153" xr:uid="{00000000-0005-0000-0000-0000DD880000}"/>
    <cellStyle name="Normal 66 2 4 4 4" xfId="35373" xr:uid="{00000000-0005-0000-0000-0000DE880000}"/>
    <cellStyle name="Normal 66 2 4 4 5" xfId="20140" xr:uid="{00000000-0005-0000-0000-0000DF880000}"/>
    <cellStyle name="Normal 66 2 4 5" xfId="11730" xr:uid="{00000000-0005-0000-0000-0000E0880000}"/>
    <cellStyle name="Normal 66 2 4 5 2" xfId="42061" xr:uid="{00000000-0005-0000-0000-0000E1880000}"/>
    <cellStyle name="Normal 66 2 4 5 3" xfId="26828" xr:uid="{00000000-0005-0000-0000-0000E2880000}"/>
    <cellStyle name="Normal 66 2 4 6" xfId="6709" xr:uid="{00000000-0005-0000-0000-0000E3880000}"/>
    <cellStyle name="Normal 66 2 4 6 2" xfId="37044" xr:uid="{00000000-0005-0000-0000-0000E4880000}"/>
    <cellStyle name="Normal 66 2 4 6 3" xfId="21811" xr:uid="{00000000-0005-0000-0000-0000E5880000}"/>
    <cellStyle name="Normal 66 2 4 7" xfId="32032" xr:uid="{00000000-0005-0000-0000-0000E6880000}"/>
    <cellStyle name="Normal 66 2 4 8" xfId="16798" xr:uid="{00000000-0005-0000-0000-0000E7880000}"/>
    <cellStyle name="Normal 66 2 5" xfId="2056" xr:uid="{00000000-0005-0000-0000-0000E8880000}"/>
    <cellStyle name="Normal 66 2 5 2" xfId="3746" xr:uid="{00000000-0005-0000-0000-0000E9880000}"/>
    <cellStyle name="Normal 66 2 5 2 2" xfId="13819" xr:uid="{00000000-0005-0000-0000-0000EA880000}"/>
    <cellStyle name="Normal 66 2 5 2 2 2" xfId="44150" xr:uid="{00000000-0005-0000-0000-0000EB880000}"/>
    <cellStyle name="Normal 66 2 5 2 2 3" xfId="28917" xr:uid="{00000000-0005-0000-0000-0000EC880000}"/>
    <cellStyle name="Normal 66 2 5 2 3" xfId="8799" xr:uid="{00000000-0005-0000-0000-0000ED880000}"/>
    <cellStyle name="Normal 66 2 5 2 3 2" xfId="39133" xr:uid="{00000000-0005-0000-0000-0000EE880000}"/>
    <cellStyle name="Normal 66 2 5 2 3 3" xfId="23900" xr:uid="{00000000-0005-0000-0000-0000EF880000}"/>
    <cellStyle name="Normal 66 2 5 2 4" xfId="34120" xr:uid="{00000000-0005-0000-0000-0000F0880000}"/>
    <cellStyle name="Normal 66 2 5 2 5" xfId="18887" xr:uid="{00000000-0005-0000-0000-0000F1880000}"/>
    <cellStyle name="Normal 66 2 5 3" xfId="5438" xr:uid="{00000000-0005-0000-0000-0000F2880000}"/>
    <cellStyle name="Normal 66 2 5 3 2" xfId="15490" xr:uid="{00000000-0005-0000-0000-0000F3880000}"/>
    <cellStyle name="Normal 66 2 5 3 2 2" xfId="45821" xr:uid="{00000000-0005-0000-0000-0000F4880000}"/>
    <cellStyle name="Normal 66 2 5 3 2 3" xfId="30588" xr:uid="{00000000-0005-0000-0000-0000F5880000}"/>
    <cellStyle name="Normal 66 2 5 3 3" xfId="10470" xr:uid="{00000000-0005-0000-0000-0000F6880000}"/>
    <cellStyle name="Normal 66 2 5 3 3 2" xfId="40804" xr:uid="{00000000-0005-0000-0000-0000F7880000}"/>
    <cellStyle name="Normal 66 2 5 3 3 3" xfId="25571" xr:uid="{00000000-0005-0000-0000-0000F8880000}"/>
    <cellStyle name="Normal 66 2 5 3 4" xfId="35791" xr:uid="{00000000-0005-0000-0000-0000F9880000}"/>
    <cellStyle name="Normal 66 2 5 3 5" xfId="20558" xr:uid="{00000000-0005-0000-0000-0000FA880000}"/>
    <cellStyle name="Normal 66 2 5 4" xfId="12148" xr:uid="{00000000-0005-0000-0000-0000FB880000}"/>
    <cellStyle name="Normal 66 2 5 4 2" xfId="42479" xr:uid="{00000000-0005-0000-0000-0000FC880000}"/>
    <cellStyle name="Normal 66 2 5 4 3" xfId="27246" xr:uid="{00000000-0005-0000-0000-0000FD880000}"/>
    <cellStyle name="Normal 66 2 5 5" xfId="7127" xr:uid="{00000000-0005-0000-0000-0000FE880000}"/>
    <cellStyle name="Normal 66 2 5 5 2" xfId="37462" xr:uid="{00000000-0005-0000-0000-0000FF880000}"/>
    <cellStyle name="Normal 66 2 5 5 3" xfId="22229" xr:uid="{00000000-0005-0000-0000-000000890000}"/>
    <cellStyle name="Normal 66 2 5 6" xfId="32450" xr:uid="{00000000-0005-0000-0000-000001890000}"/>
    <cellStyle name="Normal 66 2 5 7" xfId="17216" xr:uid="{00000000-0005-0000-0000-000002890000}"/>
    <cellStyle name="Normal 66 2 6" xfId="2909" xr:uid="{00000000-0005-0000-0000-000003890000}"/>
    <cellStyle name="Normal 66 2 6 2" xfId="12983" xr:uid="{00000000-0005-0000-0000-000004890000}"/>
    <cellStyle name="Normal 66 2 6 2 2" xfId="43314" xr:uid="{00000000-0005-0000-0000-000005890000}"/>
    <cellStyle name="Normal 66 2 6 2 3" xfId="28081" xr:uid="{00000000-0005-0000-0000-000006890000}"/>
    <cellStyle name="Normal 66 2 6 3" xfId="7963" xr:uid="{00000000-0005-0000-0000-000007890000}"/>
    <cellStyle name="Normal 66 2 6 3 2" xfId="38297" xr:uid="{00000000-0005-0000-0000-000008890000}"/>
    <cellStyle name="Normal 66 2 6 3 3" xfId="23064" xr:uid="{00000000-0005-0000-0000-000009890000}"/>
    <cellStyle name="Normal 66 2 6 4" xfId="33284" xr:uid="{00000000-0005-0000-0000-00000A890000}"/>
    <cellStyle name="Normal 66 2 6 5" xfId="18051" xr:uid="{00000000-0005-0000-0000-00000B890000}"/>
    <cellStyle name="Normal 66 2 7" xfId="4602" xr:uid="{00000000-0005-0000-0000-00000C890000}"/>
    <cellStyle name="Normal 66 2 7 2" xfId="14654" xr:uid="{00000000-0005-0000-0000-00000D890000}"/>
    <cellStyle name="Normal 66 2 7 2 2" xfId="44985" xr:uid="{00000000-0005-0000-0000-00000E890000}"/>
    <cellStyle name="Normal 66 2 7 2 3" xfId="29752" xr:uid="{00000000-0005-0000-0000-00000F890000}"/>
    <cellStyle name="Normal 66 2 7 3" xfId="9634" xr:uid="{00000000-0005-0000-0000-000010890000}"/>
    <cellStyle name="Normal 66 2 7 3 2" xfId="39968" xr:uid="{00000000-0005-0000-0000-000011890000}"/>
    <cellStyle name="Normal 66 2 7 3 3" xfId="24735" xr:uid="{00000000-0005-0000-0000-000012890000}"/>
    <cellStyle name="Normal 66 2 7 4" xfId="34955" xr:uid="{00000000-0005-0000-0000-000013890000}"/>
    <cellStyle name="Normal 66 2 7 5" xfId="19722" xr:uid="{00000000-0005-0000-0000-000014890000}"/>
    <cellStyle name="Normal 66 2 8" xfId="11312" xr:uid="{00000000-0005-0000-0000-000015890000}"/>
    <cellStyle name="Normal 66 2 8 2" xfId="41643" xr:uid="{00000000-0005-0000-0000-000016890000}"/>
    <cellStyle name="Normal 66 2 8 3" xfId="26410" xr:uid="{00000000-0005-0000-0000-000017890000}"/>
    <cellStyle name="Normal 66 2 9" xfId="6291" xr:uid="{00000000-0005-0000-0000-000018890000}"/>
    <cellStyle name="Normal 66 2 9 2" xfId="36626" xr:uid="{00000000-0005-0000-0000-000019890000}"/>
    <cellStyle name="Normal 66 2 9 3" xfId="21393" xr:uid="{00000000-0005-0000-0000-00001A890000}"/>
    <cellStyle name="Normal 66 3" xfId="1255" xr:uid="{00000000-0005-0000-0000-00001B890000}"/>
    <cellStyle name="Normal 66 3 10" xfId="16432" xr:uid="{00000000-0005-0000-0000-00001C890000}"/>
    <cellStyle name="Normal 66 3 2" xfId="1474" xr:uid="{00000000-0005-0000-0000-00001D890000}"/>
    <cellStyle name="Normal 66 3 2 2" xfId="1895" xr:uid="{00000000-0005-0000-0000-00001E890000}"/>
    <cellStyle name="Normal 66 3 2 2 2" xfId="2734" xr:uid="{00000000-0005-0000-0000-00001F890000}"/>
    <cellStyle name="Normal 66 3 2 2 2 2" xfId="4424" xr:uid="{00000000-0005-0000-0000-000020890000}"/>
    <cellStyle name="Normal 66 3 2 2 2 2 2" xfId="14497" xr:uid="{00000000-0005-0000-0000-000021890000}"/>
    <cellStyle name="Normal 66 3 2 2 2 2 2 2" xfId="44828" xr:uid="{00000000-0005-0000-0000-000022890000}"/>
    <cellStyle name="Normal 66 3 2 2 2 2 2 3" xfId="29595" xr:uid="{00000000-0005-0000-0000-000023890000}"/>
    <cellStyle name="Normal 66 3 2 2 2 2 3" xfId="9477" xr:uid="{00000000-0005-0000-0000-000024890000}"/>
    <cellStyle name="Normal 66 3 2 2 2 2 3 2" xfId="39811" xr:uid="{00000000-0005-0000-0000-000025890000}"/>
    <cellStyle name="Normal 66 3 2 2 2 2 3 3" xfId="24578" xr:uid="{00000000-0005-0000-0000-000026890000}"/>
    <cellStyle name="Normal 66 3 2 2 2 2 4" xfId="34798" xr:uid="{00000000-0005-0000-0000-000027890000}"/>
    <cellStyle name="Normal 66 3 2 2 2 2 5" xfId="19565" xr:uid="{00000000-0005-0000-0000-000028890000}"/>
    <cellStyle name="Normal 66 3 2 2 2 3" xfId="6116" xr:uid="{00000000-0005-0000-0000-000029890000}"/>
    <cellStyle name="Normal 66 3 2 2 2 3 2" xfId="16168" xr:uid="{00000000-0005-0000-0000-00002A890000}"/>
    <cellStyle name="Normal 66 3 2 2 2 3 2 2" xfId="46499" xr:uid="{00000000-0005-0000-0000-00002B890000}"/>
    <cellStyle name="Normal 66 3 2 2 2 3 2 3" xfId="31266" xr:uid="{00000000-0005-0000-0000-00002C890000}"/>
    <cellStyle name="Normal 66 3 2 2 2 3 3" xfId="11148" xr:uid="{00000000-0005-0000-0000-00002D890000}"/>
    <cellStyle name="Normal 66 3 2 2 2 3 3 2" xfId="41482" xr:uid="{00000000-0005-0000-0000-00002E890000}"/>
    <cellStyle name="Normal 66 3 2 2 2 3 3 3" xfId="26249" xr:uid="{00000000-0005-0000-0000-00002F890000}"/>
    <cellStyle name="Normal 66 3 2 2 2 3 4" xfId="36469" xr:uid="{00000000-0005-0000-0000-000030890000}"/>
    <cellStyle name="Normal 66 3 2 2 2 3 5" xfId="21236" xr:uid="{00000000-0005-0000-0000-000031890000}"/>
    <cellStyle name="Normal 66 3 2 2 2 4" xfId="12826" xr:uid="{00000000-0005-0000-0000-000032890000}"/>
    <cellStyle name="Normal 66 3 2 2 2 4 2" xfId="43157" xr:uid="{00000000-0005-0000-0000-000033890000}"/>
    <cellStyle name="Normal 66 3 2 2 2 4 3" xfId="27924" xr:uid="{00000000-0005-0000-0000-000034890000}"/>
    <cellStyle name="Normal 66 3 2 2 2 5" xfId="7805" xr:uid="{00000000-0005-0000-0000-000035890000}"/>
    <cellStyle name="Normal 66 3 2 2 2 5 2" xfId="38140" xr:uid="{00000000-0005-0000-0000-000036890000}"/>
    <cellStyle name="Normal 66 3 2 2 2 5 3" xfId="22907" xr:uid="{00000000-0005-0000-0000-000037890000}"/>
    <cellStyle name="Normal 66 3 2 2 2 6" xfId="33128" xr:uid="{00000000-0005-0000-0000-000038890000}"/>
    <cellStyle name="Normal 66 3 2 2 2 7" xfId="17894" xr:uid="{00000000-0005-0000-0000-000039890000}"/>
    <cellStyle name="Normal 66 3 2 2 3" xfId="3587" xr:uid="{00000000-0005-0000-0000-00003A890000}"/>
    <cellStyle name="Normal 66 3 2 2 3 2" xfId="13661" xr:uid="{00000000-0005-0000-0000-00003B890000}"/>
    <cellStyle name="Normal 66 3 2 2 3 2 2" xfId="43992" xr:uid="{00000000-0005-0000-0000-00003C890000}"/>
    <cellStyle name="Normal 66 3 2 2 3 2 3" xfId="28759" xr:uid="{00000000-0005-0000-0000-00003D890000}"/>
    <cellStyle name="Normal 66 3 2 2 3 3" xfId="8641" xr:uid="{00000000-0005-0000-0000-00003E890000}"/>
    <cellStyle name="Normal 66 3 2 2 3 3 2" xfId="38975" xr:uid="{00000000-0005-0000-0000-00003F890000}"/>
    <cellStyle name="Normal 66 3 2 2 3 3 3" xfId="23742" xr:uid="{00000000-0005-0000-0000-000040890000}"/>
    <cellStyle name="Normal 66 3 2 2 3 4" xfId="33962" xr:uid="{00000000-0005-0000-0000-000041890000}"/>
    <cellStyle name="Normal 66 3 2 2 3 5" xfId="18729" xr:uid="{00000000-0005-0000-0000-000042890000}"/>
    <cellStyle name="Normal 66 3 2 2 4" xfId="5280" xr:uid="{00000000-0005-0000-0000-000043890000}"/>
    <cellStyle name="Normal 66 3 2 2 4 2" xfId="15332" xr:uid="{00000000-0005-0000-0000-000044890000}"/>
    <cellStyle name="Normal 66 3 2 2 4 2 2" xfId="45663" xr:uid="{00000000-0005-0000-0000-000045890000}"/>
    <cellStyle name="Normal 66 3 2 2 4 2 3" xfId="30430" xr:uid="{00000000-0005-0000-0000-000046890000}"/>
    <cellStyle name="Normal 66 3 2 2 4 3" xfId="10312" xr:uid="{00000000-0005-0000-0000-000047890000}"/>
    <cellStyle name="Normal 66 3 2 2 4 3 2" xfId="40646" xr:uid="{00000000-0005-0000-0000-000048890000}"/>
    <cellStyle name="Normal 66 3 2 2 4 3 3" xfId="25413" xr:uid="{00000000-0005-0000-0000-000049890000}"/>
    <cellStyle name="Normal 66 3 2 2 4 4" xfId="35633" xr:uid="{00000000-0005-0000-0000-00004A890000}"/>
    <cellStyle name="Normal 66 3 2 2 4 5" xfId="20400" xr:uid="{00000000-0005-0000-0000-00004B890000}"/>
    <cellStyle name="Normal 66 3 2 2 5" xfId="11990" xr:uid="{00000000-0005-0000-0000-00004C890000}"/>
    <cellStyle name="Normal 66 3 2 2 5 2" xfId="42321" xr:uid="{00000000-0005-0000-0000-00004D890000}"/>
    <cellStyle name="Normal 66 3 2 2 5 3" xfId="27088" xr:uid="{00000000-0005-0000-0000-00004E890000}"/>
    <cellStyle name="Normal 66 3 2 2 6" xfId="6969" xr:uid="{00000000-0005-0000-0000-00004F890000}"/>
    <cellStyle name="Normal 66 3 2 2 6 2" xfId="37304" xr:uid="{00000000-0005-0000-0000-000050890000}"/>
    <cellStyle name="Normal 66 3 2 2 6 3" xfId="22071" xr:uid="{00000000-0005-0000-0000-000051890000}"/>
    <cellStyle name="Normal 66 3 2 2 7" xfId="32292" xr:uid="{00000000-0005-0000-0000-000052890000}"/>
    <cellStyle name="Normal 66 3 2 2 8" xfId="17058" xr:uid="{00000000-0005-0000-0000-000053890000}"/>
    <cellStyle name="Normal 66 3 2 3" xfId="2316" xr:uid="{00000000-0005-0000-0000-000054890000}"/>
    <cellStyle name="Normal 66 3 2 3 2" xfId="4006" xr:uid="{00000000-0005-0000-0000-000055890000}"/>
    <cellStyle name="Normal 66 3 2 3 2 2" xfId="14079" xr:uid="{00000000-0005-0000-0000-000056890000}"/>
    <cellStyle name="Normal 66 3 2 3 2 2 2" xfId="44410" xr:uid="{00000000-0005-0000-0000-000057890000}"/>
    <cellStyle name="Normal 66 3 2 3 2 2 3" xfId="29177" xr:uid="{00000000-0005-0000-0000-000058890000}"/>
    <cellStyle name="Normal 66 3 2 3 2 3" xfId="9059" xr:uid="{00000000-0005-0000-0000-000059890000}"/>
    <cellStyle name="Normal 66 3 2 3 2 3 2" xfId="39393" xr:uid="{00000000-0005-0000-0000-00005A890000}"/>
    <cellStyle name="Normal 66 3 2 3 2 3 3" xfId="24160" xr:uid="{00000000-0005-0000-0000-00005B890000}"/>
    <cellStyle name="Normal 66 3 2 3 2 4" xfId="34380" xr:uid="{00000000-0005-0000-0000-00005C890000}"/>
    <cellStyle name="Normal 66 3 2 3 2 5" xfId="19147" xr:uid="{00000000-0005-0000-0000-00005D890000}"/>
    <cellStyle name="Normal 66 3 2 3 3" xfId="5698" xr:uid="{00000000-0005-0000-0000-00005E890000}"/>
    <cellStyle name="Normal 66 3 2 3 3 2" xfId="15750" xr:uid="{00000000-0005-0000-0000-00005F890000}"/>
    <cellStyle name="Normal 66 3 2 3 3 2 2" xfId="46081" xr:uid="{00000000-0005-0000-0000-000060890000}"/>
    <cellStyle name="Normal 66 3 2 3 3 2 3" xfId="30848" xr:uid="{00000000-0005-0000-0000-000061890000}"/>
    <cellStyle name="Normal 66 3 2 3 3 3" xfId="10730" xr:uid="{00000000-0005-0000-0000-000062890000}"/>
    <cellStyle name="Normal 66 3 2 3 3 3 2" xfId="41064" xr:uid="{00000000-0005-0000-0000-000063890000}"/>
    <cellStyle name="Normal 66 3 2 3 3 3 3" xfId="25831" xr:uid="{00000000-0005-0000-0000-000064890000}"/>
    <cellStyle name="Normal 66 3 2 3 3 4" xfId="36051" xr:uid="{00000000-0005-0000-0000-000065890000}"/>
    <cellStyle name="Normal 66 3 2 3 3 5" xfId="20818" xr:uid="{00000000-0005-0000-0000-000066890000}"/>
    <cellStyle name="Normal 66 3 2 3 4" xfId="12408" xr:uid="{00000000-0005-0000-0000-000067890000}"/>
    <cellStyle name="Normal 66 3 2 3 4 2" xfId="42739" xr:uid="{00000000-0005-0000-0000-000068890000}"/>
    <cellStyle name="Normal 66 3 2 3 4 3" xfId="27506" xr:uid="{00000000-0005-0000-0000-000069890000}"/>
    <cellStyle name="Normal 66 3 2 3 5" xfId="7387" xr:uid="{00000000-0005-0000-0000-00006A890000}"/>
    <cellStyle name="Normal 66 3 2 3 5 2" xfId="37722" xr:uid="{00000000-0005-0000-0000-00006B890000}"/>
    <cellStyle name="Normal 66 3 2 3 5 3" xfId="22489" xr:uid="{00000000-0005-0000-0000-00006C890000}"/>
    <cellStyle name="Normal 66 3 2 3 6" xfId="32710" xr:uid="{00000000-0005-0000-0000-00006D890000}"/>
    <cellStyle name="Normal 66 3 2 3 7" xfId="17476" xr:uid="{00000000-0005-0000-0000-00006E890000}"/>
    <cellStyle name="Normal 66 3 2 4" xfId="3169" xr:uid="{00000000-0005-0000-0000-00006F890000}"/>
    <cellStyle name="Normal 66 3 2 4 2" xfId="13243" xr:uid="{00000000-0005-0000-0000-000070890000}"/>
    <cellStyle name="Normal 66 3 2 4 2 2" xfId="43574" xr:uid="{00000000-0005-0000-0000-000071890000}"/>
    <cellStyle name="Normal 66 3 2 4 2 3" xfId="28341" xr:uid="{00000000-0005-0000-0000-000072890000}"/>
    <cellStyle name="Normal 66 3 2 4 3" xfId="8223" xr:uid="{00000000-0005-0000-0000-000073890000}"/>
    <cellStyle name="Normal 66 3 2 4 3 2" xfId="38557" xr:uid="{00000000-0005-0000-0000-000074890000}"/>
    <cellStyle name="Normal 66 3 2 4 3 3" xfId="23324" xr:uid="{00000000-0005-0000-0000-000075890000}"/>
    <cellStyle name="Normal 66 3 2 4 4" xfId="33544" xr:uid="{00000000-0005-0000-0000-000076890000}"/>
    <cellStyle name="Normal 66 3 2 4 5" xfId="18311" xr:uid="{00000000-0005-0000-0000-000077890000}"/>
    <cellStyle name="Normal 66 3 2 5" xfId="4862" xr:uid="{00000000-0005-0000-0000-000078890000}"/>
    <cellStyle name="Normal 66 3 2 5 2" xfId="14914" xr:uid="{00000000-0005-0000-0000-000079890000}"/>
    <cellStyle name="Normal 66 3 2 5 2 2" xfId="45245" xr:uid="{00000000-0005-0000-0000-00007A890000}"/>
    <cellStyle name="Normal 66 3 2 5 2 3" xfId="30012" xr:uid="{00000000-0005-0000-0000-00007B890000}"/>
    <cellStyle name="Normal 66 3 2 5 3" xfId="9894" xr:uid="{00000000-0005-0000-0000-00007C890000}"/>
    <cellStyle name="Normal 66 3 2 5 3 2" xfId="40228" xr:uid="{00000000-0005-0000-0000-00007D890000}"/>
    <cellStyle name="Normal 66 3 2 5 3 3" xfId="24995" xr:uid="{00000000-0005-0000-0000-00007E890000}"/>
    <cellStyle name="Normal 66 3 2 5 4" xfId="35215" xr:uid="{00000000-0005-0000-0000-00007F890000}"/>
    <cellStyle name="Normal 66 3 2 5 5" xfId="19982" xr:uid="{00000000-0005-0000-0000-000080890000}"/>
    <cellStyle name="Normal 66 3 2 6" xfId="11572" xr:uid="{00000000-0005-0000-0000-000081890000}"/>
    <cellStyle name="Normal 66 3 2 6 2" xfId="41903" xr:uid="{00000000-0005-0000-0000-000082890000}"/>
    <cellStyle name="Normal 66 3 2 6 3" xfId="26670" xr:uid="{00000000-0005-0000-0000-000083890000}"/>
    <cellStyle name="Normal 66 3 2 7" xfId="6551" xr:uid="{00000000-0005-0000-0000-000084890000}"/>
    <cellStyle name="Normal 66 3 2 7 2" xfId="36886" xr:uid="{00000000-0005-0000-0000-000085890000}"/>
    <cellStyle name="Normal 66 3 2 7 3" xfId="21653" xr:uid="{00000000-0005-0000-0000-000086890000}"/>
    <cellStyle name="Normal 66 3 2 8" xfId="31874" xr:uid="{00000000-0005-0000-0000-000087890000}"/>
    <cellStyle name="Normal 66 3 2 9" xfId="16640" xr:uid="{00000000-0005-0000-0000-000088890000}"/>
    <cellStyle name="Normal 66 3 3" xfId="1687" xr:uid="{00000000-0005-0000-0000-000089890000}"/>
    <cellStyle name="Normal 66 3 3 2" xfId="2526" xr:uid="{00000000-0005-0000-0000-00008A890000}"/>
    <cellStyle name="Normal 66 3 3 2 2" xfId="4216" xr:uid="{00000000-0005-0000-0000-00008B890000}"/>
    <cellStyle name="Normal 66 3 3 2 2 2" xfId="14289" xr:uid="{00000000-0005-0000-0000-00008C890000}"/>
    <cellStyle name="Normal 66 3 3 2 2 2 2" xfId="44620" xr:uid="{00000000-0005-0000-0000-00008D890000}"/>
    <cellStyle name="Normal 66 3 3 2 2 2 3" xfId="29387" xr:uid="{00000000-0005-0000-0000-00008E890000}"/>
    <cellStyle name="Normal 66 3 3 2 2 3" xfId="9269" xr:uid="{00000000-0005-0000-0000-00008F890000}"/>
    <cellStyle name="Normal 66 3 3 2 2 3 2" xfId="39603" xr:uid="{00000000-0005-0000-0000-000090890000}"/>
    <cellStyle name="Normal 66 3 3 2 2 3 3" xfId="24370" xr:uid="{00000000-0005-0000-0000-000091890000}"/>
    <cellStyle name="Normal 66 3 3 2 2 4" xfId="34590" xr:uid="{00000000-0005-0000-0000-000092890000}"/>
    <cellStyle name="Normal 66 3 3 2 2 5" xfId="19357" xr:uid="{00000000-0005-0000-0000-000093890000}"/>
    <cellStyle name="Normal 66 3 3 2 3" xfId="5908" xr:uid="{00000000-0005-0000-0000-000094890000}"/>
    <cellStyle name="Normal 66 3 3 2 3 2" xfId="15960" xr:uid="{00000000-0005-0000-0000-000095890000}"/>
    <cellStyle name="Normal 66 3 3 2 3 2 2" xfId="46291" xr:uid="{00000000-0005-0000-0000-000096890000}"/>
    <cellStyle name="Normal 66 3 3 2 3 2 3" xfId="31058" xr:uid="{00000000-0005-0000-0000-000097890000}"/>
    <cellStyle name="Normal 66 3 3 2 3 3" xfId="10940" xr:uid="{00000000-0005-0000-0000-000098890000}"/>
    <cellStyle name="Normal 66 3 3 2 3 3 2" xfId="41274" xr:uid="{00000000-0005-0000-0000-000099890000}"/>
    <cellStyle name="Normal 66 3 3 2 3 3 3" xfId="26041" xr:uid="{00000000-0005-0000-0000-00009A890000}"/>
    <cellStyle name="Normal 66 3 3 2 3 4" xfId="36261" xr:uid="{00000000-0005-0000-0000-00009B890000}"/>
    <cellStyle name="Normal 66 3 3 2 3 5" xfId="21028" xr:uid="{00000000-0005-0000-0000-00009C890000}"/>
    <cellStyle name="Normal 66 3 3 2 4" xfId="12618" xr:uid="{00000000-0005-0000-0000-00009D890000}"/>
    <cellStyle name="Normal 66 3 3 2 4 2" xfId="42949" xr:uid="{00000000-0005-0000-0000-00009E890000}"/>
    <cellStyle name="Normal 66 3 3 2 4 3" xfId="27716" xr:uid="{00000000-0005-0000-0000-00009F890000}"/>
    <cellStyle name="Normal 66 3 3 2 5" xfId="7597" xr:uid="{00000000-0005-0000-0000-0000A0890000}"/>
    <cellStyle name="Normal 66 3 3 2 5 2" xfId="37932" xr:uid="{00000000-0005-0000-0000-0000A1890000}"/>
    <cellStyle name="Normal 66 3 3 2 5 3" xfId="22699" xr:uid="{00000000-0005-0000-0000-0000A2890000}"/>
    <cellStyle name="Normal 66 3 3 2 6" xfId="32920" xr:uid="{00000000-0005-0000-0000-0000A3890000}"/>
    <cellStyle name="Normal 66 3 3 2 7" xfId="17686" xr:uid="{00000000-0005-0000-0000-0000A4890000}"/>
    <cellStyle name="Normal 66 3 3 3" xfId="3379" xr:uid="{00000000-0005-0000-0000-0000A5890000}"/>
    <cellStyle name="Normal 66 3 3 3 2" xfId="13453" xr:uid="{00000000-0005-0000-0000-0000A6890000}"/>
    <cellStyle name="Normal 66 3 3 3 2 2" xfId="43784" xr:uid="{00000000-0005-0000-0000-0000A7890000}"/>
    <cellStyle name="Normal 66 3 3 3 2 3" xfId="28551" xr:uid="{00000000-0005-0000-0000-0000A8890000}"/>
    <cellStyle name="Normal 66 3 3 3 3" xfId="8433" xr:uid="{00000000-0005-0000-0000-0000A9890000}"/>
    <cellStyle name="Normal 66 3 3 3 3 2" xfId="38767" xr:uid="{00000000-0005-0000-0000-0000AA890000}"/>
    <cellStyle name="Normal 66 3 3 3 3 3" xfId="23534" xr:uid="{00000000-0005-0000-0000-0000AB890000}"/>
    <cellStyle name="Normal 66 3 3 3 4" xfId="33754" xr:uid="{00000000-0005-0000-0000-0000AC890000}"/>
    <cellStyle name="Normal 66 3 3 3 5" xfId="18521" xr:uid="{00000000-0005-0000-0000-0000AD890000}"/>
    <cellStyle name="Normal 66 3 3 4" xfId="5072" xr:uid="{00000000-0005-0000-0000-0000AE890000}"/>
    <cellStyle name="Normal 66 3 3 4 2" xfId="15124" xr:uid="{00000000-0005-0000-0000-0000AF890000}"/>
    <cellStyle name="Normal 66 3 3 4 2 2" xfId="45455" xr:uid="{00000000-0005-0000-0000-0000B0890000}"/>
    <cellStyle name="Normal 66 3 3 4 2 3" xfId="30222" xr:uid="{00000000-0005-0000-0000-0000B1890000}"/>
    <cellStyle name="Normal 66 3 3 4 3" xfId="10104" xr:uid="{00000000-0005-0000-0000-0000B2890000}"/>
    <cellStyle name="Normal 66 3 3 4 3 2" xfId="40438" xr:uid="{00000000-0005-0000-0000-0000B3890000}"/>
    <cellStyle name="Normal 66 3 3 4 3 3" xfId="25205" xr:uid="{00000000-0005-0000-0000-0000B4890000}"/>
    <cellStyle name="Normal 66 3 3 4 4" xfId="35425" xr:uid="{00000000-0005-0000-0000-0000B5890000}"/>
    <cellStyle name="Normal 66 3 3 4 5" xfId="20192" xr:uid="{00000000-0005-0000-0000-0000B6890000}"/>
    <cellStyle name="Normal 66 3 3 5" xfId="11782" xr:uid="{00000000-0005-0000-0000-0000B7890000}"/>
    <cellStyle name="Normal 66 3 3 5 2" xfId="42113" xr:uid="{00000000-0005-0000-0000-0000B8890000}"/>
    <cellStyle name="Normal 66 3 3 5 3" xfId="26880" xr:uid="{00000000-0005-0000-0000-0000B9890000}"/>
    <cellStyle name="Normal 66 3 3 6" xfId="6761" xr:uid="{00000000-0005-0000-0000-0000BA890000}"/>
    <cellStyle name="Normal 66 3 3 6 2" xfId="37096" xr:uid="{00000000-0005-0000-0000-0000BB890000}"/>
    <cellStyle name="Normal 66 3 3 6 3" xfId="21863" xr:uid="{00000000-0005-0000-0000-0000BC890000}"/>
    <cellStyle name="Normal 66 3 3 7" xfId="32084" xr:uid="{00000000-0005-0000-0000-0000BD890000}"/>
    <cellStyle name="Normal 66 3 3 8" xfId="16850" xr:uid="{00000000-0005-0000-0000-0000BE890000}"/>
    <cellStyle name="Normal 66 3 4" xfId="2108" xr:uid="{00000000-0005-0000-0000-0000BF890000}"/>
    <cellStyle name="Normal 66 3 4 2" xfId="3798" xr:uid="{00000000-0005-0000-0000-0000C0890000}"/>
    <cellStyle name="Normal 66 3 4 2 2" xfId="13871" xr:uid="{00000000-0005-0000-0000-0000C1890000}"/>
    <cellStyle name="Normal 66 3 4 2 2 2" xfId="44202" xr:uid="{00000000-0005-0000-0000-0000C2890000}"/>
    <cellStyle name="Normal 66 3 4 2 2 3" xfId="28969" xr:uid="{00000000-0005-0000-0000-0000C3890000}"/>
    <cellStyle name="Normal 66 3 4 2 3" xfId="8851" xr:uid="{00000000-0005-0000-0000-0000C4890000}"/>
    <cellStyle name="Normal 66 3 4 2 3 2" xfId="39185" xr:uid="{00000000-0005-0000-0000-0000C5890000}"/>
    <cellStyle name="Normal 66 3 4 2 3 3" xfId="23952" xr:uid="{00000000-0005-0000-0000-0000C6890000}"/>
    <cellStyle name="Normal 66 3 4 2 4" xfId="34172" xr:uid="{00000000-0005-0000-0000-0000C7890000}"/>
    <cellStyle name="Normal 66 3 4 2 5" xfId="18939" xr:uid="{00000000-0005-0000-0000-0000C8890000}"/>
    <cellStyle name="Normal 66 3 4 3" xfId="5490" xr:uid="{00000000-0005-0000-0000-0000C9890000}"/>
    <cellStyle name="Normal 66 3 4 3 2" xfId="15542" xr:uid="{00000000-0005-0000-0000-0000CA890000}"/>
    <cellStyle name="Normal 66 3 4 3 2 2" xfId="45873" xr:uid="{00000000-0005-0000-0000-0000CB890000}"/>
    <cellStyle name="Normal 66 3 4 3 2 3" xfId="30640" xr:uid="{00000000-0005-0000-0000-0000CC890000}"/>
    <cellStyle name="Normal 66 3 4 3 3" xfId="10522" xr:uid="{00000000-0005-0000-0000-0000CD890000}"/>
    <cellStyle name="Normal 66 3 4 3 3 2" xfId="40856" xr:uid="{00000000-0005-0000-0000-0000CE890000}"/>
    <cellStyle name="Normal 66 3 4 3 3 3" xfId="25623" xr:uid="{00000000-0005-0000-0000-0000CF890000}"/>
    <cellStyle name="Normal 66 3 4 3 4" xfId="35843" xr:uid="{00000000-0005-0000-0000-0000D0890000}"/>
    <cellStyle name="Normal 66 3 4 3 5" xfId="20610" xr:uid="{00000000-0005-0000-0000-0000D1890000}"/>
    <cellStyle name="Normal 66 3 4 4" xfId="12200" xr:uid="{00000000-0005-0000-0000-0000D2890000}"/>
    <cellStyle name="Normal 66 3 4 4 2" xfId="42531" xr:uid="{00000000-0005-0000-0000-0000D3890000}"/>
    <cellStyle name="Normal 66 3 4 4 3" xfId="27298" xr:uid="{00000000-0005-0000-0000-0000D4890000}"/>
    <cellStyle name="Normal 66 3 4 5" xfId="7179" xr:uid="{00000000-0005-0000-0000-0000D5890000}"/>
    <cellStyle name="Normal 66 3 4 5 2" xfId="37514" xr:uid="{00000000-0005-0000-0000-0000D6890000}"/>
    <cellStyle name="Normal 66 3 4 5 3" xfId="22281" xr:uid="{00000000-0005-0000-0000-0000D7890000}"/>
    <cellStyle name="Normal 66 3 4 6" xfId="32502" xr:uid="{00000000-0005-0000-0000-0000D8890000}"/>
    <cellStyle name="Normal 66 3 4 7" xfId="17268" xr:uid="{00000000-0005-0000-0000-0000D9890000}"/>
    <cellStyle name="Normal 66 3 5" xfId="2961" xr:uid="{00000000-0005-0000-0000-0000DA890000}"/>
    <cellStyle name="Normal 66 3 5 2" xfId="13035" xr:uid="{00000000-0005-0000-0000-0000DB890000}"/>
    <cellStyle name="Normal 66 3 5 2 2" xfId="43366" xr:uid="{00000000-0005-0000-0000-0000DC890000}"/>
    <cellStyle name="Normal 66 3 5 2 3" xfId="28133" xr:uid="{00000000-0005-0000-0000-0000DD890000}"/>
    <cellStyle name="Normal 66 3 5 3" xfId="8015" xr:uid="{00000000-0005-0000-0000-0000DE890000}"/>
    <cellStyle name="Normal 66 3 5 3 2" xfId="38349" xr:uid="{00000000-0005-0000-0000-0000DF890000}"/>
    <cellStyle name="Normal 66 3 5 3 3" xfId="23116" xr:uid="{00000000-0005-0000-0000-0000E0890000}"/>
    <cellStyle name="Normal 66 3 5 4" xfId="33336" xr:uid="{00000000-0005-0000-0000-0000E1890000}"/>
    <cellStyle name="Normal 66 3 5 5" xfId="18103" xr:uid="{00000000-0005-0000-0000-0000E2890000}"/>
    <cellStyle name="Normal 66 3 6" xfId="4654" xr:uid="{00000000-0005-0000-0000-0000E3890000}"/>
    <cellStyle name="Normal 66 3 6 2" xfId="14706" xr:uid="{00000000-0005-0000-0000-0000E4890000}"/>
    <cellStyle name="Normal 66 3 6 2 2" xfId="45037" xr:uid="{00000000-0005-0000-0000-0000E5890000}"/>
    <cellStyle name="Normal 66 3 6 2 3" xfId="29804" xr:uid="{00000000-0005-0000-0000-0000E6890000}"/>
    <cellStyle name="Normal 66 3 6 3" xfId="9686" xr:uid="{00000000-0005-0000-0000-0000E7890000}"/>
    <cellStyle name="Normal 66 3 6 3 2" xfId="40020" xr:uid="{00000000-0005-0000-0000-0000E8890000}"/>
    <cellStyle name="Normal 66 3 6 3 3" xfId="24787" xr:uid="{00000000-0005-0000-0000-0000E9890000}"/>
    <cellStyle name="Normal 66 3 6 4" xfId="35007" xr:uid="{00000000-0005-0000-0000-0000EA890000}"/>
    <cellStyle name="Normal 66 3 6 5" xfId="19774" xr:uid="{00000000-0005-0000-0000-0000EB890000}"/>
    <cellStyle name="Normal 66 3 7" xfId="11364" xr:uid="{00000000-0005-0000-0000-0000EC890000}"/>
    <cellStyle name="Normal 66 3 7 2" xfId="41695" xr:uid="{00000000-0005-0000-0000-0000ED890000}"/>
    <cellStyle name="Normal 66 3 7 3" xfId="26462" xr:uid="{00000000-0005-0000-0000-0000EE890000}"/>
    <cellStyle name="Normal 66 3 8" xfId="6343" xr:uid="{00000000-0005-0000-0000-0000EF890000}"/>
    <cellStyle name="Normal 66 3 8 2" xfId="36678" xr:uid="{00000000-0005-0000-0000-0000F0890000}"/>
    <cellStyle name="Normal 66 3 8 3" xfId="21445" xr:uid="{00000000-0005-0000-0000-0000F1890000}"/>
    <cellStyle name="Normal 66 3 9" xfId="31667" xr:uid="{00000000-0005-0000-0000-0000F2890000}"/>
    <cellStyle name="Normal 66 4" xfId="1368" xr:uid="{00000000-0005-0000-0000-0000F3890000}"/>
    <cellStyle name="Normal 66 4 2" xfId="1791" xr:uid="{00000000-0005-0000-0000-0000F4890000}"/>
    <cellStyle name="Normal 66 4 2 2" xfId="2630" xr:uid="{00000000-0005-0000-0000-0000F5890000}"/>
    <cellStyle name="Normal 66 4 2 2 2" xfId="4320" xr:uid="{00000000-0005-0000-0000-0000F6890000}"/>
    <cellStyle name="Normal 66 4 2 2 2 2" xfId="14393" xr:uid="{00000000-0005-0000-0000-0000F7890000}"/>
    <cellStyle name="Normal 66 4 2 2 2 2 2" xfId="44724" xr:uid="{00000000-0005-0000-0000-0000F8890000}"/>
    <cellStyle name="Normal 66 4 2 2 2 2 3" xfId="29491" xr:uid="{00000000-0005-0000-0000-0000F9890000}"/>
    <cellStyle name="Normal 66 4 2 2 2 3" xfId="9373" xr:uid="{00000000-0005-0000-0000-0000FA890000}"/>
    <cellStyle name="Normal 66 4 2 2 2 3 2" xfId="39707" xr:uid="{00000000-0005-0000-0000-0000FB890000}"/>
    <cellStyle name="Normal 66 4 2 2 2 3 3" xfId="24474" xr:uid="{00000000-0005-0000-0000-0000FC890000}"/>
    <cellStyle name="Normal 66 4 2 2 2 4" xfId="34694" xr:uid="{00000000-0005-0000-0000-0000FD890000}"/>
    <cellStyle name="Normal 66 4 2 2 2 5" xfId="19461" xr:uid="{00000000-0005-0000-0000-0000FE890000}"/>
    <cellStyle name="Normal 66 4 2 2 3" xfId="6012" xr:uid="{00000000-0005-0000-0000-0000FF890000}"/>
    <cellStyle name="Normal 66 4 2 2 3 2" xfId="16064" xr:uid="{00000000-0005-0000-0000-0000008A0000}"/>
    <cellStyle name="Normal 66 4 2 2 3 2 2" xfId="46395" xr:uid="{00000000-0005-0000-0000-0000018A0000}"/>
    <cellStyle name="Normal 66 4 2 2 3 2 3" xfId="31162" xr:uid="{00000000-0005-0000-0000-0000028A0000}"/>
    <cellStyle name="Normal 66 4 2 2 3 3" xfId="11044" xr:uid="{00000000-0005-0000-0000-0000038A0000}"/>
    <cellStyle name="Normal 66 4 2 2 3 3 2" xfId="41378" xr:uid="{00000000-0005-0000-0000-0000048A0000}"/>
    <cellStyle name="Normal 66 4 2 2 3 3 3" xfId="26145" xr:uid="{00000000-0005-0000-0000-0000058A0000}"/>
    <cellStyle name="Normal 66 4 2 2 3 4" xfId="36365" xr:uid="{00000000-0005-0000-0000-0000068A0000}"/>
    <cellStyle name="Normal 66 4 2 2 3 5" xfId="21132" xr:uid="{00000000-0005-0000-0000-0000078A0000}"/>
    <cellStyle name="Normal 66 4 2 2 4" xfId="12722" xr:uid="{00000000-0005-0000-0000-0000088A0000}"/>
    <cellStyle name="Normal 66 4 2 2 4 2" xfId="43053" xr:uid="{00000000-0005-0000-0000-0000098A0000}"/>
    <cellStyle name="Normal 66 4 2 2 4 3" xfId="27820" xr:uid="{00000000-0005-0000-0000-00000A8A0000}"/>
    <cellStyle name="Normal 66 4 2 2 5" xfId="7701" xr:uid="{00000000-0005-0000-0000-00000B8A0000}"/>
    <cellStyle name="Normal 66 4 2 2 5 2" xfId="38036" xr:uid="{00000000-0005-0000-0000-00000C8A0000}"/>
    <cellStyle name="Normal 66 4 2 2 5 3" xfId="22803" xr:uid="{00000000-0005-0000-0000-00000D8A0000}"/>
    <cellStyle name="Normal 66 4 2 2 6" xfId="33024" xr:uid="{00000000-0005-0000-0000-00000E8A0000}"/>
    <cellStyle name="Normal 66 4 2 2 7" xfId="17790" xr:uid="{00000000-0005-0000-0000-00000F8A0000}"/>
    <cellStyle name="Normal 66 4 2 3" xfId="3483" xr:uid="{00000000-0005-0000-0000-0000108A0000}"/>
    <cellStyle name="Normal 66 4 2 3 2" xfId="13557" xr:uid="{00000000-0005-0000-0000-0000118A0000}"/>
    <cellStyle name="Normal 66 4 2 3 2 2" xfId="43888" xr:uid="{00000000-0005-0000-0000-0000128A0000}"/>
    <cellStyle name="Normal 66 4 2 3 2 3" xfId="28655" xr:uid="{00000000-0005-0000-0000-0000138A0000}"/>
    <cellStyle name="Normal 66 4 2 3 3" xfId="8537" xr:uid="{00000000-0005-0000-0000-0000148A0000}"/>
    <cellStyle name="Normal 66 4 2 3 3 2" xfId="38871" xr:uid="{00000000-0005-0000-0000-0000158A0000}"/>
    <cellStyle name="Normal 66 4 2 3 3 3" xfId="23638" xr:uid="{00000000-0005-0000-0000-0000168A0000}"/>
    <cellStyle name="Normal 66 4 2 3 4" xfId="33858" xr:uid="{00000000-0005-0000-0000-0000178A0000}"/>
    <cellStyle name="Normal 66 4 2 3 5" xfId="18625" xr:uid="{00000000-0005-0000-0000-0000188A0000}"/>
    <cellStyle name="Normal 66 4 2 4" xfId="5176" xr:uid="{00000000-0005-0000-0000-0000198A0000}"/>
    <cellStyle name="Normal 66 4 2 4 2" xfId="15228" xr:uid="{00000000-0005-0000-0000-00001A8A0000}"/>
    <cellStyle name="Normal 66 4 2 4 2 2" xfId="45559" xr:uid="{00000000-0005-0000-0000-00001B8A0000}"/>
    <cellStyle name="Normal 66 4 2 4 2 3" xfId="30326" xr:uid="{00000000-0005-0000-0000-00001C8A0000}"/>
    <cellStyle name="Normal 66 4 2 4 3" xfId="10208" xr:uid="{00000000-0005-0000-0000-00001D8A0000}"/>
    <cellStyle name="Normal 66 4 2 4 3 2" xfId="40542" xr:uid="{00000000-0005-0000-0000-00001E8A0000}"/>
    <cellStyle name="Normal 66 4 2 4 3 3" xfId="25309" xr:uid="{00000000-0005-0000-0000-00001F8A0000}"/>
    <cellStyle name="Normal 66 4 2 4 4" xfId="35529" xr:uid="{00000000-0005-0000-0000-0000208A0000}"/>
    <cellStyle name="Normal 66 4 2 4 5" xfId="20296" xr:uid="{00000000-0005-0000-0000-0000218A0000}"/>
    <cellStyle name="Normal 66 4 2 5" xfId="11886" xr:uid="{00000000-0005-0000-0000-0000228A0000}"/>
    <cellStyle name="Normal 66 4 2 5 2" xfId="42217" xr:uid="{00000000-0005-0000-0000-0000238A0000}"/>
    <cellStyle name="Normal 66 4 2 5 3" xfId="26984" xr:uid="{00000000-0005-0000-0000-0000248A0000}"/>
    <cellStyle name="Normal 66 4 2 6" xfId="6865" xr:uid="{00000000-0005-0000-0000-0000258A0000}"/>
    <cellStyle name="Normal 66 4 2 6 2" xfId="37200" xr:uid="{00000000-0005-0000-0000-0000268A0000}"/>
    <cellStyle name="Normal 66 4 2 6 3" xfId="21967" xr:uid="{00000000-0005-0000-0000-0000278A0000}"/>
    <cellStyle name="Normal 66 4 2 7" xfId="32188" xr:uid="{00000000-0005-0000-0000-0000288A0000}"/>
    <cellStyle name="Normal 66 4 2 8" xfId="16954" xr:uid="{00000000-0005-0000-0000-0000298A0000}"/>
    <cellStyle name="Normal 66 4 3" xfId="2212" xr:uid="{00000000-0005-0000-0000-00002A8A0000}"/>
    <cellStyle name="Normal 66 4 3 2" xfId="3902" xr:uid="{00000000-0005-0000-0000-00002B8A0000}"/>
    <cellStyle name="Normal 66 4 3 2 2" xfId="13975" xr:uid="{00000000-0005-0000-0000-00002C8A0000}"/>
    <cellStyle name="Normal 66 4 3 2 2 2" xfId="44306" xr:uid="{00000000-0005-0000-0000-00002D8A0000}"/>
    <cellStyle name="Normal 66 4 3 2 2 3" xfId="29073" xr:uid="{00000000-0005-0000-0000-00002E8A0000}"/>
    <cellStyle name="Normal 66 4 3 2 3" xfId="8955" xr:uid="{00000000-0005-0000-0000-00002F8A0000}"/>
    <cellStyle name="Normal 66 4 3 2 3 2" xfId="39289" xr:uid="{00000000-0005-0000-0000-0000308A0000}"/>
    <cellStyle name="Normal 66 4 3 2 3 3" xfId="24056" xr:uid="{00000000-0005-0000-0000-0000318A0000}"/>
    <cellStyle name="Normal 66 4 3 2 4" xfId="34276" xr:uid="{00000000-0005-0000-0000-0000328A0000}"/>
    <cellStyle name="Normal 66 4 3 2 5" xfId="19043" xr:uid="{00000000-0005-0000-0000-0000338A0000}"/>
    <cellStyle name="Normal 66 4 3 3" xfId="5594" xr:uid="{00000000-0005-0000-0000-0000348A0000}"/>
    <cellStyle name="Normal 66 4 3 3 2" xfId="15646" xr:uid="{00000000-0005-0000-0000-0000358A0000}"/>
    <cellStyle name="Normal 66 4 3 3 2 2" xfId="45977" xr:uid="{00000000-0005-0000-0000-0000368A0000}"/>
    <cellStyle name="Normal 66 4 3 3 2 3" xfId="30744" xr:uid="{00000000-0005-0000-0000-0000378A0000}"/>
    <cellStyle name="Normal 66 4 3 3 3" xfId="10626" xr:uid="{00000000-0005-0000-0000-0000388A0000}"/>
    <cellStyle name="Normal 66 4 3 3 3 2" xfId="40960" xr:uid="{00000000-0005-0000-0000-0000398A0000}"/>
    <cellStyle name="Normal 66 4 3 3 3 3" xfId="25727" xr:uid="{00000000-0005-0000-0000-00003A8A0000}"/>
    <cellStyle name="Normal 66 4 3 3 4" xfId="35947" xr:uid="{00000000-0005-0000-0000-00003B8A0000}"/>
    <cellStyle name="Normal 66 4 3 3 5" xfId="20714" xr:uid="{00000000-0005-0000-0000-00003C8A0000}"/>
    <cellStyle name="Normal 66 4 3 4" xfId="12304" xr:uid="{00000000-0005-0000-0000-00003D8A0000}"/>
    <cellStyle name="Normal 66 4 3 4 2" xfId="42635" xr:uid="{00000000-0005-0000-0000-00003E8A0000}"/>
    <cellStyle name="Normal 66 4 3 4 3" xfId="27402" xr:uid="{00000000-0005-0000-0000-00003F8A0000}"/>
    <cellStyle name="Normal 66 4 3 5" xfId="7283" xr:uid="{00000000-0005-0000-0000-0000408A0000}"/>
    <cellStyle name="Normal 66 4 3 5 2" xfId="37618" xr:uid="{00000000-0005-0000-0000-0000418A0000}"/>
    <cellStyle name="Normal 66 4 3 5 3" xfId="22385" xr:uid="{00000000-0005-0000-0000-0000428A0000}"/>
    <cellStyle name="Normal 66 4 3 6" xfId="32606" xr:uid="{00000000-0005-0000-0000-0000438A0000}"/>
    <cellStyle name="Normal 66 4 3 7" xfId="17372" xr:uid="{00000000-0005-0000-0000-0000448A0000}"/>
    <cellStyle name="Normal 66 4 4" xfId="3065" xr:uid="{00000000-0005-0000-0000-0000458A0000}"/>
    <cellStyle name="Normal 66 4 4 2" xfId="13139" xr:uid="{00000000-0005-0000-0000-0000468A0000}"/>
    <cellStyle name="Normal 66 4 4 2 2" xfId="43470" xr:uid="{00000000-0005-0000-0000-0000478A0000}"/>
    <cellStyle name="Normal 66 4 4 2 3" xfId="28237" xr:uid="{00000000-0005-0000-0000-0000488A0000}"/>
    <cellStyle name="Normal 66 4 4 3" xfId="8119" xr:uid="{00000000-0005-0000-0000-0000498A0000}"/>
    <cellStyle name="Normal 66 4 4 3 2" xfId="38453" xr:uid="{00000000-0005-0000-0000-00004A8A0000}"/>
    <cellStyle name="Normal 66 4 4 3 3" xfId="23220" xr:uid="{00000000-0005-0000-0000-00004B8A0000}"/>
    <cellStyle name="Normal 66 4 4 4" xfId="33440" xr:uid="{00000000-0005-0000-0000-00004C8A0000}"/>
    <cellStyle name="Normal 66 4 4 5" xfId="18207" xr:uid="{00000000-0005-0000-0000-00004D8A0000}"/>
    <cellStyle name="Normal 66 4 5" xfId="4758" xr:uid="{00000000-0005-0000-0000-00004E8A0000}"/>
    <cellStyle name="Normal 66 4 5 2" xfId="14810" xr:uid="{00000000-0005-0000-0000-00004F8A0000}"/>
    <cellStyle name="Normal 66 4 5 2 2" xfId="45141" xr:uid="{00000000-0005-0000-0000-0000508A0000}"/>
    <cellStyle name="Normal 66 4 5 2 3" xfId="29908" xr:uid="{00000000-0005-0000-0000-0000518A0000}"/>
    <cellStyle name="Normal 66 4 5 3" xfId="9790" xr:uid="{00000000-0005-0000-0000-0000528A0000}"/>
    <cellStyle name="Normal 66 4 5 3 2" xfId="40124" xr:uid="{00000000-0005-0000-0000-0000538A0000}"/>
    <cellStyle name="Normal 66 4 5 3 3" xfId="24891" xr:uid="{00000000-0005-0000-0000-0000548A0000}"/>
    <cellStyle name="Normal 66 4 5 4" xfId="35111" xr:uid="{00000000-0005-0000-0000-0000558A0000}"/>
    <cellStyle name="Normal 66 4 5 5" xfId="19878" xr:uid="{00000000-0005-0000-0000-0000568A0000}"/>
    <cellStyle name="Normal 66 4 6" xfId="11468" xr:uid="{00000000-0005-0000-0000-0000578A0000}"/>
    <cellStyle name="Normal 66 4 6 2" xfId="41799" xr:uid="{00000000-0005-0000-0000-0000588A0000}"/>
    <cellStyle name="Normal 66 4 6 3" xfId="26566" xr:uid="{00000000-0005-0000-0000-0000598A0000}"/>
    <cellStyle name="Normal 66 4 7" xfId="6447" xr:uid="{00000000-0005-0000-0000-00005A8A0000}"/>
    <cellStyle name="Normal 66 4 7 2" xfId="36782" xr:uid="{00000000-0005-0000-0000-00005B8A0000}"/>
    <cellStyle name="Normal 66 4 7 3" xfId="21549" xr:uid="{00000000-0005-0000-0000-00005C8A0000}"/>
    <cellStyle name="Normal 66 4 8" xfId="31770" xr:uid="{00000000-0005-0000-0000-00005D8A0000}"/>
    <cellStyle name="Normal 66 4 9" xfId="16536" xr:uid="{00000000-0005-0000-0000-00005E8A0000}"/>
    <cellStyle name="Normal 66 5" xfId="1581" xr:uid="{00000000-0005-0000-0000-00005F8A0000}"/>
    <cellStyle name="Normal 66 5 2" xfId="2422" xr:uid="{00000000-0005-0000-0000-0000608A0000}"/>
    <cellStyle name="Normal 66 5 2 2" xfId="4112" xr:uid="{00000000-0005-0000-0000-0000618A0000}"/>
    <cellStyle name="Normal 66 5 2 2 2" xfId="14185" xr:uid="{00000000-0005-0000-0000-0000628A0000}"/>
    <cellStyle name="Normal 66 5 2 2 2 2" xfId="44516" xr:uid="{00000000-0005-0000-0000-0000638A0000}"/>
    <cellStyle name="Normal 66 5 2 2 2 3" xfId="29283" xr:uid="{00000000-0005-0000-0000-0000648A0000}"/>
    <cellStyle name="Normal 66 5 2 2 3" xfId="9165" xr:uid="{00000000-0005-0000-0000-0000658A0000}"/>
    <cellStyle name="Normal 66 5 2 2 3 2" xfId="39499" xr:uid="{00000000-0005-0000-0000-0000668A0000}"/>
    <cellStyle name="Normal 66 5 2 2 3 3" xfId="24266" xr:uid="{00000000-0005-0000-0000-0000678A0000}"/>
    <cellStyle name="Normal 66 5 2 2 4" xfId="34486" xr:uid="{00000000-0005-0000-0000-0000688A0000}"/>
    <cellStyle name="Normal 66 5 2 2 5" xfId="19253" xr:uid="{00000000-0005-0000-0000-0000698A0000}"/>
    <cellStyle name="Normal 66 5 2 3" xfId="5804" xr:uid="{00000000-0005-0000-0000-00006A8A0000}"/>
    <cellStyle name="Normal 66 5 2 3 2" xfId="15856" xr:uid="{00000000-0005-0000-0000-00006B8A0000}"/>
    <cellStyle name="Normal 66 5 2 3 2 2" xfId="46187" xr:uid="{00000000-0005-0000-0000-00006C8A0000}"/>
    <cellStyle name="Normal 66 5 2 3 2 3" xfId="30954" xr:uid="{00000000-0005-0000-0000-00006D8A0000}"/>
    <cellStyle name="Normal 66 5 2 3 3" xfId="10836" xr:uid="{00000000-0005-0000-0000-00006E8A0000}"/>
    <cellStyle name="Normal 66 5 2 3 3 2" xfId="41170" xr:uid="{00000000-0005-0000-0000-00006F8A0000}"/>
    <cellStyle name="Normal 66 5 2 3 3 3" xfId="25937" xr:uid="{00000000-0005-0000-0000-0000708A0000}"/>
    <cellStyle name="Normal 66 5 2 3 4" xfId="36157" xr:uid="{00000000-0005-0000-0000-0000718A0000}"/>
    <cellStyle name="Normal 66 5 2 3 5" xfId="20924" xr:uid="{00000000-0005-0000-0000-0000728A0000}"/>
    <cellStyle name="Normal 66 5 2 4" xfId="12514" xr:uid="{00000000-0005-0000-0000-0000738A0000}"/>
    <cellStyle name="Normal 66 5 2 4 2" xfId="42845" xr:uid="{00000000-0005-0000-0000-0000748A0000}"/>
    <cellStyle name="Normal 66 5 2 4 3" xfId="27612" xr:uid="{00000000-0005-0000-0000-0000758A0000}"/>
    <cellStyle name="Normal 66 5 2 5" xfId="7493" xr:uid="{00000000-0005-0000-0000-0000768A0000}"/>
    <cellStyle name="Normal 66 5 2 5 2" xfId="37828" xr:uid="{00000000-0005-0000-0000-0000778A0000}"/>
    <cellStyle name="Normal 66 5 2 5 3" xfId="22595" xr:uid="{00000000-0005-0000-0000-0000788A0000}"/>
    <cellStyle name="Normal 66 5 2 6" xfId="32816" xr:uid="{00000000-0005-0000-0000-0000798A0000}"/>
    <cellStyle name="Normal 66 5 2 7" xfId="17582" xr:uid="{00000000-0005-0000-0000-00007A8A0000}"/>
    <cellStyle name="Normal 66 5 3" xfId="3275" xr:uid="{00000000-0005-0000-0000-00007B8A0000}"/>
    <cellStyle name="Normal 66 5 3 2" xfId="13349" xr:uid="{00000000-0005-0000-0000-00007C8A0000}"/>
    <cellStyle name="Normal 66 5 3 2 2" xfId="43680" xr:uid="{00000000-0005-0000-0000-00007D8A0000}"/>
    <cellStyle name="Normal 66 5 3 2 3" xfId="28447" xr:uid="{00000000-0005-0000-0000-00007E8A0000}"/>
    <cellStyle name="Normal 66 5 3 3" xfId="8329" xr:uid="{00000000-0005-0000-0000-00007F8A0000}"/>
    <cellStyle name="Normal 66 5 3 3 2" xfId="38663" xr:uid="{00000000-0005-0000-0000-0000808A0000}"/>
    <cellStyle name="Normal 66 5 3 3 3" xfId="23430" xr:uid="{00000000-0005-0000-0000-0000818A0000}"/>
    <cellStyle name="Normal 66 5 3 4" xfId="33650" xr:uid="{00000000-0005-0000-0000-0000828A0000}"/>
    <cellStyle name="Normal 66 5 3 5" xfId="18417" xr:uid="{00000000-0005-0000-0000-0000838A0000}"/>
    <cellStyle name="Normal 66 5 4" xfId="4968" xr:uid="{00000000-0005-0000-0000-0000848A0000}"/>
    <cellStyle name="Normal 66 5 4 2" xfId="15020" xr:uid="{00000000-0005-0000-0000-0000858A0000}"/>
    <cellStyle name="Normal 66 5 4 2 2" xfId="45351" xr:uid="{00000000-0005-0000-0000-0000868A0000}"/>
    <cellStyle name="Normal 66 5 4 2 3" xfId="30118" xr:uid="{00000000-0005-0000-0000-0000878A0000}"/>
    <cellStyle name="Normal 66 5 4 3" xfId="10000" xr:uid="{00000000-0005-0000-0000-0000888A0000}"/>
    <cellStyle name="Normal 66 5 4 3 2" xfId="40334" xr:uid="{00000000-0005-0000-0000-0000898A0000}"/>
    <cellStyle name="Normal 66 5 4 3 3" xfId="25101" xr:uid="{00000000-0005-0000-0000-00008A8A0000}"/>
    <cellStyle name="Normal 66 5 4 4" xfId="35321" xr:uid="{00000000-0005-0000-0000-00008B8A0000}"/>
    <cellStyle name="Normal 66 5 4 5" xfId="20088" xr:uid="{00000000-0005-0000-0000-00008C8A0000}"/>
    <cellStyle name="Normal 66 5 5" xfId="11678" xr:uid="{00000000-0005-0000-0000-00008D8A0000}"/>
    <cellStyle name="Normal 66 5 5 2" xfId="42009" xr:uid="{00000000-0005-0000-0000-00008E8A0000}"/>
    <cellStyle name="Normal 66 5 5 3" xfId="26776" xr:uid="{00000000-0005-0000-0000-00008F8A0000}"/>
    <cellStyle name="Normal 66 5 6" xfId="6657" xr:uid="{00000000-0005-0000-0000-0000908A0000}"/>
    <cellStyle name="Normal 66 5 6 2" xfId="36992" xr:uid="{00000000-0005-0000-0000-0000918A0000}"/>
    <cellStyle name="Normal 66 5 6 3" xfId="21759" xr:uid="{00000000-0005-0000-0000-0000928A0000}"/>
    <cellStyle name="Normal 66 5 7" xfId="31980" xr:uid="{00000000-0005-0000-0000-0000938A0000}"/>
    <cellStyle name="Normal 66 5 8" xfId="16746" xr:uid="{00000000-0005-0000-0000-0000948A0000}"/>
    <cellStyle name="Normal 66 6" xfId="2002" xr:uid="{00000000-0005-0000-0000-0000958A0000}"/>
    <cellStyle name="Normal 66 6 2" xfId="3694" xr:uid="{00000000-0005-0000-0000-0000968A0000}"/>
    <cellStyle name="Normal 66 6 2 2" xfId="13767" xr:uid="{00000000-0005-0000-0000-0000978A0000}"/>
    <cellStyle name="Normal 66 6 2 2 2" xfId="44098" xr:uid="{00000000-0005-0000-0000-0000988A0000}"/>
    <cellStyle name="Normal 66 6 2 2 3" xfId="28865" xr:uid="{00000000-0005-0000-0000-0000998A0000}"/>
    <cellStyle name="Normal 66 6 2 3" xfId="8747" xr:uid="{00000000-0005-0000-0000-00009A8A0000}"/>
    <cellStyle name="Normal 66 6 2 3 2" xfId="39081" xr:uid="{00000000-0005-0000-0000-00009B8A0000}"/>
    <cellStyle name="Normal 66 6 2 3 3" xfId="23848" xr:uid="{00000000-0005-0000-0000-00009C8A0000}"/>
    <cellStyle name="Normal 66 6 2 4" xfId="34068" xr:uid="{00000000-0005-0000-0000-00009D8A0000}"/>
    <cellStyle name="Normal 66 6 2 5" xfId="18835" xr:uid="{00000000-0005-0000-0000-00009E8A0000}"/>
    <cellStyle name="Normal 66 6 3" xfId="5386" xr:uid="{00000000-0005-0000-0000-00009F8A0000}"/>
    <cellStyle name="Normal 66 6 3 2" xfId="15438" xr:uid="{00000000-0005-0000-0000-0000A08A0000}"/>
    <cellStyle name="Normal 66 6 3 2 2" xfId="45769" xr:uid="{00000000-0005-0000-0000-0000A18A0000}"/>
    <cellStyle name="Normal 66 6 3 2 3" xfId="30536" xr:uid="{00000000-0005-0000-0000-0000A28A0000}"/>
    <cellStyle name="Normal 66 6 3 3" xfId="10418" xr:uid="{00000000-0005-0000-0000-0000A38A0000}"/>
    <cellStyle name="Normal 66 6 3 3 2" xfId="40752" xr:uid="{00000000-0005-0000-0000-0000A48A0000}"/>
    <cellStyle name="Normal 66 6 3 3 3" xfId="25519" xr:uid="{00000000-0005-0000-0000-0000A58A0000}"/>
    <cellStyle name="Normal 66 6 3 4" xfId="35739" xr:uid="{00000000-0005-0000-0000-0000A68A0000}"/>
    <cellStyle name="Normal 66 6 3 5" xfId="20506" xr:uid="{00000000-0005-0000-0000-0000A78A0000}"/>
    <cellStyle name="Normal 66 6 4" xfId="12096" xr:uid="{00000000-0005-0000-0000-0000A88A0000}"/>
    <cellStyle name="Normal 66 6 4 2" xfId="42427" xr:uid="{00000000-0005-0000-0000-0000A98A0000}"/>
    <cellStyle name="Normal 66 6 4 3" xfId="27194" xr:uid="{00000000-0005-0000-0000-0000AA8A0000}"/>
    <cellStyle name="Normal 66 6 5" xfId="7075" xr:uid="{00000000-0005-0000-0000-0000AB8A0000}"/>
    <cellStyle name="Normal 66 6 5 2" xfId="37410" xr:uid="{00000000-0005-0000-0000-0000AC8A0000}"/>
    <cellStyle name="Normal 66 6 5 3" xfId="22177" xr:uid="{00000000-0005-0000-0000-0000AD8A0000}"/>
    <cellStyle name="Normal 66 6 6" xfId="32398" xr:uid="{00000000-0005-0000-0000-0000AE8A0000}"/>
    <cellStyle name="Normal 66 6 7" xfId="17164" xr:uid="{00000000-0005-0000-0000-0000AF8A0000}"/>
    <cellStyle name="Normal 66 7" xfId="2854" xr:uid="{00000000-0005-0000-0000-0000B08A0000}"/>
    <cellStyle name="Normal 66 7 2" xfId="12931" xr:uid="{00000000-0005-0000-0000-0000B18A0000}"/>
    <cellStyle name="Normal 66 7 2 2" xfId="43262" xr:uid="{00000000-0005-0000-0000-0000B28A0000}"/>
    <cellStyle name="Normal 66 7 2 3" xfId="28029" xr:uid="{00000000-0005-0000-0000-0000B38A0000}"/>
    <cellStyle name="Normal 66 7 3" xfId="7911" xr:uid="{00000000-0005-0000-0000-0000B48A0000}"/>
    <cellStyle name="Normal 66 7 3 2" xfId="38245" xr:uid="{00000000-0005-0000-0000-0000B58A0000}"/>
    <cellStyle name="Normal 66 7 3 3" xfId="23012" xr:uid="{00000000-0005-0000-0000-0000B68A0000}"/>
    <cellStyle name="Normal 66 7 4" xfId="33232" xr:uid="{00000000-0005-0000-0000-0000B78A0000}"/>
    <cellStyle name="Normal 66 7 5" xfId="17999" xr:uid="{00000000-0005-0000-0000-0000B88A0000}"/>
    <cellStyle name="Normal 66 8" xfId="4548" xr:uid="{00000000-0005-0000-0000-0000B98A0000}"/>
    <cellStyle name="Normal 66 8 2" xfId="14602" xr:uid="{00000000-0005-0000-0000-0000BA8A0000}"/>
    <cellStyle name="Normal 66 8 2 2" xfId="44933" xr:uid="{00000000-0005-0000-0000-0000BB8A0000}"/>
    <cellStyle name="Normal 66 8 2 3" xfId="29700" xr:uid="{00000000-0005-0000-0000-0000BC8A0000}"/>
    <cellStyle name="Normal 66 8 3" xfId="9582" xr:uid="{00000000-0005-0000-0000-0000BD8A0000}"/>
    <cellStyle name="Normal 66 8 3 2" xfId="39916" xr:uid="{00000000-0005-0000-0000-0000BE8A0000}"/>
    <cellStyle name="Normal 66 8 3 3" xfId="24683" xr:uid="{00000000-0005-0000-0000-0000BF8A0000}"/>
    <cellStyle name="Normal 66 8 4" xfId="34903" xr:uid="{00000000-0005-0000-0000-0000C08A0000}"/>
    <cellStyle name="Normal 66 8 5" xfId="19670" xr:uid="{00000000-0005-0000-0000-0000C18A0000}"/>
    <cellStyle name="Normal 66 9" xfId="11258" xr:uid="{00000000-0005-0000-0000-0000C28A0000}"/>
    <cellStyle name="Normal 66 9 2" xfId="41591" xr:uid="{00000000-0005-0000-0000-0000C38A0000}"/>
    <cellStyle name="Normal 66 9 3" xfId="26358" xr:uid="{00000000-0005-0000-0000-0000C48A0000}"/>
    <cellStyle name="Normal 67" xfId="894" xr:uid="{00000000-0005-0000-0000-0000C58A0000}"/>
    <cellStyle name="Normal 67 10" xfId="6238" xr:uid="{00000000-0005-0000-0000-0000C68A0000}"/>
    <cellStyle name="Normal 67 10 2" xfId="36575" xr:uid="{00000000-0005-0000-0000-0000C78A0000}"/>
    <cellStyle name="Normal 67 10 3" xfId="21342" xr:uid="{00000000-0005-0000-0000-0000C88A0000}"/>
    <cellStyle name="Normal 67 11" xfId="31566" xr:uid="{00000000-0005-0000-0000-0000C98A0000}"/>
    <cellStyle name="Normal 67 12" xfId="16327" xr:uid="{00000000-0005-0000-0000-0000CA8A0000}"/>
    <cellStyle name="Normal 67 2" xfId="1202" xr:uid="{00000000-0005-0000-0000-0000CB8A0000}"/>
    <cellStyle name="Normal 67 2 10" xfId="31617" xr:uid="{00000000-0005-0000-0000-0000CC8A0000}"/>
    <cellStyle name="Normal 67 2 11" xfId="16381" xr:uid="{00000000-0005-0000-0000-0000CD8A0000}"/>
    <cellStyle name="Normal 67 2 2" xfId="1310" xr:uid="{00000000-0005-0000-0000-0000CE8A0000}"/>
    <cellStyle name="Normal 67 2 2 10" xfId="16485" xr:uid="{00000000-0005-0000-0000-0000CF8A0000}"/>
    <cellStyle name="Normal 67 2 2 2" xfId="1527" xr:uid="{00000000-0005-0000-0000-0000D08A0000}"/>
    <cellStyle name="Normal 67 2 2 2 2" xfId="1948" xr:uid="{00000000-0005-0000-0000-0000D18A0000}"/>
    <cellStyle name="Normal 67 2 2 2 2 2" xfId="2787" xr:uid="{00000000-0005-0000-0000-0000D28A0000}"/>
    <cellStyle name="Normal 67 2 2 2 2 2 2" xfId="4477" xr:uid="{00000000-0005-0000-0000-0000D38A0000}"/>
    <cellStyle name="Normal 67 2 2 2 2 2 2 2" xfId="14550" xr:uid="{00000000-0005-0000-0000-0000D48A0000}"/>
    <cellStyle name="Normal 67 2 2 2 2 2 2 2 2" xfId="44881" xr:uid="{00000000-0005-0000-0000-0000D58A0000}"/>
    <cellStyle name="Normal 67 2 2 2 2 2 2 2 3" xfId="29648" xr:uid="{00000000-0005-0000-0000-0000D68A0000}"/>
    <cellStyle name="Normal 67 2 2 2 2 2 2 3" xfId="9530" xr:uid="{00000000-0005-0000-0000-0000D78A0000}"/>
    <cellStyle name="Normal 67 2 2 2 2 2 2 3 2" xfId="39864" xr:uid="{00000000-0005-0000-0000-0000D88A0000}"/>
    <cellStyle name="Normal 67 2 2 2 2 2 2 3 3" xfId="24631" xr:uid="{00000000-0005-0000-0000-0000D98A0000}"/>
    <cellStyle name="Normal 67 2 2 2 2 2 2 4" xfId="34851" xr:uid="{00000000-0005-0000-0000-0000DA8A0000}"/>
    <cellStyle name="Normal 67 2 2 2 2 2 2 5" xfId="19618" xr:uid="{00000000-0005-0000-0000-0000DB8A0000}"/>
    <cellStyle name="Normal 67 2 2 2 2 2 3" xfId="6169" xr:uid="{00000000-0005-0000-0000-0000DC8A0000}"/>
    <cellStyle name="Normal 67 2 2 2 2 2 3 2" xfId="16221" xr:uid="{00000000-0005-0000-0000-0000DD8A0000}"/>
    <cellStyle name="Normal 67 2 2 2 2 2 3 2 2" xfId="46552" xr:uid="{00000000-0005-0000-0000-0000DE8A0000}"/>
    <cellStyle name="Normal 67 2 2 2 2 2 3 2 3" xfId="31319" xr:uid="{00000000-0005-0000-0000-0000DF8A0000}"/>
    <cellStyle name="Normal 67 2 2 2 2 2 3 3" xfId="11201" xr:uid="{00000000-0005-0000-0000-0000E08A0000}"/>
    <cellStyle name="Normal 67 2 2 2 2 2 3 3 2" xfId="41535" xr:uid="{00000000-0005-0000-0000-0000E18A0000}"/>
    <cellStyle name="Normal 67 2 2 2 2 2 3 3 3" xfId="26302" xr:uid="{00000000-0005-0000-0000-0000E28A0000}"/>
    <cellStyle name="Normal 67 2 2 2 2 2 3 4" xfId="36522" xr:uid="{00000000-0005-0000-0000-0000E38A0000}"/>
    <cellStyle name="Normal 67 2 2 2 2 2 3 5" xfId="21289" xr:uid="{00000000-0005-0000-0000-0000E48A0000}"/>
    <cellStyle name="Normal 67 2 2 2 2 2 4" xfId="12879" xr:uid="{00000000-0005-0000-0000-0000E58A0000}"/>
    <cellStyle name="Normal 67 2 2 2 2 2 4 2" xfId="43210" xr:uid="{00000000-0005-0000-0000-0000E68A0000}"/>
    <cellStyle name="Normal 67 2 2 2 2 2 4 3" xfId="27977" xr:uid="{00000000-0005-0000-0000-0000E78A0000}"/>
    <cellStyle name="Normal 67 2 2 2 2 2 5" xfId="7858" xr:uid="{00000000-0005-0000-0000-0000E88A0000}"/>
    <cellStyle name="Normal 67 2 2 2 2 2 5 2" xfId="38193" xr:uid="{00000000-0005-0000-0000-0000E98A0000}"/>
    <cellStyle name="Normal 67 2 2 2 2 2 5 3" xfId="22960" xr:uid="{00000000-0005-0000-0000-0000EA8A0000}"/>
    <cellStyle name="Normal 67 2 2 2 2 2 6" xfId="33181" xr:uid="{00000000-0005-0000-0000-0000EB8A0000}"/>
    <cellStyle name="Normal 67 2 2 2 2 2 7" xfId="17947" xr:uid="{00000000-0005-0000-0000-0000EC8A0000}"/>
    <cellStyle name="Normal 67 2 2 2 2 3" xfId="3640" xr:uid="{00000000-0005-0000-0000-0000ED8A0000}"/>
    <cellStyle name="Normal 67 2 2 2 2 3 2" xfId="13714" xr:uid="{00000000-0005-0000-0000-0000EE8A0000}"/>
    <cellStyle name="Normal 67 2 2 2 2 3 2 2" xfId="44045" xr:uid="{00000000-0005-0000-0000-0000EF8A0000}"/>
    <cellStyle name="Normal 67 2 2 2 2 3 2 3" xfId="28812" xr:uid="{00000000-0005-0000-0000-0000F08A0000}"/>
    <cellStyle name="Normal 67 2 2 2 2 3 3" xfId="8694" xr:uid="{00000000-0005-0000-0000-0000F18A0000}"/>
    <cellStyle name="Normal 67 2 2 2 2 3 3 2" xfId="39028" xr:uid="{00000000-0005-0000-0000-0000F28A0000}"/>
    <cellStyle name="Normal 67 2 2 2 2 3 3 3" xfId="23795" xr:uid="{00000000-0005-0000-0000-0000F38A0000}"/>
    <cellStyle name="Normal 67 2 2 2 2 3 4" xfId="34015" xr:uid="{00000000-0005-0000-0000-0000F48A0000}"/>
    <cellStyle name="Normal 67 2 2 2 2 3 5" xfId="18782" xr:uid="{00000000-0005-0000-0000-0000F58A0000}"/>
    <cellStyle name="Normal 67 2 2 2 2 4" xfId="5333" xr:uid="{00000000-0005-0000-0000-0000F68A0000}"/>
    <cellStyle name="Normal 67 2 2 2 2 4 2" xfId="15385" xr:uid="{00000000-0005-0000-0000-0000F78A0000}"/>
    <cellStyle name="Normal 67 2 2 2 2 4 2 2" xfId="45716" xr:uid="{00000000-0005-0000-0000-0000F88A0000}"/>
    <cellStyle name="Normal 67 2 2 2 2 4 2 3" xfId="30483" xr:uid="{00000000-0005-0000-0000-0000F98A0000}"/>
    <cellStyle name="Normal 67 2 2 2 2 4 3" xfId="10365" xr:uid="{00000000-0005-0000-0000-0000FA8A0000}"/>
    <cellStyle name="Normal 67 2 2 2 2 4 3 2" xfId="40699" xr:uid="{00000000-0005-0000-0000-0000FB8A0000}"/>
    <cellStyle name="Normal 67 2 2 2 2 4 3 3" xfId="25466" xr:uid="{00000000-0005-0000-0000-0000FC8A0000}"/>
    <cellStyle name="Normal 67 2 2 2 2 4 4" xfId="35686" xr:uid="{00000000-0005-0000-0000-0000FD8A0000}"/>
    <cellStyle name="Normal 67 2 2 2 2 4 5" xfId="20453" xr:uid="{00000000-0005-0000-0000-0000FE8A0000}"/>
    <cellStyle name="Normal 67 2 2 2 2 5" xfId="12043" xr:uid="{00000000-0005-0000-0000-0000FF8A0000}"/>
    <cellStyle name="Normal 67 2 2 2 2 5 2" xfId="42374" xr:uid="{00000000-0005-0000-0000-0000008B0000}"/>
    <cellStyle name="Normal 67 2 2 2 2 5 3" xfId="27141" xr:uid="{00000000-0005-0000-0000-0000018B0000}"/>
    <cellStyle name="Normal 67 2 2 2 2 6" xfId="7022" xr:uid="{00000000-0005-0000-0000-0000028B0000}"/>
    <cellStyle name="Normal 67 2 2 2 2 6 2" xfId="37357" xr:uid="{00000000-0005-0000-0000-0000038B0000}"/>
    <cellStyle name="Normal 67 2 2 2 2 6 3" xfId="22124" xr:uid="{00000000-0005-0000-0000-0000048B0000}"/>
    <cellStyle name="Normal 67 2 2 2 2 7" xfId="32345" xr:uid="{00000000-0005-0000-0000-0000058B0000}"/>
    <cellStyle name="Normal 67 2 2 2 2 8" xfId="17111" xr:uid="{00000000-0005-0000-0000-0000068B0000}"/>
    <cellStyle name="Normal 67 2 2 2 3" xfId="2369" xr:uid="{00000000-0005-0000-0000-0000078B0000}"/>
    <cellStyle name="Normal 67 2 2 2 3 2" xfId="4059" xr:uid="{00000000-0005-0000-0000-0000088B0000}"/>
    <cellStyle name="Normal 67 2 2 2 3 2 2" xfId="14132" xr:uid="{00000000-0005-0000-0000-0000098B0000}"/>
    <cellStyle name="Normal 67 2 2 2 3 2 2 2" xfId="44463" xr:uid="{00000000-0005-0000-0000-00000A8B0000}"/>
    <cellStyle name="Normal 67 2 2 2 3 2 2 3" xfId="29230" xr:uid="{00000000-0005-0000-0000-00000B8B0000}"/>
    <cellStyle name="Normal 67 2 2 2 3 2 3" xfId="9112" xr:uid="{00000000-0005-0000-0000-00000C8B0000}"/>
    <cellStyle name="Normal 67 2 2 2 3 2 3 2" xfId="39446" xr:uid="{00000000-0005-0000-0000-00000D8B0000}"/>
    <cellStyle name="Normal 67 2 2 2 3 2 3 3" xfId="24213" xr:uid="{00000000-0005-0000-0000-00000E8B0000}"/>
    <cellStyle name="Normal 67 2 2 2 3 2 4" xfId="34433" xr:uid="{00000000-0005-0000-0000-00000F8B0000}"/>
    <cellStyle name="Normal 67 2 2 2 3 2 5" xfId="19200" xr:uid="{00000000-0005-0000-0000-0000108B0000}"/>
    <cellStyle name="Normal 67 2 2 2 3 3" xfId="5751" xr:uid="{00000000-0005-0000-0000-0000118B0000}"/>
    <cellStyle name="Normal 67 2 2 2 3 3 2" xfId="15803" xr:uid="{00000000-0005-0000-0000-0000128B0000}"/>
    <cellStyle name="Normal 67 2 2 2 3 3 2 2" xfId="46134" xr:uid="{00000000-0005-0000-0000-0000138B0000}"/>
    <cellStyle name="Normal 67 2 2 2 3 3 2 3" xfId="30901" xr:uid="{00000000-0005-0000-0000-0000148B0000}"/>
    <cellStyle name="Normal 67 2 2 2 3 3 3" xfId="10783" xr:uid="{00000000-0005-0000-0000-0000158B0000}"/>
    <cellStyle name="Normal 67 2 2 2 3 3 3 2" xfId="41117" xr:uid="{00000000-0005-0000-0000-0000168B0000}"/>
    <cellStyle name="Normal 67 2 2 2 3 3 3 3" xfId="25884" xr:uid="{00000000-0005-0000-0000-0000178B0000}"/>
    <cellStyle name="Normal 67 2 2 2 3 3 4" xfId="36104" xr:uid="{00000000-0005-0000-0000-0000188B0000}"/>
    <cellStyle name="Normal 67 2 2 2 3 3 5" xfId="20871" xr:uid="{00000000-0005-0000-0000-0000198B0000}"/>
    <cellStyle name="Normal 67 2 2 2 3 4" xfId="12461" xr:uid="{00000000-0005-0000-0000-00001A8B0000}"/>
    <cellStyle name="Normal 67 2 2 2 3 4 2" xfId="42792" xr:uid="{00000000-0005-0000-0000-00001B8B0000}"/>
    <cellStyle name="Normal 67 2 2 2 3 4 3" xfId="27559" xr:uid="{00000000-0005-0000-0000-00001C8B0000}"/>
    <cellStyle name="Normal 67 2 2 2 3 5" xfId="7440" xr:uid="{00000000-0005-0000-0000-00001D8B0000}"/>
    <cellStyle name="Normal 67 2 2 2 3 5 2" xfId="37775" xr:uid="{00000000-0005-0000-0000-00001E8B0000}"/>
    <cellStyle name="Normal 67 2 2 2 3 5 3" xfId="22542" xr:uid="{00000000-0005-0000-0000-00001F8B0000}"/>
    <cellStyle name="Normal 67 2 2 2 3 6" xfId="32763" xr:uid="{00000000-0005-0000-0000-0000208B0000}"/>
    <cellStyle name="Normal 67 2 2 2 3 7" xfId="17529" xr:uid="{00000000-0005-0000-0000-0000218B0000}"/>
    <cellStyle name="Normal 67 2 2 2 4" xfId="3222" xr:uid="{00000000-0005-0000-0000-0000228B0000}"/>
    <cellStyle name="Normal 67 2 2 2 4 2" xfId="13296" xr:uid="{00000000-0005-0000-0000-0000238B0000}"/>
    <cellStyle name="Normal 67 2 2 2 4 2 2" xfId="43627" xr:uid="{00000000-0005-0000-0000-0000248B0000}"/>
    <cellStyle name="Normal 67 2 2 2 4 2 3" xfId="28394" xr:uid="{00000000-0005-0000-0000-0000258B0000}"/>
    <cellStyle name="Normal 67 2 2 2 4 3" xfId="8276" xr:uid="{00000000-0005-0000-0000-0000268B0000}"/>
    <cellStyle name="Normal 67 2 2 2 4 3 2" xfId="38610" xr:uid="{00000000-0005-0000-0000-0000278B0000}"/>
    <cellStyle name="Normal 67 2 2 2 4 3 3" xfId="23377" xr:uid="{00000000-0005-0000-0000-0000288B0000}"/>
    <cellStyle name="Normal 67 2 2 2 4 4" xfId="33597" xr:uid="{00000000-0005-0000-0000-0000298B0000}"/>
    <cellStyle name="Normal 67 2 2 2 4 5" xfId="18364" xr:uid="{00000000-0005-0000-0000-00002A8B0000}"/>
    <cellStyle name="Normal 67 2 2 2 5" xfId="4915" xr:uid="{00000000-0005-0000-0000-00002B8B0000}"/>
    <cellStyle name="Normal 67 2 2 2 5 2" xfId="14967" xr:uid="{00000000-0005-0000-0000-00002C8B0000}"/>
    <cellStyle name="Normal 67 2 2 2 5 2 2" xfId="45298" xr:uid="{00000000-0005-0000-0000-00002D8B0000}"/>
    <cellStyle name="Normal 67 2 2 2 5 2 3" xfId="30065" xr:uid="{00000000-0005-0000-0000-00002E8B0000}"/>
    <cellStyle name="Normal 67 2 2 2 5 3" xfId="9947" xr:uid="{00000000-0005-0000-0000-00002F8B0000}"/>
    <cellStyle name="Normal 67 2 2 2 5 3 2" xfId="40281" xr:uid="{00000000-0005-0000-0000-0000308B0000}"/>
    <cellStyle name="Normal 67 2 2 2 5 3 3" xfId="25048" xr:uid="{00000000-0005-0000-0000-0000318B0000}"/>
    <cellStyle name="Normal 67 2 2 2 5 4" xfId="35268" xr:uid="{00000000-0005-0000-0000-0000328B0000}"/>
    <cellStyle name="Normal 67 2 2 2 5 5" xfId="20035" xr:uid="{00000000-0005-0000-0000-0000338B0000}"/>
    <cellStyle name="Normal 67 2 2 2 6" xfId="11625" xr:uid="{00000000-0005-0000-0000-0000348B0000}"/>
    <cellStyle name="Normal 67 2 2 2 6 2" xfId="41956" xr:uid="{00000000-0005-0000-0000-0000358B0000}"/>
    <cellStyle name="Normal 67 2 2 2 6 3" xfId="26723" xr:uid="{00000000-0005-0000-0000-0000368B0000}"/>
    <cellStyle name="Normal 67 2 2 2 7" xfId="6604" xr:uid="{00000000-0005-0000-0000-0000378B0000}"/>
    <cellStyle name="Normal 67 2 2 2 7 2" xfId="36939" xr:uid="{00000000-0005-0000-0000-0000388B0000}"/>
    <cellStyle name="Normal 67 2 2 2 7 3" xfId="21706" xr:uid="{00000000-0005-0000-0000-0000398B0000}"/>
    <cellStyle name="Normal 67 2 2 2 8" xfId="31927" xr:uid="{00000000-0005-0000-0000-00003A8B0000}"/>
    <cellStyle name="Normal 67 2 2 2 9" xfId="16693" xr:uid="{00000000-0005-0000-0000-00003B8B0000}"/>
    <cellStyle name="Normal 67 2 2 3" xfId="1740" xr:uid="{00000000-0005-0000-0000-00003C8B0000}"/>
    <cellStyle name="Normal 67 2 2 3 2" xfId="2579" xr:uid="{00000000-0005-0000-0000-00003D8B0000}"/>
    <cellStyle name="Normal 67 2 2 3 2 2" xfId="4269" xr:uid="{00000000-0005-0000-0000-00003E8B0000}"/>
    <cellStyle name="Normal 67 2 2 3 2 2 2" xfId="14342" xr:uid="{00000000-0005-0000-0000-00003F8B0000}"/>
    <cellStyle name="Normal 67 2 2 3 2 2 2 2" xfId="44673" xr:uid="{00000000-0005-0000-0000-0000408B0000}"/>
    <cellStyle name="Normal 67 2 2 3 2 2 2 3" xfId="29440" xr:uid="{00000000-0005-0000-0000-0000418B0000}"/>
    <cellStyle name="Normal 67 2 2 3 2 2 3" xfId="9322" xr:uid="{00000000-0005-0000-0000-0000428B0000}"/>
    <cellStyle name="Normal 67 2 2 3 2 2 3 2" xfId="39656" xr:uid="{00000000-0005-0000-0000-0000438B0000}"/>
    <cellStyle name="Normal 67 2 2 3 2 2 3 3" xfId="24423" xr:uid="{00000000-0005-0000-0000-0000448B0000}"/>
    <cellStyle name="Normal 67 2 2 3 2 2 4" xfId="34643" xr:uid="{00000000-0005-0000-0000-0000458B0000}"/>
    <cellStyle name="Normal 67 2 2 3 2 2 5" xfId="19410" xr:uid="{00000000-0005-0000-0000-0000468B0000}"/>
    <cellStyle name="Normal 67 2 2 3 2 3" xfId="5961" xr:uid="{00000000-0005-0000-0000-0000478B0000}"/>
    <cellStyle name="Normal 67 2 2 3 2 3 2" xfId="16013" xr:uid="{00000000-0005-0000-0000-0000488B0000}"/>
    <cellStyle name="Normal 67 2 2 3 2 3 2 2" xfId="46344" xr:uid="{00000000-0005-0000-0000-0000498B0000}"/>
    <cellStyle name="Normal 67 2 2 3 2 3 2 3" xfId="31111" xr:uid="{00000000-0005-0000-0000-00004A8B0000}"/>
    <cellStyle name="Normal 67 2 2 3 2 3 3" xfId="10993" xr:uid="{00000000-0005-0000-0000-00004B8B0000}"/>
    <cellStyle name="Normal 67 2 2 3 2 3 3 2" xfId="41327" xr:uid="{00000000-0005-0000-0000-00004C8B0000}"/>
    <cellStyle name="Normal 67 2 2 3 2 3 3 3" xfId="26094" xr:uid="{00000000-0005-0000-0000-00004D8B0000}"/>
    <cellStyle name="Normal 67 2 2 3 2 3 4" xfId="36314" xr:uid="{00000000-0005-0000-0000-00004E8B0000}"/>
    <cellStyle name="Normal 67 2 2 3 2 3 5" xfId="21081" xr:uid="{00000000-0005-0000-0000-00004F8B0000}"/>
    <cellStyle name="Normal 67 2 2 3 2 4" xfId="12671" xr:uid="{00000000-0005-0000-0000-0000508B0000}"/>
    <cellStyle name="Normal 67 2 2 3 2 4 2" xfId="43002" xr:uid="{00000000-0005-0000-0000-0000518B0000}"/>
    <cellStyle name="Normal 67 2 2 3 2 4 3" xfId="27769" xr:uid="{00000000-0005-0000-0000-0000528B0000}"/>
    <cellStyle name="Normal 67 2 2 3 2 5" xfId="7650" xr:uid="{00000000-0005-0000-0000-0000538B0000}"/>
    <cellStyle name="Normal 67 2 2 3 2 5 2" xfId="37985" xr:uid="{00000000-0005-0000-0000-0000548B0000}"/>
    <cellStyle name="Normal 67 2 2 3 2 5 3" xfId="22752" xr:uid="{00000000-0005-0000-0000-0000558B0000}"/>
    <cellStyle name="Normal 67 2 2 3 2 6" xfId="32973" xr:uid="{00000000-0005-0000-0000-0000568B0000}"/>
    <cellStyle name="Normal 67 2 2 3 2 7" xfId="17739" xr:uid="{00000000-0005-0000-0000-0000578B0000}"/>
    <cellStyle name="Normal 67 2 2 3 3" xfId="3432" xr:uid="{00000000-0005-0000-0000-0000588B0000}"/>
    <cellStyle name="Normal 67 2 2 3 3 2" xfId="13506" xr:uid="{00000000-0005-0000-0000-0000598B0000}"/>
    <cellStyle name="Normal 67 2 2 3 3 2 2" xfId="43837" xr:uid="{00000000-0005-0000-0000-00005A8B0000}"/>
    <cellStyle name="Normal 67 2 2 3 3 2 3" xfId="28604" xr:uid="{00000000-0005-0000-0000-00005B8B0000}"/>
    <cellStyle name="Normal 67 2 2 3 3 3" xfId="8486" xr:uid="{00000000-0005-0000-0000-00005C8B0000}"/>
    <cellStyle name="Normal 67 2 2 3 3 3 2" xfId="38820" xr:uid="{00000000-0005-0000-0000-00005D8B0000}"/>
    <cellStyle name="Normal 67 2 2 3 3 3 3" xfId="23587" xr:uid="{00000000-0005-0000-0000-00005E8B0000}"/>
    <cellStyle name="Normal 67 2 2 3 3 4" xfId="33807" xr:uid="{00000000-0005-0000-0000-00005F8B0000}"/>
    <cellStyle name="Normal 67 2 2 3 3 5" xfId="18574" xr:uid="{00000000-0005-0000-0000-0000608B0000}"/>
    <cellStyle name="Normal 67 2 2 3 4" xfId="5125" xr:uid="{00000000-0005-0000-0000-0000618B0000}"/>
    <cellStyle name="Normal 67 2 2 3 4 2" xfId="15177" xr:uid="{00000000-0005-0000-0000-0000628B0000}"/>
    <cellStyle name="Normal 67 2 2 3 4 2 2" xfId="45508" xr:uid="{00000000-0005-0000-0000-0000638B0000}"/>
    <cellStyle name="Normal 67 2 2 3 4 2 3" xfId="30275" xr:uid="{00000000-0005-0000-0000-0000648B0000}"/>
    <cellStyle name="Normal 67 2 2 3 4 3" xfId="10157" xr:uid="{00000000-0005-0000-0000-0000658B0000}"/>
    <cellStyle name="Normal 67 2 2 3 4 3 2" xfId="40491" xr:uid="{00000000-0005-0000-0000-0000668B0000}"/>
    <cellStyle name="Normal 67 2 2 3 4 3 3" xfId="25258" xr:uid="{00000000-0005-0000-0000-0000678B0000}"/>
    <cellStyle name="Normal 67 2 2 3 4 4" xfId="35478" xr:uid="{00000000-0005-0000-0000-0000688B0000}"/>
    <cellStyle name="Normal 67 2 2 3 4 5" xfId="20245" xr:uid="{00000000-0005-0000-0000-0000698B0000}"/>
    <cellStyle name="Normal 67 2 2 3 5" xfId="11835" xr:uid="{00000000-0005-0000-0000-00006A8B0000}"/>
    <cellStyle name="Normal 67 2 2 3 5 2" xfId="42166" xr:uid="{00000000-0005-0000-0000-00006B8B0000}"/>
    <cellStyle name="Normal 67 2 2 3 5 3" xfId="26933" xr:uid="{00000000-0005-0000-0000-00006C8B0000}"/>
    <cellStyle name="Normal 67 2 2 3 6" xfId="6814" xr:uid="{00000000-0005-0000-0000-00006D8B0000}"/>
    <cellStyle name="Normal 67 2 2 3 6 2" xfId="37149" xr:uid="{00000000-0005-0000-0000-00006E8B0000}"/>
    <cellStyle name="Normal 67 2 2 3 6 3" xfId="21916" xr:uid="{00000000-0005-0000-0000-00006F8B0000}"/>
    <cellStyle name="Normal 67 2 2 3 7" xfId="32137" xr:uid="{00000000-0005-0000-0000-0000708B0000}"/>
    <cellStyle name="Normal 67 2 2 3 8" xfId="16903" xr:uid="{00000000-0005-0000-0000-0000718B0000}"/>
    <cellStyle name="Normal 67 2 2 4" xfId="2161" xr:uid="{00000000-0005-0000-0000-0000728B0000}"/>
    <cellStyle name="Normal 67 2 2 4 2" xfId="3851" xr:uid="{00000000-0005-0000-0000-0000738B0000}"/>
    <cellStyle name="Normal 67 2 2 4 2 2" xfId="13924" xr:uid="{00000000-0005-0000-0000-0000748B0000}"/>
    <cellStyle name="Normal 67 2 2 4 2 2 2" xfId="44255" xr:uid="{00000000-0005-0000-0000-0000758B0000}"/>
    <cellStyle name="Normal 67 2 2 4 2 2 3" xfId="29022" xr:uid="{00000000-0005-0000-0000-0000768B0000}"/>
    <cellStyle name="Normal 67 2 2 4 2 3" xfId="8904" xr:uid="{00000000-0005-0000-0000-0000778B0000}"/>
    <cellStyle name="Normal 67 2 2 4 2 3 2" xfId="39238" xr:uid="{00000000-0005-0000-0000-0000788B0000}"/>
    <cellStyle name="Normal 67 2 2 4 2 3 3" xfId="24005" xr:uid="{00000000-0005-0000-0000-0000798B0000}"/>
    <cellStyle name="Normal 67 2 2 4 2 4" xfId="34225" xr:uid="{00000000-0005-0000-0000-00007A8B0000}"/>
    <cellStyle name="Normal 67 2 2 4 2 5" xfId="18992" xr:uid="{00000000-0005-0000-0000-00007B8B0000}"/>
    <cellStyle name="Normal 67 2 2 4 3" xfId="5543" xr:uid="{00000000-0005-0000-0000-00007C8B0000}"/>
    <cellStyle name="Normal 67 2 2 4 3 2" xfId="15595" xr:uid="{00000000-0005-0000-0000-00007D8B0000}"/>
    <cellStyle name="Normal 67 2 2 4 3 2 2" xfId="45926" xr:uid="{00000000-0005-0000-0000-00007E8B0000}"/>
    <cellStyle name="Normal 67 2 2 4 3 2 3" xfId="30693" xr:uid="{00000000-0005-0000-0000-00007F8B0000}"/>
    <cellStyle name="Normal 67 2 2 4 3 3" xfId="10575" xr:uid="{00000000-0005-0000-0000-0000808B0000}"/>
    <cellStyle name="Normal 67 2 2 4 3 3 2" xfId="40909" xr:uid="{00000000-0005-0000-0000-0000818B0000}"/>
    <cellStyle name="Normal 67 2 2 4 3 3 3" xfId="25676" xr:uid="{00000000-0005-0000-0000-0000828B0000}"/>
    <cellStyle name="Normal 67 2 2 4 3 4" xfId="35896" xr:uid="{00000000-0005-0000-0000-0000838B0000}"/>
    <cellStyle name="Normal 67 2 2 4 3 5" xfId="20663" xr:uid="{00000000-0005-0000-0000-0000848B0000}"/>
    <cellStyle name="Normal 67 2 2 4 4" xfId="12253" xr:uid="{00000000-0005-0000-0000-0000858B0000}"/>
    <cellStyle name="Normal 67 2 2 4 4 2" xfId="42584" xr:uid="{00000000-0005-0000-0000-0000868B0000}"/>
    <cellStyle name="Normal 67 2 2 4 4 3" xfId="27351" xr:uid="{00000000-0005-0000-0000-0000878B0000}"/>
    <cellStyle name="Normal 67 2 2 4 5" xfId="7232" xr:uid="{00000000-0005-0000-0000-0000888B0000}"/>
    <cellStyle name="Normal 67 2 2 4 5 2" xfId="37567" xr:uid="{00000000-0005-0000-0000-0000898B0000}"/>
    <cellStyle name="Normal 67 2 2 4 5 3" xfId="22334" xr:uid="{00000000-0005-0000-0000-00008A8B0000}"/>
    <cellStyle name="Normal 67 2 2 4 6" xfId="32555" xr:uid="{00000000-0005-0000-0000-00008B8B0000}"/>
    <cellStyle name="Normal 67 2 2 4 7" xfId="17321" xr:uid="{00000000-0005-0000-0000-00008C8B0000}"/>
    <cellStyle name="Normal 67 2 2 5" xfId="3014" xr:uid="{00000000-0005-0000-0000-00008D8B0000}"/>
    <cellStyle name="Normal 67 2 2 5 2" xfId="13088" xr:uid="{00000000-0005-0000-0000-00008E8B0000}"/>
    <cellStyle name="Normal 67 2 2 5 2 2" xfId="43419" xr:uid="{00000000-0005-0000-0000-00008F8B0000}"/>
    <cellStyle name="Normal 67 2 2 5 2 3" xfId="28186" xr:uid="{00000000-0005-0000-0000-0000908B0000}"/>
    <cellStyle name="Normal 67 2 2 5 3" xfId="8068" xr:uid="{00000000-0005-0000-0000-0000918B0000}"/>
    <cellStyle name="Normal 67 2 2 5 3 2" xfId="38402" xr:uid="{00000000-0005-0000-0000-0000928B0000}"/>
    <cellStyle name="Normal 67 2 2 5 3 3" xfId="23169" xr:uid="{00000000-0005-0000-0000-0000938B0000}"/>
    <cellStyle name="Normal 67 2 2 5 4" xfId="33389" xr:uid="{00000000-0005-0000-0000-0000948B0000}"/>
    <cellStyle name="Normal 67 2 2 5 5" xfId="18156" xr:uid="{00000000-0005-0000-0000-0000958B0000}"/>
    <cellStyle name="Normal 67 2 2 6" xfId="4707" xr:uid="{00000000-0005-0000-0000-0000968B0000}"/>
    <cellStyle name="Normal 67 2 2 6 2" xfId="14759" xr:uid="{00000000-0005-0000-0000-0000978B0000}"/>
    <cellStyle name="Normal 67 2 2 6 2 2" xfId="45090" xr:uid="{00000000-0005-0000-0000-0000988B0000}"/>
    <cellStyle name="Normal 67 2 2 6 2 3" xfId="29857" xr:uid="{00000000-0005-0000-0000-0000998B0000}"/>
    <cellStyle name="Normal 67 2 2 6 3" xfId="9739" xr:uid="{00000000-0005-0000-0000-00009A8B0000}"/>
    <cellStyle name="Normal 67 2 2 6 3 2" xfId="40073" xr:uid="{00000000-0005-0000-0000-00009B8B0000}"/>
    <cellStyle name="Normal 67 2 2 6 3 3" xfId="24840" xr:uid="{00000000-0005-0000-0000-00009C8B0000}"/>
    <cellStyle name="Normal 67 2 2 6 4" xfId="35060" xr:uid="{00000000-0005-0000-0000-00009D8B0000}"/>
    <cellStyle name="Normal 67 2 2 6 5" xfId="19827" xr:uid="{00000000-0005-0000-0000-00009E8B0000}"/>
    <cellStyle name="Normal 67 2 2 7" xfId="11417" xr:uid="{00000000-0005-0000-0000-00009F8B0000}"/>
    <cellStyle name="Normal 67 2 2 7 2" xfId="41748" xr:uid="{00000000-0005-0000-0000-0000A08B0000}"/>
    <cellStyle name="Normal 67 2 2 7 3" xfId="26515" xr:uid="{00000000-0005-0000-0000-0000A18B0000}"/>
    <cellStyle name="Normal 67 2 2 8" xfId="6396" xr:uid="{00000000-0005-0000-0000-0000A28B0000}"/>
    <cellStyle name="Normal 67 2 2 8 2" xfId="36731" xr:uid="{00000000-0005-0000-0000-0000A38B0000}"/>
    <cellStyle name="Normal 67 2 2 8 3" xfId="21498" xr:uid="{00000000-0005-0000-0000-0000A48B0000}"/>
    <cellStyle name="Normal 67 2 2 9" xfId="31719" xr:uid="{00000000-0005-0000-0000-0000A58B0000}"/>
    <cellStyle name="Normal 67 2 3" xfId="1423" xr:uid="{00000000-0005-0000-0000-0000A68B0000}"/>
    <cellStyle name="Normal 67 2 3 2" xfId="1844" xr:uid="{00000000-0005-0000-0000-0000A78B0000}"/>
    <cellStyle name="Normal 67 2 3 2 2" xfId="2683" xr:uid="{00000000-0005-0000-0000-0000A88B0000}"/>
    <cellStyle name="Normal 67 2 3 2 2 2" xfId="4373" xr:uid="{00000000-0005-0000-0000-0000A98B0000}"/>
    <cellStyle name="Normal 67 2 3 2 2 2 2" xfId="14446" xr:uid="{00000000-0005-0000-0000-0000AA8B0000}"/>
    <cellStyle name="Normal 67 2 3 2 2 2 2 2" xfId="44777" xr:uid="{00000000-0005-0000-0000-0000AB8B0000}"/>
    <cellStyle name="Normal 67 2 3 2 2 2 2 3" xfId="29544" xr:uid="{00000000-0005-0000-0000-0000AC8B0000}"/>
    <cellStyle name="Normal 67 2 3 2 2 2 3" xfId="9426" xr:uid="{00000000-0005-0000-0000-0000AD8B0000}"/>
    <cellStyle name="Normal 67 2 3 2 2 2 3 2" xfId="39760" xr:uid="{00000000-0005-0000-0000-0000AE8B0000}"/>
    <cellStyle name="Normal 67 2 3 2 2 2 3 3" xfId="24527" xr:uid="{00000000-0005-0000-0000-0000AF8B0000}"/>
    <cellStyle name="Normal 67 2 3 2 2 2 4" xfId="34747" xr:uid="{00000000-0005-0000-0000-0000B08B0000}"/>
    <cellStyle name="Normal 67 2 3 2 2 2 5" xfId="19514" xr:uid="{00000000-0005-0000-0000-0000B18B0000}"/>
    <cellStyle name="Normal 67 2 3 2 2 3" xfId="6065" xr:uid="{00000000-0005-0000-0000-0000B28B0000}"/>
    <cellStyle name="Normal 67 2 3 2 2 3 2" xfId="16117" xr:uid="{00000000-0005-0000-0000-0000B38B0000}"/>
    <cellStyle name="Normal 67 2 3 2 2 3 2 2" xfId="46448" xr:uid="{00000000-0005-0000-0000-0000B48B0000}"/>
    <cellStyle name="Normal 67 2 3 2 2 3 2 3" xfId="31215" xr:uid="{00000000-0005-0000-0000-0000B58B0000}"/>
    <cellStyle name="Normal 67 2 3 2 2 3 3" xfId="11097" xr:uid="{00000000-0005-0000-0000-0000B68B0000}"/>
    <cellStyle name="Normal 67 2 3 2 2 3 3 2" xfId="41431" xr:uid="{00000000-0005-0000-0000-0000B78B0000}"/>
    <cellStyle name="Normal 67 2 3 2 2 3 3 3" xfId="26198" xr:uid="{00000000-0005-0000-0000-0000B88B0000}"/>
    <cellStyle name="Normal 67 2 3 2 2 3 4" xfId="36418" xr:uid="{00000000-0005-0000-0000-0000B98B0000}"/>
    <cellStyle name="Normal 67 2 3 2 2 3 5" xfId="21185" xr:uid="{00000000-0005-0000-0000-0000BA8B0000}"/>
    <cellStyle name="Normal 67 2 3 2 2 4" xfId="12775" xr:uid="{00000000-0005-0000-0000-0000BB8B0000}"/>
    <cellStyle name="Normal 67 2 3 2 2 4 2" xfId="43106" xr:uid="{00000000-0005-0000-0000-0000BC8B0000}"/>
    <cellStyle name="Normal 67 2 3 2 2 4 3" xfId="27873" xr:uid="{00000000-0005-0000-0000-0000BD8B0000}"/>
    <cellStyle name="Normal 67 2 3 2 2 5" xfId="7754" xr:uid="{00000000-0005-0000-0000-0000BE8B0000}"/>
    <cellStyle name="Normal 67 2 3 2 2 5 2" xfId="38089" xr:uid="{00000000-0005-0000-0000-0000BF8B0000}"/>
    <cellStyle name="Normal 67 2 3 2 2 5 3" xfId="22856" xr:uid="{00000000-0005-0000-0000-0000C08B0000}"/>
    <cellStyle name="Normal 67 2 3 2 2 6" xfId="33077" xr:uid="{00000000-0005-0000-0000-0000C18B0000}"/>
    <cellStyle name="Normal 67 2 3 2 2 7" xfId="17843" xr:uid="{00000000-0005-0000-0000-0000C28B0000}"/>
    <cellStyle name="Normal 67 2 3 2 3" xfId="3536" xr:uid="{00000000-0005-0000-0000-0000C38B0000}"/>
    <cellStyle name="Normal 67 2 3 2 3 2" xfId="13610" xr:uid="{00000000-0005-0000-0000-0000C48B0000}"/>
    <cellStyle name="Normal 67 2 3 2 3 2 2" xfId="43941" xr:uid="{00000000-0005-0000-0000-0000C58B0000}"/>
    <cellStyle name="Normal 67 2 3 2 3 2 3" xfId="28708" xr:uid="{00000000-0005-0000-0000-0000C68B0000}"/>
    <cellStyle name="Normal 67 2 3 2 3 3" xfId="8590" xr:uid="{00000000-0005-0000-0000-0000C78B0000}"/>
    <cellStyle name="Normal 67 2 3 2 3 3 2" xfId="38924" xr:uid="{00000000-0005-0000-0000-0000C88B0000}"/>
    <cellStyle name="Normal 67 2 3 2 3 3 3" xfId="23691" xr:uid="{00000000-0005-0000-0000-0000C98B0000}"/>
    <cellStyle name="Normal 67 2 3 2 3 4" xfId="33911" xr:uid="{00000000-0005-0000-0000-0000CA8B0000}"/>
    <cellStyle name="Normal 67 2 3 2 3 5" xfId="18678" xr:uid="{00000000-0005-0000-0000-0000CB8B0000}"/>
    <cellStyle name="Normal 67 2 3 2 4" xfId="5229" xr:uid="{00000000-0005-0000-0000-0000CC8B0000}"/>
    <cellStyle name="Normal 67 2 3 2 4 2" xfId="15281" xr:uid="{00000000-0005-0000-0000-0000CD8B0000}"/>
    <cellStyle name="Normal 67 2 3 2 4 2 2" xfId="45612" xr:uid="{00000000-0005-0000-0000-0000CE8B0000}"/>
    <cellStyle name="Normal 67 2 3 2 4 2 3" xfId="30379" xr:uid="{00000000-0005-0000-0000-0000CF8B0000}"/>
    <cellStyle name="Normal 67 2 3 2 4 3" xfId="10261" xr:uid="{00000000-0005-0000-0000-0000D08B0000}"/>
    <cellStyle name="Normal 67 2 3 2 4 3 2" xfId="40595" xr:uid="{00000000-0005-0000-0000-0000D18B0000}"/>
    <cellStyle name="Normal 67 2 3 2 4 3 3" xfId="25362" xr:uid="{00000000-0005-0000-0000-0000D28B0000}"/>
    <cellStyle name="Normal 67 2 3 2 4 4" xfId="35582" xr:uid="{00000000-0005-0000-0000-0000D38B0000}"/>
    <cellStyle name="Normal 67 2 3 2 4 5" xfId="20349" xr:uid="{00000000-0005-0000-0000-0000D48B0000}"/>
    <cellStyle name="Normal 67 2 3 2 5" xfId="11939" xr:uid="{00000000-0005-0000-0000-0000D58B0000}"/>
    <cellStyle name="Normal 67 2 3 2 5 2" xfId="42270" xr:uid="{00000000-0005-0000-0000-0000D68B0000}"/>
    <cellStyle name="Normal 67 2 3 2 5 3" xfId="27037" xr:uid="{00000000-0005-0000-0000-0000D78B0000}"/>
    <cellStyle name="Normal 67 2 3 2 6" xfId="6918" xr:uid="{00000000-0005-0000-0000-0000D88B0000}"/>
    <cellStyle name="Normal 67 2 3 2 6 2" xfId="37253" xr:uid="{00000000-0005-0000-0000-0000D98B0000}"/>
    <cellStyle name="Normal 67 2 3 2 6 3" xfId="22020" xr:uid="{00000000-0005-0000-0000-0000DA8B0000}"/>
    <cellStyle name="Normal 67 2 3 2 7" xfId="32241" xr:uid="{00000000-0005-0000-0000-0000DB8B0000}"/>
    <cellStyle name="Normal 67 2 3 2 8" xfId="17007" xr:uid="{00000000-0005-0000-0000-0000DC8B0000}"/>
    <cellStyle name="Normal 67 2 3 3" xfId="2265" xr:uid="{00000000-0005-0000-0000-0000DD8B0000}"/>
    <cellStyle name="Normal 67 2 3 3 2" xfId="3955" xr:uid="{00000000-0005-0000-0000-0000DE8B0000}"/>
    <cellStyle name="Normal 67 2 3 3 2 2" xfId="14028" xr:uid="{00000000-0005-0000-0000-0000DF8B0000}"/>
    <cellStyle name="Normal 67 2 3 3 2 2 2" xfId="44359" xr:uid="{00000000-0005-0000-0000-0000E08B0000}"/>
    <cellStyle name="Normal 67 2 3 3 2 2 3" xfId="29126" xr:uid="{00000000-0005-0000-0000-0000E18B0000}"/>
    <cellStyle name="Normal 67 2 3 3 2 3" xfId="9008" xr:uid="{00000000-0005-0000-0000-0000E28B0000}"/>
    <cellStyle name="Normal 67 2 3 3 2 3 2" xfId="39342" xr:uid="{00000000-0005-0000-0000-0000E38B0000}"/>
    <cellStyle name="Normal 67 2 3 3 2 3 3" xfId="24109" xr:uid="{00000000-0005-0000-0000-0000E48B0000}"/>
    <cellStyle name="Normal 67 2 3 3 2 4" xfId="34329" xr:uid="{00000000-0005-0000-0000-0000E58B0000}"/>
    <cellStyle name="Normal 67 2 3 3 2 5" xfId="19096" xr:uid="{00000000-0005-0000-0000-0000E68B0000}"/>
    <cellStyle name="Normal 67 2 3 3 3" xfId="5647" xr:uid="{00000000-0005-0000-0000-0000E78B0000}"/>
    <cellStyle name="Normal 67 2 3 3 3 2" xfId="15699" xr:uid="{00000000-0005-0000-0000-0000E88B0000}"/>
    <cellStyle name="Normal 67 2 3 3 3 2 2" xfId="46030" xr:uid="{00000000-0005-0000-0000-0000E98B0000}"/>
    <cellStyle name="Normal 67 2 3 3 3 2 3" xfId="30797" xr:uid="{00000000-0005-0000-0000-0000EA8B0000}"/>
    <cellStyle name="Normal 67 2 3 3 3 3" xfId="10679" xr:uid="{00000000-0005-0000-0000-0000EB8B0000}"/>
    <cellStyle name="Normal 67 2 3 3 3 3 2" xfId="41013" xr:uid="{00000000-0005-0000-0000-0000EC8B0000}"/>
    <cellStyle name="Normal 67 2 3 3 3 3 3" xfId="25780" xr:uid="{00000000-0005-0000-0000-0000ED8B0000}"/>
    <cellStyle name="Normal 67 2 3 3 3 4" xfId="36000" xr:uid="{00000000-0005-0000-0000-0000EE8B0000}"/>
    <cellStyle name="Normal 67 2 3 3 3 5" xfId="20767" xr:uid="{00000000-0005-0000-0000-0000EF8B0000}"/>
    <cellStyle name="Normal 67 2 3 3 4" xfId="12357" xr:uid="{00000000-0005-0000-0000-0000F08B0000}"/>
    <cellStyle name="Normal 67 2 3 3 4 2" xfId="42688" xr:uid="{00000000-0005-0000-0000-0000F18B0000}"/>
    <cellStyle name="Normal 67 2 3 3 4 3" xfId="27455" xr:uid="{00000000-0005-0000-0000-0000F28B0000}"/>
    <cellStyle name="Normal 67 2 3 3 5" xfId="7336" xr:uid="{00000000-0005-0000-0000-0000F38B0000}"/>
    <cellStyle name="Normal 67 2 3 3 5 2" xfId="37671" xr:uid="{00000000-0005-0000-0000-0000F48B0000}"/>
    <cellStyle name="Normal 67 2 3 3 5 3" xfId="22438" xr:uid="{00000000-0005-0000-0000-0000F58B0000}"/>
    <cellStyle name="Normal 67 2 3 3 6" xfId="32659" xr:uid="{00000000-0005-0000-0000-0000F68B0000}"/>
    <cellStyle name="Normal 67 2 3 3 7" xfId="17425" xr:uid="{00000000-0005-0000-0000-0000F78B0000}"/>
    <cellStyle name="Normal 67 2 3 4" xfId="3118" xr:uid="{00000000-0005-0000-0000-0000F88B0000}"/>
    <cellStyle name="Normal 67 2 3 4 2" xfId="13192" xr:uid="{00000000-0005-0000-0000-0000F98B0000}"/>
    <cellStyle name="Normal 67 2 3 4 2 2" xfId="43523" xr:uid="{00000000-0005-0000-0000-0000FA8B0000}"/>
    <cellStyle name="Normal 67 2 3 4 2 3" xfId="28290" xr:uid="{00000000-0005-0000-0000-0000FB8B0000}"/>
    <cellStyle name="Normal 67 2 3 4 3" xfId="8172" xr:uid="{00000000-0005-0000-0000-0000FC8B0000}"/>
    <cellStyle name="Normal 67 2 3 4 3 2" xfId="38506" xr:uid="{00000000-0005-0000-0000-0000FD8B0000}"/>
    <cellStyle name="Normal 67 2 3 4 3 3" xfId="23273" xr:uid="{00000000-0005-0000-0000-0000FE8B0000}"/>
    <cellStyle name="Normal 67 2 3 4 4" xfId="33493" xr:uid="{00000000-0005-0000-0000-0000FF8B0000}"/>
    <cellStyle name="Normal 67 2 3 4 5" xfId="18260" xr:uid="{00000000-0005-0000-0000-0000008C0000}"/>
    <cellStyle name="Normal 67 2 3 5" xfId="4811" xr:uid="{00000000-0005-0000-0000-0000018C0000}"/>
    <cellStyle name="Normal 67 2 3 5 2" xfId="14863" xr:uid="{00000000-0005-0000-0000-0000028C0000}"/>
    <cellStyle name="Normal 67 2 3 5 2 2" xfId="45194" xr:uid="{00000000-0005-0000-0000-0000038C0000}"/>
    <cellStyle name="Normal 67 2 3 5 2 3" xfId="29961" xr:uid="{00000000-0005-0000-0000-0000048C0000}"/>
    <cellStyle name="Normal 67 2 3 5 3" xfId="9843" xr:uid="{00000000-0005-0000-0000-0000058C0000}"/>
    <cellStyle name="Normal 67 2 3 5 3 2" xfId="40177" xr:uid="{00000000-0005-0000-0000-0000068C0000}"/>
    <cellStyle name="Normal 67 2 3 5 3 3" xfId="24944" xr:uid="{00000000-0005-0000-0000-0000078C0000}"/>
    <cellStyle name="Normal 67 2 3 5 4" xfId="35164" xr:uid="{00000000-0005-0000-0000-0000088C0000}"/>
    <cellStyle name="Normal 67 2 3 5 5" xfId="19931" xr:uid="{00000000-0005-0000-0000-0000098C0000}"/>
    <cellStyle name="Normal 67 2 3 6" xfId="11521" xr:uid="{00000000-0005-0000-0000-00000A8C0000}"/>
    <cellStyle name="Normal 67 2 3 6 2" xfId="41852" xr:uid="{00000000-0005-0000-0000-00000B8C0000}"/>
    <cellStyle name="Normal 67 2 3 6 3" xfId="26619" xr:uid="{00000000-0005-0000-0000-00000C8C0000}"/>
    <cellStyle name="Normal 67 2 3 7" xfId="6500" xr:uid="{00000000-0005-0000-0000-00000D8C0000}"/>
    <cellStyle name="Normal 67 2 3 7 2" xfId="36835" xr:uid="{00000000-0005-0000-0000-00000E8C0000}"/>
    <cellStyle name="Normal 67 2 3 7 3" xfId="21602" xr:uid="{00000000-0005-0000-0000-00000F8C0000}"/>
    <cellStyle name="Normal 67 2 3 8" xfId="31823" xr:uid="{00000000-0005-0000-0000-0000108C0000}"/>
    <cellStyle name="Normal 67 2 3 9" xfId="16589" xr:uid="{00000000-0005-0000-0000-0000118C0000}"/>
    <cellStyle name="Normal 67 2 4" xfId="1636" xr:uid="{00000000-0005-0000-0000-0000128C0000}"/>
    <cellStyle name="Normal 67 2 4 2" xfId="2475" xr:uid="{00000000-0005-0000-0000-0000138C0000}"/>
    <cellStyle name="Normal 67 2 4 2 2" xfId="4165" xr:uid="{00000000-0005-0000-0000-0000148C0000}"/>
    <cellStyle name="Normal 67 2 4 2 2 2" xfId="14238" xr:uid="{00000000-0005-0000-0000-0000158C0000}"/>
    <cellStyle name="Normal 67 2 4 2 2 2 2" xfId="44569" xr:uid="{00000000-0005-0000-0000-0000168C0000}"/>
    <cellStyle name="Normal 67 2 4 2 2 2 3" xfId="29336" xr:uid="{00000000-0005-0000-0000-0000178C0000}"/>
    <cellStyle name="Normal 67 2 4 2 2 3" xfId="9218" xr:uid="{00000000-0005-0000-0000-0000188C0000}"/>
    <cellStyle name="Normal 67 2 4 2 2 3 2" xfId="39552" xr:uid="{00000000-0005-0000-0000-0000198C0000}"/>
    <cellStyle name="Normal 67 2 4 2 2 3 3" xfId="24319" xr:uid="{00000000-0005-0000-0000-00001A8C0000}"/>
    <cellStyle name="Normal 67 2 4 2 2 4" xfId="34539" xr:uid="{00000000-0005-0000-0000-00001B8C0000}"/>
    <cellStyle name="Normal 67 2 4 2 2 5" xfId="19306" xr:uid="{00000000-0005-0000-0000-00001C8C0000}"/>
    <cellStyle name="Normal 67 2 4 2 3" xfId="5857" xr:uid="{00000000-0005-0000-0000-00001D8C0000}"/>
    <cellStyle name="Normal 67 2 4 2 3 2" xfId="15909" xr:uid="{00000000-0005-0000-0000-00001E8C0000}"/>
    <cellStyle name="Normal 67 2 4 2 3 2 2" xfId="46240" xr:uid="{00000000-0005-0000-0000-00001F8C0000}"/>
    <cellStyle name="Normal 67 2 4 2 3 2 3" xfId="31007" xr:uid="{00000000-0005-0000-0000-0000208C0000}"/>
    <cellStyle name="Normal 67 2 4 2 3 3" xfId="10889" xr:uid="{00000000-0005-0000-0000-0000218C0000}"/>
    <cellStyle name="Normal 67 2 4 2 3 3 2" xfId="41223" xr:uid="{00000000-0005-0000-0000-0000228C0000}"/>
    <cellStyle name="Normal 67 2 4 2 3 3 3" xfId="25990" xr:uid="{00000000-0005-0000-0000-0000238C0000}"/>
    <cellStyle name="Normal 67 2 4 2 3 4" xfId="36210" xr:uid="{00000000-0005-0000-0000-0000248C0000}"/>
    <cellStyle name="Normal 67 2 4 2 3 5" xfId="20977" xr:uid="{00000000-0005-0000-0000-0000258C0000}"/>
    <cellStyle name="Normal 67 2 4 2 4" xfId="12567" xr:uid="{00000000-0005-0000-0000-0000268C0000}"/>
    <cellStyle name="Normal 67 2 4 2 4 2" xfId="42898" xr:uid="{00000000-0005-0000-0000-0000278C0000}"/>
    <cellStyle name="Normal 67 2 4 2 4 3" xfId="27665" xr:uid="{00000000-0005-0000-0000-0000288C0000}"/>
    <cellStyle name="Normal 67 2 4 2 5" xfId="7546" xr:uid="{00000000-0005-0000-0000-0000298C0000}"/>
    <cellStyle name="Normal 67 2 4 2 5 2" xfId="37881" xr:uid="{00000000-0005-0000-0000-00002A8C0000}"/>
    <cellStyle name="Normal 67 2 4 2 5 3" xfId="22648" xr:uid="{00000000-0005-0000-0000-00002B8C0000}"/>
    <cellStyle name="Normal 67 2 4 2 6" xfId="32869" xr:uid="{00000000-0005-0000-0000-00002C8C0000}"/>
    <cellStyle name="Normal 67 2 4 2 7" xfId="17635" xr:uid="{00000000-0005-0000-0000-00002D8C0000}"/>
    <cellStyle name="Normal 67 2 4 3" xfId="3328" xr:uid="{00000000-0005-0000-0000-00002E8C0000}"/>
    <cellStyle name="Normal 67 2 4 3 2" xfId="13402" xr:uid="{00000000-0005-0000-0000-00002F8C0000}"/>
    <cellStyle name="Normal 67 2 4 3 2 2" xfId="43733" xr:uid="{00000000-0005-0000-0000-0000308C0000}"/>
    <cellStyle name="Normal 67 2 4 3 2 3" xfId="28500" xr:uid="{00000000-0005-0000-0000-0000318C0000}"/>
    <cellStyle name="Normal 67 2 4 3 3" xfId="8382" xr:uid="{00000000-0005-0000-0000-0000328C0000}"/>
    <cellStyle name="Normal 67 2 4 3 3 2" xfId="38716" xr:uid="{00000000-0005-0000-0000-0000338C0000}"/>
    <cellStyle name="Normal 67 2 4 3 3 3" xfId="23483" xr:uid="{00000000-0005-0000-0000-0000348C0000}"/>
    <cellStyle name="Normal 67 2 4 3 4" xfId="33703" xr:uid="{00000000-0005-0000-0000-0000358C0000}"/>
    <cellStyle name="Normal 67 2 4 3 5" xfId="18470" xr:uid="{00000000-0005-0000-0000-0000368C0000}"/>
    <cellStyle name="Normal 67 2 4 4" xfId="5021" xr:uid="{00000000-0005-0000-0000-0000378C0000}"/>
    <cellStyle name="Normal 67 2 4 4 2" xfId="15073" xr:uid="{00000000-0005-0000-0000-0000388C0000}"/>
    <cellStyle name="Normal 67 2 4 4 2 2" xfId="45404" xr:uid="{00000000-0005-0000-0000-0000398C0000}"/>
    <cellStyle name="Normal 67 2 4 4 2 3" xfId="30171" xr:uid="{00000000-0005-0000-0000-00003A8C0000}"/>
    <cellStyle name="Normal 67 2 4 4 3" xfId="10053" xr:uid="{00000000-0005-0000-0000-00003B8C0000}"/>
    <cellStyle name="Normal 67 2 4 4 3 2" xfId="40387" xr:uid="{00000000-0005-0000-0000-00003C8C0000}"/>
    <cellStyle name="Normal 67 2 4 4 3 3" xfId="25154" xr:uid="{00000000-0005-0000-0000-00003D8C0000}"/>
    <cellStyle name="Normal 67 2 4 4 4" xfId="35374" xr:uid="{00000000-0005-0000-0000-00003E8C0000}"/>
    <cellStyle name="Normal 67 2 4 4 5" xfId="20141" xr:uid="{00000000-0005-0000-0000-00003F8C0000}"/>
    <cellStyle name="Normal 67 2 4 5" xfId="11731" xr:uid="{00000000-0005-0000-0000-0000408C0000}"/>
    <cellStyle name="Normal 67 2 4 5 2" xfId="42062" xr:uid="{00000000-0005-0000-0000-0000418C0000}"/>
    <cellStyle name="Normal 67 2 4 5 3" xfId="26829" xr:uid="{00000000-0005-0000-0000-0000428C0000}"/>
    <cellStyle name="Normal 67 2 4 6" xfId="6710" xr:uid="{00000000-0005-0000-0000-0000438C0000}"/>
    <cellStyle name="Normal 67 2 4 6 2" xfId="37045" xr:uid="{00000000-0005-0000-0000-0000448C0000}"/>
    <cellStyle name="Normal 67 2 4 6 3" xfId="21812" xr:uid="{00000000-0005-0000-0000-0000458C0000}"/>
    <cellStyle name="Normal 67 2 4 7" xfId="32033" xr:uid="{00000000-0005-0000-0000-0000468C0000}"/>
    <cellStyle name="Normal 67 2 4 8" xfId="16799" xr:uid="{00000000-0005-0000-0000-0000478C0000}"/>
    <cellStyle name="Normal 67 2 5" xfId="2057" xr:uid="{00000000-0005-0000-0000-0000488C0000}"/>
    <cellStyle name="Normal 67 2 5 2" xfId="3747" xr:uid="{00000000-0005-0000-0000-0000498C0000}"/>
    <cellStyle name="Normal 67 2 5 2 2" xfId="13820" xr:uid="{00000000-0005-0000-0000-00004A8C0000}"/>
    <cellStyle name="Normal 67 2 5 2 2 2" xfId="44151" xr:uid="{00000000-0005-0000-0000-00004B8C0000}"/>
    <cellStyle name="Normal 67 2 5 2 2 3" xfId="28918" xr:uid="{00000000-0005-0000-0000-00004C8C0000}"/>
    <cellStyle name="Normal 67 2 5 2 3" xfId="8800" xr:uid="{00000000-0005-0000-0000-00004D8C0000}"/>
    <cellStyle name="Normal 67 2 5 2 3 2" xfId="39134" xr:uid="{00000000-0005-0000-0000-00004E8C0000}"/>
    <cellStyle name="Normal 67 2 5 2 3 3" xfId="23901" xr:uid="{00000000-0005-0000-0000-00004F8C0000}"/>
    <cellStyle name="Normal 67 2 5 2 4" xfId="34121" xr:uid="{00000000-0005-0000-0000-0000508C0000}"/>
    <cellStyle name="Normal 67 2 5 2 5" xfId="18888" xr:uid="{00000000-0005-0000-0000-0000518C0000}"/>
    <cellStyle name="Normal 67 2 5 3" xfId="5439" xr:uid="{00000000-0005-0000-0000-0000528C0000}"/>
    <cellStyle name="Normal 67 2 5 3 2" xfId="15491" xr:uid="{00000000-0005-0000-0000-0000538C0000}"/>
    <cellStyle name="Normal 67 2 5 3 2 2" xfId="45822" xr:uid="{00000000-0005-0000-0000-0000548C0000}"/>
    <cellStyle name="Normal 67 2 5 3 2 3" xfId="30589" xr:uid="{00000000-0005-0000-0000-0000558C0000}"/>
    <cellStyle name="Normal 67 2 5 3 3" xfId="10471" xr:uid="{00000000-0005-0000-0000-0000568C0000}"/>
    <cellStyle name="Normal 67 2 5 3 3 2" xfId="40805" xr:uid="{00000000-0005-0000-0000-0000578C0000}"/>
    <cellStyle name="Normal 67 2 5 3 3 3" xfId="25572" xr:uid="{00000000-0005-0000-0000-0000588C0000}"/>
    <cellStyle name="Normal 67 2 5 3 4" xfId="35792" xr:uid="{00000000-0005-0000-0000-0000598C0000}"/>
    <cellStyle name="Normal 67 2 5 3 5" xfId="20559" xr:uid="{00000000-0005-0000-0000-00005A8C0000}"/>
    <cellStyle name="Normal 67 2 5 4" xfId="12149" xr:uid="{00000000-0005-0000-0000-00005B8C0000}"/>
    <cellStyle name="Normal 67 2 5 4 2" xfId="42480" xr:uid="{00000000-0005-0000-0000-00005C8C0000}"/>
    <cellStyle name="Normal 67 2 5 4 3" xfId="27247" xr:uid="{00000000-0005-0000-0000-00005D8C0000}"/>
    <cellStyle name="Normal 67 2 5 5" xfId="7128" xr:uid="{00000000-0005-0000-0000-00005E8C0000}"/>
    <cellStyle name="Normal 67 2 5 5 2" xfId="37463" xr:uid="{00000000-0005-0000-0000-00005F8C0000}"/>
    <cellStyle name="Normal 67 2 5 5 3" xfId="22230" xr:uid="{00000000-0005-0000-0000-0000608C0000}"/>
    <cellStyle name="Normal 67 2 5 6" xfId="32451" xr:uid="{00000000-0005-0000-0000-0000618C0000}"/>
    <cellStyle name="Normal 67 2 5 7" xfId="17217" xr:uid="{00000000-0005-0000-0000-0000628C0000}"/>
    <cellStyle name="Normal 67 2 6" xfId="2910" xr:uid="{00000000-0005-0000-0000-0000638C0000}"/>
    <cellStyle name="Normal 67 2 6 2" xfId="12984" xr:uid="{00000000-0005-0000-0000-0000648C0000}"/>
    <cellStyle name="Normal 67 2 6 2 2" xfId="43315" xr:uid="{00000000-0005-0000-0000-0000658C0000}"/>
    <cellStyle name="Normal 67 2 6 2 3" xfId="28082" xr:uid="{00000000-0005-0000-0000-0000668C0000}"/>
    <cellStyle name="Normal 67 2 6 3" xfId="7964" xr:uid="{00000000-0005-0000-0000-0000678C0000}"/>
    <cellStyle name="Normal 67 2 6 3 2" xfId="38298" xr:uid="{00000000-0005-0000-0000-0000688C0000}"/>
    <cellStyle name="Normal 67 2 6 3 3" xfId="23065" xr:uid="{00000000-0005-0000-0000-0000698C0000}"/>
    <cellStyle name="Normal 67 2 6 4" xfId="33285" xr:uid="{00000000-0005-0000-0000-00006A8C0000}"/>
    <cellStyle name="Normal 67 2 6 5" xfId="18052" xr:uid="{00000000-0005-0000-0000-00006B8C0000}"/>
    <cellStyle name="Normal 67 2 7" xfId="4603" xr:uid="{00000000-0005-0000-0000-00006C8C0000}"/>
    <cellStyle name="Normal 67 2 7 2" xfId="14655" xr:uid="{00000000-0005-0000-0000-00006D8C0000}"/>
    <cellStyle name="Normal 67 2 7 2 2" xfId="44986" xr:uid="{00000000-0005-0000-0000-00006E8C0000}"/>
    <cellStyle name="Normal 67 2 7 2 3" xfId="29753" xr:uid="{00000000-0005-0000-0000-00006F8C0000}"/>
    <cellStyle name="Normal 67 2 7 3" xfId="9635" xr:uid="{00000000-0005-0000-0000-0000708C0000}"/>
    <cellStyle name="Normal 67 2 7 3 2" xfId="39969" xr:uid="{00000000-0005-0000-0000-0000718C0000}"/>
    <cellStyle name="Normal 67 2 7 3 3" xfId="24736" xr:uid="{00000000-0005-0000-0000-0000728C0000}"/>
    <cellStyle name="Normal 67 2 7 4" xfId="34956" xr:uid="{00000000-0005-0000-0000-0000738C0000}"/>
    <cellStyle name="Normal 67 2 7 5" xfId="19723" xr:uid="{00000000-0005-0000-0000-0000748C0000}"/>
    <cellStyle name="Normal 67 2 8" xfId="11313" xr:uid="{00000000-0005-0000-0000-0000758C0000}"/>
    <cellStyle name="Normal 67 2 8 2" xfId="41644" xr:uid="{00000000-0005-0000-0000-0000768C0000}"/>
    <cellStyle name="Normal 67 2 8 3" xfId="26411" xr:uid="{00000000-0005-0000-0000-0000778C0000}"/>
    <cellStyle name="Normal 67 2 9" xfId="6292" xr:uid="{00000000-0005-0000-0000-0000788C0000}"/>
    <cellStyle name="Normal 67 2 9 2" xfId="36627" xr:uid="{00000000-0005-0000-0000-0000798C0000}"/>
    <cellStyle name="Normal 67 2 9 3" xfId="21394" xr:uid="{00000000-0005-0000-0000-00007A8C0000}"/>
    <cellStyle name="Normal 67 3" xfId="1256" xr:uid="{00000000-0005-0000-0000-00007B8C0000}"/>
    <cellStyle name="Normal 67 3 10" xfId="16433" xr:uid="{00000000-0005-0000-0000-00007C8C0000}"/>
    <cellStyle name="Normal 67 3 2" xfId="1475" xr:uid="{00000000-0005-0000-0000-00007D8C0000}"/>
    <cellStyle name="Normal 67 3 2 2" xfId="1896" xr:uid="{00000000-0005-0000-0000-00007E8C0000}"/>
    <cellStyle name="Normal 67 3 2 2 2" xfId="2735" xr:uid="{00000000-0005-0000-0000-00007F8C0000}"/>
    <cellStyle name="Normal 67 3 2 2 2 2" xfId="4425" xr:uid="{00000000-0005-0000-0000-0000808C0000}"/>
    <cellStyle name="Normal 67 3 2 2 2 2 2" xfId="14498" xr:uid="{00000000-0005-0000-0000-0000818C0000}"/>
    <cellStyle name="Normal 67 3 2 2 2 2 2 2" xfId="44829" xr:uid="{00000000-0005-0000-0000-0000828C0000}"/>
    <cellStyle name="Normal 67 3 2 2 2 2 2 3" xfId="29596" xr:uid="{00000000-0005-0000-0000-0000838C0000}"/>
    <cellStyle name="Normal 67 3 2 2 2 2 3" xfId="9478" xr:uid="{00000000-0005-0000-0000-0000848C0000}"/>
    <cellStyle name="Normal 67 3 2 2 2 2 3 2" xfId="39812" xr:uid="{00000000-0005-0000-0000-0000858C0000}"/>
    <cellStyle name="Normal 67 3 2 2 2 2 3 3" xfId="24579" xr:uid="{00000000-0005-0000-0000-0000868C0000}"/>
    <cellStyle name="Normal 67 3 2 2 2 2 4" xfId="34799" xr:uid="{00000000-0005-0000-0000-0000878C0000}"/>
    <cellStyle name="Normal 67 3 2 2 2 2 5" xfId="19566" xr:uid="{00000000-0005-0000-0000-0000888C0000}"/>
    <cellStyle name="Normal 67 3 2 2 2 3" xfId="6117" xr:uid="{00000000-0005-0000-0000-0000898C0000}"/>
    <cellStyle name="Normal 67 3 2 2 2 3 2" xfId="16169" xr:uid="{00000000-0005-0000-0000-00008A8C0000}"/>
    <cellStyle name="Normal 67 3 2 2 2 3 2 2" xfId="46500" xr:uid="{00000000-0005-0000-0000-00008B8C0000}"/>
    <cellStyle name="Normal 67 3 2 2 2 3 2 3" xfId="31267" xr:uid="{00000000-0005-0000-0000-00008C8C0000}"/>
    <cellStyle name="Normal 67 3 2 2 2 3 3" xfId="11149" xr:uid="{00000000-0005-0000-0000-00008D8C0000}"/>
    <cellStyle name="Normal 67 3 2 2 2 3 3 2" xfId="41483" xr:uid="{00000000-0005-0000-0000-00008E8C0000}"/>
    <cellStyle name="Normal 67 3 2 2 2 3 3 3" xfId="26250" xr:uid="{00000000-0005-0000-0000-00008F8C0000}"/>
    <cellStyle name="Normal 67 3 2 2 2 3 4" xfId="36470" xr:uid="{00000000-0005-0000-0000-0000908C0000}"/>
    <cellStyle name="Normal 67 3 2 2 2 3 5" xfId="21237" xr:uid="{00000000-0005-0000-0000-0000918C0000}"/>
    <cellStyle name="Normal 67 3 2 2 2 4" xfId="12827" xr:uid="{00000000-0005-0000-0000-0000928C0000}"/>
    <cellStyle name="Normal 67 3 2 2 2 4 2" xfId="43158" xr:uid="{00000000-0005-0000-0000-0000938C0000}"/>
    <cellStyle name="Normal 67 3 2 2 2 4 3" xfId="27925" xr:uid="{00000000-0005-0000-0000-0000948C0000}"/>
    <cellStyle name="Normal 67 3 2 2 2 5" xfId="7806" xr:uid="{00000000-0005-0000-0000-0000958C0000}"/>
    <cellStyle name="Normal 67 3 2 2 2 5 2" xfId="38141" xr:uid="{00000000-0005-0000-0000-0000968C0000}"/>
    <cellStyle name="Normal 67 3 2 2 2 5 3" xfId="22908" xr:uid="{00000000-0005-0000-0000-0000978C0000}"/>
    <cellStyle name="Normal 67 3 2 2 2 6" xfId="33129" xr:uid="{00000000-0005-0000-0000-0000988C0000}"/>
    <cellStyle name="Normal 67 3 2 2 2 7" xfId="17895" xr:uid="{00000000-0005-0000-0000-0000998C0000}"/>
    <cellStyle name="Normal 67 3 2 2 3" xfId="3588" xr:uid="{00000000-0005-0000-0000-00009A8C0000}"/>
    <cellStyle name="Normal 67 3 2 2 3 2" xfId="13662" xr:uid="{00000000-0005-0000-0000-00009B8C0000}"/>
    <cellStyle name="Normal 67 3 2 2 3 2 2" xfId="43993" xr:uid="{00000000-0005-0000-0000-00009C8C0000}"/>
    <cellStyle name="Normal 67 3 2 2 3 2 3" xfId="28760" xr:uid="{00000000-0005-0000-0000-00009D8C0000}"/>
    <cellStyle name="Normal 67 3 2 2 3 3" xfId="8642" xr:uid="{00000000-0005-0000-0000-00009E8C0000}"/>
    <cellStyle name="Normal 67 3 2 2 3 3 2" xfId="38976" xr:uid="{00000000-0005-0000-0000-00009F8C0000}"/>
    <cellStyle name="Normal 67 3 2 2 3 3 3" xfId="23743" xr:uid="{00000000-0005-0000-0000-0000A08C0000}"/>
    <cellStyle name="Normal 67 3 2 2 3 4" xfId="33963" xr:uid="{00000000-0005-0000-0000-0000A18C0000}"/>
    <cellStyle name="Normal 67 3 2 2 3 5" xfId="18730" xr:uid="{00000000-0005-0000-0000-0000A28C0000}"/>
    <cellStyle name="Normal 67 3 2 2 4" xfId="5281" xr:uid="{00000000-0005-0000-0000-0000A38C0000}"/>
    <cellStyle name="Normal 67 3 2 2 4 2" xfId="15333" xr:uid="{00000000-0005-0000-0000-0000A48C0000}"/>
    <cellStyle name="Normal 67 3 2 2 4 2 2" xfId="45664" xr:uid="{00000000-0005-0000-0000-0000A58C0000}"/>
    <cellStyle name="Normal 67 3 2 2 4 2 3" xfId="30431" xr:uid="{00000000-0005-0000-0000-0000A68C0000}"/>
    <cellStyle name="Normal 67 3 2 2 4 3" xfId="10313" xr:uid="{00000000-0005-0000-0000-0000A78C0000}"/>
    <cellStyle name="Normal 67 3 2 2 4 3 2" xfId="40647" xr:uid="{00000000-0005-0000-0000-0000A88C0000}"/>
    <cellStyle name="Normal 67 3 2 2 4 3 3" xfId="25414" xr:uid="{00000000-0005-0000-0000-0000A98C0000}"/>
    <cellStyle name="Normal 67 3 2 2 4 4" xfId="35634" xr:uid="{00000000-0005-0000-0000-0000AA8C0000}"/>
    <cellStyle name="Normal 67 3 2 2 4 5" xfId="20401" xr:uid="{00000000-0005-0000-0000-0000AB8C0000}"/>
    <cellStyle name="Normal 67 3 2 2 5" xfId="11991" xr:uid="{00000000-0005-0000-0000-0000AC8C0000}"/>
    <cellStyle name="Normal 67 3 2 2 5 2" xfId="42322" xr:uid="{00000000-0005-0000-0000-0000AD8C0000}"/>
    <cellStyle name="Normal 67 3 2 2 5 3" xfId="27089" xr:uid="{00000000-0005-0000-0000-0000AE8C0000}"/>
    <cellStyle name="Normal 67 3 2 2 6" xfId="6970" xr:uid="{00000000-0005-0000-0000-0000AF8C0000}"/>
    <cellStyle name="Normal 67 3 2 2 6 2" xfId="37305" xr:uid="{00000000-0005-0000-0000-0000B08C0000}"/>
    <cellStyle name="Normal 67 3 2 2 6 3" xfId="22072" xr:uid="{00000000-0005-0000-0000-0000B18C0000}"/>
    <cellStyle name="Normal 67 3 2 2 7" xfId="32293" xr:uid="{00000000-0005-0000-0000-0000B28C0000}"/>
    <cellStyle name="Normal 67 3 2 2 8" xfId="17059" xr:uid="{00000000-0005-0000-0000-0000B38C0000}"/>
    <cellStyle name="Normal 67 3 2 3" xfId="2317" xr:uid="{00000000-0005-0000-0000-0000B48C0000}"/>
    <cellStyle name="Normal 67 3 2 3 2" xfId="4007" xr:uid="{00000000-0005-0000-0000-0000B58C0000}"/>
    <cellStyle name="Normal 67 3 2 3 2 2" xfId="14080" xr:uid="{00000000-0005-0000-0000-0000B68C0000}"/>
    <cellStyle name="Normal 67 3 2 3 2 2 2" xfId="44411" xr:uid="{00000000-0005-0000-0000-0000B78C0000}"/>
    <cellStyle name="Normal 67 3 2 3 2 2 3" xfId="29178" xr:uid="{00000000-0005-0000-0000-0000B88C0000}"/>
    <cellStyle name="Normal 67 3 2 3 2 3" xfId="9060" xr:uid="{00000000-0005-0000-0000-0000B98C0000}"/>
    <cellStyle name="Normal 67 3 2 3 2 3 2" xfId="39394" xr:uid="{00000000-0005-0000-0000-0000BA8C0000}"/>
    <cellStyle name="Normal 67 3 2 3 2 3 3" xfId="24161" xr:uid="{00000000-0005-0000-0000-0000BB8C0000}"/>
    <cellStyle name="Normal 67 3 2 3 2 4" xfId="34381" xr:uid="{00000000-0005-0000-0000-0000BC8C0000}"/>
    <cellStyle name="Normal 67 3 2 3 2 5" xfId="19148" xr:uid="{00000000-0005-0000-0000-0000BD8C0000}"/>
    <cellStyle name="Normal 67 3 2 3 3" xfId="5699" xr:uid="{00000000-0005-0000-0000-0000BE8C0000}"/>
    <cellStyle name="Normal 67 3 2 3 3 2" xfId="15751" xr:uid="{00000000-0005-0000-0000-0000BF8C0000}"/>
    <cellStyle name="Normal 67 3 2 3 3 2 2" xfId="46082" xr:uid="{00000000-0005-0000-0000-0000C08C0000}"/>
    <cellStyle name="Normal 67 3 2 3 3 2 3" xfId="30849" xr:uid="{00000000-0005-0000-0000-0000C18C0000}"/>
    <cellStyle name="Normal 67 3 2 3 3 3" xfId="10731" xr:uid="{00000000-0005-0000-0000-0000C28C0000}"/>
    <cellStyle name="Normal 67 3 2 3 3 3 2" xfId="41065" xr:uid="{00000000-0005-0000-0000-0000C38C0000}"/>
    <cellStyle name="Normal 67 3 2 3 3 3 3" xfId="25832" xr:uid="{00000000-0005-0000-0000-0000C48C0000}"/>
    <cellStyle name="Normal 67 3 2 3 3 4" xfId="36052" xr:uid="{00000000-0005-0000-0000-0000C58C0000}"/>
    <cellStyle name="Normal 67 3 2 3 3 5" xfId="20819" xr:uid="{00000000-0005-0000-0000-0000C68C0000}"/>
    <cellStyle name="Normal 67 3 2 3 4" xfId="12409" xr:uid="{00000000-0005-0000-0000-0000C78C0000}"/>
    <cellStyle name="Normal 67 3 2 3 4 2" xfId="42740" xr:uid="{00000000-0005-0000-0000-0000C88C0000}"/>
    <cellStyle name="Normal 67 3 2 3 4 3" xfId="27507" xr:uid="{00000000-0005-0000-0000-0000C98C0000}"/>
    <cellStyle name="Normal 67 3 2 3 5" xfId="7388" xr:uid="{00000000-0005-0000-0000-0000CA8C0000}"/>
    <cellStyle name="Normal 67 3 2 3 5 2" xfId="37723" xr:uid="{00000000-0005-0000-0000-0000CB8C0000}"/>
    <cellStyle name="Normal 67 3 2 3 5 3" xfId="22490" xr:uid="{00000000-0005-0000-0000-0000CC8C0000}"/>
    <cellStyle name="Normal 67 3 2 3 6" xfId="32711" xr:uid="{00000000-0005-0000-0000-0000CD8C0000}"/>
    <cellStyle name="Normal 67 3 2 3 7" xfId="17477" xr:uid="{00000000-0005-0000-0000-0000CE8C0000}"/>
    <cellStyle name="Normal 67 3 2 4" xfId="3170" xr:uid="{00000000-0005-0000-0000-0000CF8C0000}"/>
    <cellStyle name="Normal 67 3 2 4 2" xfId="13244" xr:uid="{00000000-0005-0000-0000-0000D08C0000}"/>
    <cellStyle name="Normal 67 3 2 4 2 2" xfId="43575" xr:uid="{00000000-0005-0000-0000-0000D18C0000}"/>
    <cellStyle name="Normal 67 3 2 4 2 3" xfId="28342" xr:uid="{00000000-0005-0000-0000-0000D28C0000}"/>
    <cellStyle name="Normal 67 3 2 4 3" xfId="8224" xr:uid="{00000000-0005-0000-0000-0000D38C0000}"/>
    <cellStyle name="Normal 67 3 2 4 3 2" xfId="38558" xr:uid="{00000000-0005-0000-0000-0000D48C0000}"/>
    <cellStyle name="Normal 67 3 2 4 3 3" xfId="23325" xr:uid="{00000000-0005-0000-0000-0000D58C0000}"/>
    <cellStyle name="Normal 67 3 2 4 4" xfId="33545" xr:uid="{00000000-0005-0000-0000-0000D68C0000}"/>
    <cellStyle name="Normal 67 3 2 4 5" xfId="18312" xr:uid="{00000000-0005-0000-0000-0000D78C0000}"/>
    <cellStyle name="Normal 67 3 2 5" xfId="4863" xr:uid="{00000000-0005-0000-0000-0000D88C0000}"/>
    <cellStyle name="Normal 67 3 2 5 2" xfId="14915" xr:uid="{00000000-0005-0000-0000-0000D98C0000}"/>
    <cellStyle name="Normal 67 3 2 5 2 2" xfId="45246" xr:uid="{00000000-0005-0000-0000-0000DA8C0000}"/>
    <cellStyle name="Normal 67 3 2 5 2 3" xfId="30013" xr:uid="{00000000-0005-0000-0000-0000DB8C0000}"/>
    <cellStyle name="Normal 67 3 2 5 3" xfId="9895" xr:uid="{00000000-0005-0000-0000-0000DC8C0000}"/>
    <cellStyle name="Normal 67 3 2 5 3 2" xfId="40229" xr:uid="{00000000-0005-0000-0000-0000DD8C0000}"/>
    <cellStyle name="Normal 67 3 2 5 3 3" xfId="24996" xr:uid="{00000000-0005-0000-0000-0000DE8C0000}"/>
    <cellStyle name="Normal 67 3 2 5 4" xfId="35216" xr:uid="{00000000-0005-0000-0000-0000DF8C0000}"/>
    <cellStyle name="Normal 67 3 2 5 5" xfId="19983" xr:uid="{00000000-0005-0000-0000-0000E08C0000}"/>
    <cellStyle name="Normal 67 3 2 6" xfId="11573" xr:uid="{00000000-0005-0000-0000-0000E18C0000}"/>
    <cellStyle name="Normal 67 3 2 6 2" xfId="41904" xr:uid="{00000000-0005-0000-0000-0000E28C0000}"/>
    <cellStyle name="Normal 67 3 2 6 3" xfId="26671" xr:uid="{00000000-0005-0000-0000-0000E38C0000}"/>
    <cellStyle name="Normal 67 3 2 7" xfId="6552" xr:uid="{00000000-0005-0000-0000-0000E48C0000}"/>
    <cellStyle name="Normal 67 3 2 7 2" xfId="36887" xr:uid="{00000000-0005-0000-0000-0000E58C0000}"/>
    <cellStyle name="Normal 67 3 2 7 3" xfId="21654" xr:uid="{00000000-0005-0000-0000-0000E68C0000}"/>
    <cellStyle name="Normal 67 3 2 8" xfId="31875" xr:uid="{00000000-0005-0000-0000-0000E78C0000}"/>
    <cellStyle name="Normal 67 3 2 9" xfId="16641" xr:uid="{00000000-0005-0000-0000-0000E88C0000}"/>
    <cellStyle name="Normal 67 3 3" xfId="1688" xr:uid="{00000000-0005-0000-0000-0000E98C0000}"/>
    <cellStyle name="Normal 67 3 3 2" xfId="2527" xr:uid="{00000000-0005-0000-0000-0000EA8C0000}"/>
    <cellStyle name="Normal 67 3 3 2 2" xfId="4217" xr:uid="{00000000-0005-0000-0000-0000EB8C0000}"/>
    <cellStyle name="Normal 67 3 3 2 2 2" xfId="14290" xr:uid="{00000000-0005-0000-0000-0000EC8C0000}"/>
    <cellStyle name="Normal 67 3 3 2 2 2 2" xfId="44621" xr:uid="{00000000-0005-0000-0000-0000ED8C0000}"/>
    <cellStyle name="Normal 67 3 3 2 2 2 3" xfId="29388" xr:uid="{00000000-0005-0000-0000-0000EE8C0000}"/>
    <cellStyle name="Normal 67 3 3 2 2 3" xfId="9270" xr:uid="{00000000-0005-0000-0000-0000EF8C0000}"/>
    <cellStyle name="Normal 67 3 3 2 2 3 2" xfId="39604" xr:uid="{00000000-0005-0000-0000-0000F08C0000}"/>
    <cellStyle name="Normal 67 3 3 2 2 3 3" xfId="24371" xr:uid="{00000000-0005-0000-0000-0000F18C0000}"/>
    <cellStyle name="Normal 67 3 3 2 2 4" xfId="34591" xr:uid="{00000000-0005-0000-0000-0000F28C0000}"/>
    <cellStyle name="Normal 67 3 3 2 2 5" xfId="19358" xr:uid="{00000000-0005-0000-0000-0000F38C0000}"/>
    <cellStyle name="Normal 67 3 3 2 3" xfId="5909" xr:uid="{00000000-0005-0000-0000-0000F48C0000}"/>
    <cellStyle name="Normal 67 3 3 2 3 2" xfId="15961" xr:uid="{00000000-0005-0000-0000-0000F58C0000}"/>
    <cellStyle name="Normal 67 3 3 2 3 2 2" xfId="46292" xr:uid="{00000000-0005-0000-0000-0000F68C0000}"/>
    <cellStyle name="Normal 67 3 3 2 3 2 3" xfId="31059" xr:uid="{00000000-0005-0000-0000-0000F78C0000}"/>
    <cellStyle name="Normal 67 3 3 2 3 3" xfId="10941" xr:uid="{00000000-0005-0000-0000-0000F88C0000}"/>
    <cellStyle name="Normal 67 3 3 2 3 3 2" xfId="41275" xr:uid="{00000000-0005-0000-0000-0000F98C0000}"/>
    <cellStyle name="Normal 67 3 3 2 3 3 3" xfId="26042" xr:uid="{00000000-0005-0000-0000-0000FA8C0000}"/>
    <cellStyle name="Normal 67 3 3 2 3 4" xfId="36262" xr:uid="{00000000-0005-0000-0000-0000FB8C0000}"/>
    <cellStyle name="Normal 67 3 3 2 3 5" xfId="21029" xr:uid="{00000000-0005-0000-0000-0000FC8C0000}"/>
    <cellStyle name="Normal 67 3 3 2 4" xfId="12619" xr:uid="{00000000-0005-0000-0000-0000FD8C0000}"/>
    <cellStyle name="Normal 67 3 3 2 4 2" xfId="42950" xr:uid="{00000000-0005-0000-0000-0000FE8C0000}"/>
    <cellStyle name="Normal 67 3 3 2 4 3" xfId="27717" xr:uid="{00000000-0005-0000-0000-0000FF8C0000}"/>
    <cellStyle name="Normal 67 3 3 2 5" xfId="7598" xr:uid="{00000000-0005-0000-0000-0000008D0000}"/>
    <cellStyle name="Normal 67 3 3 2 5 2" xfId="37933" xr:uid="{00000000-0005-0000-0000-0000018D0000}"/>
    <cellStyle name="Normal 67 3 3 2 5 3" xfId="22700" xr:uid="{00000000-0005-0000-0000-0000028D0000}"/>
    <cellStyle name="Normal 67 3 3 2 6" xfId="32921" xr:uid="{00000000-0005-0000-0000-0000038D0000}"/>
    <cellStyle name="Normal 67 3 3 2 7" xfId="17687" xr:uid="{00000000-0005-0000-0000-0000048D0000}"/>
    <cellStyle name="Normal 67 3 3 3" xfId="3380" xr:uid="{00000000-0005-0000-0000-0000058D0000}"/>
    <cellStyle name="Normal 67 3 3 3 2" xfId="13454" xr:uid="{00000000-0005-0000-0000-0000068D0000}"/>
    <cellStyle name="Normal 67 3 3 3 2 2" xfId="43785" xr:uid="{00000000-0005-0000-0000-0000078D0000}"/>
    <cellStyle name="Normal 67 3 3 3 2 3" xfId="28552" xr:uid="{00000000-0005-0000-0000-0000088D0000}"/>
    <cellStyle name="Normal 67 3 3 3 3" xfId="8434" xr:uid="{00000000-0005-0000-0000-0000098D0000}"/>
    <cellStyle name="Normal 67 3 3 3 3 2" xfId="38768" xr:uid="{00000000-0005-0000-0000-00000A8D0000}"/>
    <cellStyle name="Normal 67 3 3 3 3 3" xfId="23535" xr:uid="{00000000-0005-0000-0000-00000B8D0000}"/>
    <cellStyle name="Normal 67 3 3 3 4" xfId="33755" xr:uid="{00000000-0005-0000-0000-00000C8D0000}"/>
    <cellStyle name="Normal 67 3 3 3 5" xfId="18522" xr:uid="{00000000-0005-0000-0000-00000D8D0000}"/>
    <cellStyle name="Normal 67 3 3 4" xfId="5073" xr:uid="{00000000-0005-0000-0000-00000E8D0000}"/>
    <cellStyle name="Normal 67 3 3 4 2" xfId="15125" xr:uid="{00000000-0005-0000-0000-00000F8D0000}"/>
    <cellStyle name="Normal 67 3 3 4 2 2" xfId="45456" xr:uid="{00000000-0005-0000-0000-0000108D0000}"/>
    <cellStyle name="Normal 67 3 3 4 2 3" xfId="30223" xr:uid="{00000000-0005-0000-0000-0000118D0000}"/>
    <cellStyle name="Normal 67 3 3 4 3" xfId="10105" xr:uid="{00000000-0005-0000-0000-0000128D0000}"/>
    <cellStyle name="Normal 67 3 3 4 3 2" xfId="40439" xr:uid="{00000000-0005-0000-0000-0000138D0000}"/>
    <cellStyle name="Normal 67 3 3 4 3 3" xfId="25206" xr:uid="{00000000-0005-0000-0000-0000148D0000}"/>
    <cellStyle name="Normal 67 3 3 4 4" xfId="35426" xr:uid="{00000000-0005-0000-0000-0000158D0000}"/>
    <cellStyle name="Normal 67 3 3 4 5" xfId="20193" xr:uid="{00000000-0005-0000-0000-0000168D0000}"/>
    <cellStyle name="Normal 67 3 3 5" xfId="11783" xr:uid="{00000000-0005-0000-0000-0000178D0000}"/>
    <cellStyle name="Normal 67 3 3 5 2" xfId="42114" xr:uid="{00000000-0005-0000-0000-0000188D0000}"/>
    <cellStyle name="Normal 67 3 3 5 3" xfId="26881" xr:uid="{00000000-0005-0000-0000-0000198D0000}"/>
    <cellStyle name="Normal 67 3 3 6" xfId="6762" xr:uid="{00000000-0005-0000-0000-00001A8D0000}"/>
    <cellStyle name="Normal 67 3 3 6 2" xfId="37097" xr:uid="{00000000-0005-0000-0000-00001B8D0000}"/>
    <cellStyle name="Normal 67 3 3 6 3" xfId="21864" xr:uid="{00000000-0005-0000-0000-00001C8D0000}"/>
    <cellStyle name="Normal 67 3 3 7" xfId="32085" xr:uid="{00000000-0005-0000-0000-00001D8D0000}"/>
    <cellStyle name="Normal 67 3 3 8" xfId="16851" xr:uid="{00000000-0005-0000-0000-00001E8D0000}"/>
    <cellStyle name="Normal 67 3 4" xfId="2109" xr:uid="{00000000-0005-0000-0000-00001F8D0000}"/>
    <cellStyle name="Normal 67 3 4 2" xfId="3799" xr:uid="{00000000-0005-0000-0000-0000208D0000}"/>
    <cellStyle name="Normal 67 3 4 2 2" xfId="13872" xr:uid="{00000000-0005-0000-0000-0000218D0000}"/>
    <cellStyle name="Normal 67 3 4 2 2 2" xfId="44203" xr:uid="{00000000-0005-0000-0000-0000228D0000}"/>
    <cellStyle name="Normal 67 3 4 2 2 3" xfId="28970" xr:uid="{00000000-0005-0000-0000-0000238D0000}"/>
    <cellStyle name="Normal 67 3 4 2 3" xfId="8852" xr:uid="{00000000-0005-0000-0000-0000248D0000}"/>
    <cellStyle name="Normal 67 3 4 2 3 2" xfId="39186" xr:uid="{00000000-0005-0000-0000-0000258D0000}"/>
    <cellStyle name="Normal 67 3 4 2 3 3" xfId="23953" xr:uid="{00000000-0005-0000-0000-0000268D0000}"/>
    <cellStyle name="Normal 67 3 4 2 4" xfId="34173" xr:uid="{00000000-0005-0000-0000-0000278D0000}"/>
    <cellStyle name="Normal 67 3 4 2 5" xfId="18940" xr:uid="{00000000-0005-0000-0000-0000288D0000}"/>
    <cellStyle name="Normal 67 3 4 3" xfId="5491" xr:uid="{00000000-0005-0000-0000-0000298D0000}"/>
    <cellStyle name="Normal 67 3 4 3 2" xfId="15543" xr:uid="{00000000-0005-0000-0000-00002A8D0000}"/>
    <cellStyle name="Normal 67 3 4 3 2 2" xfId="45874" xr:uid="{00000000-0005-0000-0000-00002B8D0000}"/>
    <cellStyle name="Normal 67 3 4 3 2 3" xfId="30641" xr:uid="{00000000-0005-0000-0000-00002C8D0000}"/>
    <cellStyle name="Normal 67 3 4 3 3" xfId="10523" xr:uid="{00000000-0005-0000-0000-00002D8D0000}"/>
    <cellStyle name="Normal 67 3 4 3 3 2" xfId="40857" xr:uid="{00000000-0005-0000-0000-00002E8D0000}"/>
    <cellStyle name="Normal 67 3 4 3 3 3" xfId="25624" xr:uid="{00000000-0005-0000-0000-00002F8D0000}"/>
    <cellStyle name="Normal 67 3 4 3 4" xfId="35844" xr:uid="{00000000-0005-0000-0000-0000308D0000}"/>
    <cellStyle name="Normal 67 3 4 3 5" xfId="20611" xr:uid="{00000000-0005-0000-0000-0000318D0000}"/>
    <cellStyle name="Normal 67 3 4 4" xfId="12201" xr:uid="{00000000-0005-0000-0000-0000328D0000}"/>
    <cellStyle name="Normal 67 3 4 4 2" xfId="42532" xr:uid="{00000000-0005-0000-0000-0000338D0000}"/>
    <cellStyle name="Normal 67 3 4 4 3" xfId="27299" xr:uid="{00000000-0005-0000-0000-0000348D0000}"/>
    <cellStyle name="Normal 67 3 4 5" xfId="7180" xr:uid="{00000000-0005-0000-0000-0000358D0000}"/>
    <cellStyle name="Normal 67 3 4 5 2" xfId="37515" xr:uid="{00000000-0005-0000-0000-0000368D0000}"/>
    <cellStyle name="Normal 67 3 4 5 3" xfId="22282" xr:uid="{00000000-0005-0000-0000-0000378D0000}"/>
    <cellStyle name="Normal 67 3 4 6" xfId="32503" xr:uid="{00000000-0005-0000-0000-0000388D0000}"/>
    <cellStyle name="Normal 67 3 4 7" xfId="17269" xr:uid="{00000000-0005-0000-0000-0000398D0000}"/>
    <cellStyle name="Normal 67 3 5" xfId="2962" xr:uid="{00000000-0005-0000-0000-00003A8D0000}"/>
    <cellStyle name="Normal 67 3 5 2" xfId="13036" xr:uid="{00000000-0005-0000-0000-00003B8D0000}"/>
    <cellStyle name="Normal 67 3 5 2 2" xfId="43367" xr:uid="{00000000-0005-0000-0000-00003C8D0000}"/>
    <cellStyle name="Normal 67 3 5 2 3" xfId="28134" xr:uid="{00000000-0005-0000-0000-00003D8D0000}"/>
    <cellStyle name="Normal 67 3 5 3" xfId="8016" xr:uid="{00000000-0005-0000-0000-00003E8D0000}"/>
    <cellStyle name="Normal 67 3 5 3 2" xfId="38350" xr:uid="{00000000-0005-0000-0000-00003F8D0000}"/>
    <cellStyle name="Normal 67 3 5 3 3" xfId="23117" xr:uid="{00000000-0005-0000-0000-0000408D0000}"/>
    <cellStyle name="Normal 67 3 5 4" xfId="33337" xr:uid="{00000000-0005-0000-0000-0000418D0000}"/>
    <cellStyle name="Normal 67 3 5 5" xfId="18104" xr:uid="{00000000-0005-0000-0000-0000428D0000}"/>
    <cellStyle name="Normal 67 3 6" xfId="4655" xr:uid="{00000000-0005-0000-0000-0000438D0000}"/>
    <cellStyle name="Normal 67 3 6 2" xfId="14707" xr:uid="{00000000-0005-0000-0000-0000448D0000}"/>
    <cellStyle name="Normal 67 3 6 2 2" xfId="45038" xr:uid="{00000000-0005-0000-0000-0000458D0000}"/>
    <cellStyle name="Normal 67 3 6 2 3" xfId="29805" xr:uid="{00000000-0005-0000-0000-0000468D0000}"/>
    <cellStyle name="Normal 67 3 6 3" xfId="9687" xr:uid="{00000000-0005-0000-0000-0000478D0000}"/>
    <cellStyle name="Normal 67 3 6 3 2" xfId="40021" xr:uid="{00000000-0005-0000-0000-0000488D0000}"/>
    <cellStyle name="Normal 67 3 6 3 3" xfId="24788" xr:uid="{00000000-0005-0000-0000-0000498D0000}"/>
    <cellStyle name="Normal 67 3 6 4" xfId="35008" xr:uid="{00000000-0005-0000-0000-00004A8D0000}"/>
    <cellStyle name="Normal 67 3 6 5" xfId="19775" xr:uid="{00000000-0005-0000-0000-00004B8D0000}"/>
    <cellStyle name="Normal 67 3 7" xfId="11365" xr:uid="{00000000-0005-0000-0000-00004C8D0000}"/>
    <cellStyle name="Normal 67 3 7 2" xfId="41696" xr:uid="{00000000-0005-0000-0000-00004D8D0000}"/>
    <cellStyle name="Normal 67 3 7 3" xfId="26463" xr:uid="{00000000-0005-0000-0000-00004E8D0000}"/>
    <cellStyle name="Normal 67 3 8" xfId="6344" xr:uid="{00000000-0005-0000-0000-00004F8D0000}"/>
    <cellStyle name="Normal 67 3 8 2" xfId="36679" xr:uid="{00000000-0005-0000-0000-0000508D0000}"/>
    <cellStyle name="Normal 67 3 8 3" xfId="21446" xr:uid="{00000000-0005-0000-0000-0000518D0000}"/>
    <cellStyle name="Normal 67 3 9" xfId="31668" xr:uid="{00000000-0005-0000-0000-0000528D0000}"/>
    <cellStyle name="Normal 67 4" xfId="1369" xr:uid="{00000000-0005-0000-0000-0000538D0000}"/>
    <cellStyle name="Normal 67 4 2" xfId="1792" xr:uid="{00000000-0005-0000-0000-0000548D0000}"/>
    <cellStyle name="Normal 67 4 2 2" xfId="2631" xr:uid="{00000000-0005-0000-0000-0000558D0000}"/>
    <cellStyle name="Normal 67 4 2 2 2" xfId="4321" xr:uid="{00000000-0005-0000-0000-0000568D0000}"/>
    <cellStyle name="Normal 67 4 2 2 2 2" xfId="14394" xr:uid="{00000000-0005-0000-0000-0000578D0000}"/>
    <cellStyle name="Normal 67 4 2 2 2 2 2" xfId="44725" xr:uid="{00000000-0005-0000-0000-0000588D0000}"/>
    <cellStyle name="Normal 67 4 2 2 2 2 3" xfId="29492" xr:uid="{00000000-0005-0000-0000-0000598D0000}"/>
    <cellStyle name="Normal 67 4 2 2 2 3" xfId="9374" xr:uid="{00000000-0005-0000-0000-00005A8D0000}"/>
    <cellStyle name="Normal 67 4 2 2 2 3 2" xfId="39708" xr:uid="{00000000-0005-0000-0000-00005B8D0000}"/>
    <cellStyle name="Normal 67 4 2 2 2 3 3" xfId="24475" xr:uid="{00000000-0005-0000-0000-00005C8D0000}"/>
    <cellStyle name="Normal 67 4 2 2 2 4" xfId="34695" xr:uid="{00000000-0005-0000-0000-00005D8D0000}"/>
    <cellStyle name="Normal 67 4 2 2 2 5" xfId="19462" xr:uid="{00000000-0005-0000-0000-00005E8D0000}"/>
    <cellStyle name="Normal 67 4 2 2 3" xfId="6013" xr:uid="{00000000-0005-0000-0000-00005F8D0000}"/>
    <cellStyle name="Normal 67 4 2 2 3 2" xfId="16065" xr:uid="{00000000-0005-0000-0000-0000608D0000}"/>
    <cellStyle name="Normal 67 4 2 2 3 2 2" xfId="46396" xr:uid="{00000000-0005-0000-0000-0000618D0000}"/>
    <cellStyle name="Normal 67 4 2 2 3 2 3" xfId="31163" xr:uid="{00000000-0005-0000-0000-0000628D0000}"/>
    <cellStyle name="Normal 67 4 2 2 3 3" xfId="11045" xr:uid="{00000000-0005-0000-0000-0000638D0000}"/>
    <cellStyle name="Normal 67 4 2 2 3 3 2" xfId="41379" xr:uid="{00000000-0005-0000-0000-0000648D0000}"/>
    <cellStyle name="Normal 67 4 2 2 3 3 3" xfId="26146" xr:uid="{00000000-0005-0000-0000-0000658D0000}"/>
    <cellStyle name="Normal 67 4 2 2 3 4" xfId="36366" xr:uid="{00000000-0005-0000-0000-0000668D0000}"/>
    <cellStyle name="Normal 67 4 2 2 3 5" xfId="21133" xr:uid="{00000000-0005-0000-0000-0000678D0000}"/>
    <cellStyle name="Normal 67 4 2 2 4" xfId="12723" xr:uid="{00000000-0005-0000-0000-0000688D0000}"/>
    <cellStyle name="Normal 67 4 2 2 4 2" xfId="43054" xr:uid="{00000000-0005-0000-0000-0000698D0000}"/>
    <cellStyle name="Normal 67 4 2 2 4 3" xfId="27821" xr:uid="{00000000-0005-0000-0000-00006A8D0000}"/>
    <cellStyle name="Normal 67 4 2 2 5" xfId="7702" xr:uid="{00000000-0005-0000-0000-00006B8D0000}"/>
    <cellStyle name="Normal 67 4 2 2 5 2" xfId="38037" xr:uid="{00000000-0005-0000-0000-00006C8D0000}"/>
    <cellStyle name="Normal 67 4 2 2 5 3" xfId="22804" xr:uid="{00000000-0005-0000-0000-00006D8D0000}"/>
    <cellStyle name="Normal 67 4 2 2 6" xfId="33025" xr:uid="{00000000-0005-0000-0000-00006E8D0000}"/>
    <cellStyle name="Normal 67 4 2 2 7" xfId="17791" xr:uid="{00000000-0005-0000-0000-00006F8D0000}"/>
    <cellStyle name="Normal 67 4 2 3" xfId="3484" xr:uid="{00000000-0005-0000-0000-0000708D0000}"/>
    <cellStyle name="Normal 67 4 2 3 2" xfId="13558" xr:uid="{00000000-0005-0000-0000-0000718D0000}"/>
    <cellStyle name="Normal 67 4 2 3 2 2" xfId="43889" xr:uid="{00000000-0005-0000-0000-0000728D0000}"/>
    <cellStyle name="Normal 67 4 2 3 2 3" xfId="28656" xr:uid="{00000000-0005-0000-0000-0000738D0000}"/>
    <cellStyle name="Normal 67 4 2 3 3" xfId="8538" xr:uid="{00000000-0005-0000-0000-0000748D0000}"/>
    <cellStyle name="Normal 67 4 2 3 3 2" xfId="38872" xr:uid="{00000000-0005-0000-0000-0000758D0000}"/>
    <cellStyle name="Normal 67 4 2 3 3 3" xfId="23639" xr:uid="{00000000-0005-0000-0000-0000768D0000}"/>
    <cellStyle name="Normal 67 4 2 3 4" xfId="33859" xr:uid="{00000000-0005-0000-0000-0000778D0000}"/>
    <cellStyle name="Normal 67 4 2 3 5" xfId="18626" xr:uid="{00000000-0005-0000-0000-0000788D0000}"/>
    <cellStyle name="Normal 67 4 2 4" xfId="5177" xr:uid="{00000000-0005-0000-0000-0000798D0000}"/>
    <cellStyle name="Normal 67 4 2 4 2" xfId="15229" xr:uid="{00000000-0005-0000-0000-00007A8D0000}"/>
    <cellStyle name="Normal 67 4 2 4 2 2" xfId="45560" xr:uid="{00000000-0005-0000-0000-00007B8D0000}"/>
    <cellStyle name="Normal 67 4 2 4 2 3" xfId="30327" xr:uid="{00000000-0005-0000-0000-00007C8D0000}"/>
    <cellStyle name="Normal 67 4 2 4 3" xfId="10209" xr:uid="{00000000-0005-0000-0000-00007D8D0000}"/>
    <cellStyle name="Normal 67 4 2 4 3 2" xfId="40543" xr:uid="{00000000-0005-0000-0000-00007E8D0000}"/>
    <cellStyle name="Normal 67 4 2 4 3 3" xfId="25310" xr:uid="{00000000-0005-0000-0000-00007F8D0000}"/>
    <cellStyle name="Normal 67 4 2 4 4" xfId="35530" xr:uid="{00000000-0005-0000-0000-0000808D0000}"/>
    <cellStyle name="Normal 67 4 2 4 5" xfId="20297" xr:uid="{00000000-0005-0000-0000-0000818D0000}"/>
    <cellStyle name="Normal 67 4 2 5" xfId="11887" xr:uid="{00000000-0005-0000-0000-0000828D0000}"/>
    <cellStyle name="Normal 67 4 2 5 2" xfId="42218" xr:uid="{00000000-0005-0000-0000-0000838D0000}"/>
    <cellStyle name="Normal 67 4 2 5 3" xfId="26985" xr:uid="{00000000-0005-0000-0000-0000848D0000}"/>
    <cellStyle name="Normal 67 4 2 6" xfId="6866" xr:uid="{00000000-0005-0000-0000-0000858D0000}"/>
    <cellStyle name="Normal 67 4 2 6 2" xfId="37201" xr:uid="{00000000-0005-0000-0000-0000868D0000}"/>
    <cellStyle name="Normal 67 4 2 6 3" xfId="21968" xr:uid="{00000000-0005-0000-0000-0000878D0000}"/>
    <cellStyle name="Normal 67 4 2 7" xfId="32189" xr:uid="{00000000-0005-0000-0000-0000888D0000}"/>
    <cellStyle name="Normal 67 4 2 8" xfId="16955" xr:uid="{00000000-0005-0000-0000-0000898D0000}"/>
    <cellStyle name="Normal 67 4 3" xfId="2213" xr:uid="{00000000-0005-0000-0000-00008A8D0000}"/>
    <cellStyle name="Normal 67 4 3 2" xfId="3903" xr:uid="{00000000-0005-0000-0000-00008B8D0000}"/>
    <cellStyle name="Normal 67 4 3 2 2" xfId="13976" xr:uid="{00000000-0005-0000-0000-00008C8D0000}"/>
    <cellStyle name="Normal 67 4 3 2 2 2" xfId="44307" xr:uid="{00000000-0005-0000-0000-00008D8D0000}"/>
    <cellStyle name="Normal 67 4 3 2 2 3" xfId="29074" xr:uid="{00000000-0005-0000-0000-00008E8D0000}"/>
    <cellStyle name="Normal 67 4 3 2 3" xfId="8956" xr:uid="{00000000-0005-0000-0000-00008F8D0000}"/>
    <cellStyle name="Normal 67 4 3 2 3 2" xfId="39290" xr:uid="{00000000-0005-0000-0000-0000908D0000}"/>
    <cellStyle name="Normal 67 4 3 2 3 3" xfId="24057" xr:uid="{00000000-0005-0000-0000-0000918D0000}"/>
    <cellStyle name="Normal 67 4 3 2 4" xfId="34277" xr:uid="{00000000-0005-0000-0000-0000928D0000}"/>
    <cellStyle name="Normal 67 4 3 2 5" xfId="19044" xr:uid="{00000000-0005-0000-0000-0000938D0000}"/>
    <cellStyle name="Normal 67 4 3 3" xfId="5595" xr:uid="{00000000-0005-0000-0000-0000948D0000}"/>
    <cellStyle name="Normal 67 4 3 3 2" xfId="15647" xr:uid="{00000000-0005-0000-0000-0000958D0000}"/>
    <cellStyle name="Normal 67 4 3 3 2 2" xfId="45978" xr:uid="{00000000-0005-0000-0000-0000968D0000}"/>
    <cellStyle name="Normal 67 4 3 3 2 3" xfId="30745" xr:uid="{00000000-0005-0000-0000-0000978D0000}"/>
    <cellStyle name="Normal 67 4 3 3 3" xfId="10627" xr:uid="{00000000-0005-0000-0000-0000988D0000}"/>
    <cellStyle name="Normal 67 4 3 3 3 2" xfId="40961" xr:uid="{00000000-0005-0000-0000-0000998D0000}"/>
    <cellStyle name="Normal 67 4 3 3 3 3" xfId="25728" xr:uid="{00000000-0005-0000-0000-00009A8D0000}"/>
    <cellStyle name="Normal 67 4 3 3 4" xfId="35948" xr:uid="{00000000-0005-0000-0000-00009B8D0000}"/>
    <cellStyle name="Normal 67 4 3 3 5" xfId="20715" xr:uid="{00000000-0005-0000-0000-00009C8D0000}"/>
    <cellStyle name="Normal 67 4 3 4" xfId="12305" xr:uid="{00000000-0005-0000-0000-00009D8D0000}"/>
    <cellStyle name="Normal 67 4 3 4 2" xfId="42636" xr:uid="{00000000-0005-0000-0000-00009E8D0000}"/>
    <cellStyle name="Normal 67 4 3 4 3" xfId="27403" xr:uid="{00000000-0005-0000-0000-00009F8D0000}"/>
    <cellStyle name="Normal 67 4 3 5" xfId="7284" xr:uid="{00000000-0005-0000-0000-0000A08D0000}"/>
    <cellStyle name="Normal 67 4 3 5 2" xfId="37619" xr:uid="{00000000-0005-0000-0000-0000A18D0000}"/>
    <cellStyle name="Normal 67 4 3 5 3" xfId="22386" xr:uid="{00000000-0005-0000-0000-0000A28D0000}"/>
    <cellStyle name="Normal 67 4 3 6" xfId="32607" xr:uid="{00000000-0005-0000-0000-0000A38D0000}"/>
    <cellStyle name="Normal 67 4 3 7" xfId="17373" xr:uid="{00000000-0005-0000-0000-0000A48D0000}"/>
    <cellStyle name="Normal 67 4 4" xfId="3066" xr:uid="{00000000-0005-0000-0000-0000A58D0000}"/>
    <cellStyle name="Normal 67 4 4 2" xfId="13140" xr:uid="{00000000-0005-0000-0000-0000A68D0000}"/>
    <cellStyle name="Normal 67 4 4 2 2" xfId="43471" xr:uid="{00000000-0005-0000-0000-0000A78D0000}"/>
    <cellStyle name="Normal 67 4 4 2 3" xfId="28238" xr:uid="{00000000-0005-0000-0000-0000A88D0000}"/>
    <cellStyle name="Normal 67 4 4 3" xfId="8120" xr:uid="{00000000-0005-0000-0000-0000A98D0000}"/>
    <cellStyle name="Normal 67 4 4 3 2" xfId="38454" xr:uid="{00000000-0005-0000-0000-0000AA8D0000}"/>
    <cellStyle name="Normal 67 4 4 3 3" xfId="23221" xr:uid="{00000000-0005-0000-0000-0000AB8D0000}"/>
    <cellStyle name="Normal 67 4 4 4" xfId="33441" xr:uid="{00000000-0005-0000-0000-0000AC8D0000}"/>
    <cellStyle name="Normal 67 4 4 5" xfId="18208" xr:uid="{00000000-0005-0000-0000-0000AD8D0000}"/>
    <cellStyle name="Normal 67 4 5" xfId="4759" xr:uid="{00000000-0005-0000-0000-0000AE8D0000}"/>
    <cellStyle name="Normal 67 4 5 2" xfId="14811" xr:uid="{00000000-0005-0000-0000-0000AF8D0000}"/>
    <cellStyle name="Normal 67 4 5 2 2" xfId="45142" xr:uid="{00000000-0005-0000-0000-0000B08D0000}"/>
    <cellStyle name="Normal 67 4 5 2 3" xfId="29909" xr:uid="{00000000-0005-0000-0000-0000B18D0000}"/>
    <cellStyle name="Normal 67 4 5 3" xfId="9791" xr:uid="{00000000-0005-0000-0000-0000B28D0000}"/>
    <cellStyle name="Normal 67 4 5 3 2" xfId="40125" xr:uid="{00000000-0005-0000-0000-0000B38D0000}"/>
    <cellStyle name="Normal 67 4 5 3 3" xfId="24892" xr:uid="{00000000-0005-0000-0000-0000B48D0000}"/>
    <cellStyle name="Normal 67 4 5 4" xfId="35112" xr:uid="{00000000-0005-0000-0000-0000B58D0000}"/>
    <cellStyle name="Normal 67 4 5 5" xfId="19879" xr:uid="{00000000-0005-0000-0000-0000B68D0000}"/>
    <cellStyle name="Normal 67 4 6" xfId="11469" xr:uid="{00000000-0005-0000-0000-0000B78D0000}"/>
    <cellStyle name="Normal 67 4 6 2" xfId="41800" xr:uid="{00000000-0005-0000-0000-0000B88D0000}"/>
    <cellStyle name="Normal 67 4 6 3" xfId="26567" xr:uid="{00000000-0005-0000-0000-0000B98D0000}"/>
    <cellStyle name="Normal 67 4 7" xfId="6448" xr:uid="{00000000-0005-0000-0000-0000BA8D0000}"/>
    <cellStyle name="Normal 67 4 7 2" xfId="36783" xr:uid="{00000000-0005-0000-0000-0000BB8D0000}"/>
    <cellStyle name="Normal 67 4 7 3" xfId="21550" xr:uid="{00000000-0005-0000-0000-0000BC8D0000}"/>
    <cellStyle name="Normal 67 4 8" xfId="31771" xr:uid="{00000000-0005-0000-0000-0000BD8D0000}"/>
    <cellStyle name="Normal 67 4 9" xfId="16537" xr:uid="{00000000-0005-0000-0000-0000BE8D0000}"/>
    <cellStyle name="Normal 67 5" xfId="1582" xr:uid="{00000000-0005-0000-0000-0000BF8D0000}"/>
    <cellStyle name="Normal 67 5 2" xfId="2423" xr:uid="{00000000-0005-0000-0000-0000C08D0000}"/>
    <cellStyle name="Normal 67 5 2 2" xfId="4113" xr:uid="{00000000-0005-0000-0000-0000C18D0000}"/>
    <cellStyle name="Normal 67 5 2 2 2" xfId="14186" xr:uid="{00000000-0005-0000-0000-0000C28D0000}"/>
    <cellStyle name="Normal 67 5 2 2 2 2" xfId="44517" xr:uid="{00000000-0005-0000-0000-0000C38D0000}"/>
    <cellStyle name="Normal 67 5 2 2 2 3" xfId="29284" xr:uid="{00000000-0005-0000-0000-0000C48D0000}"/>
    <cellStyle name="Normal 67 5 2 2 3" xfId="9166" xr:uid="{00000000-0005-0000-0000-0000C58D0000}"/>
    <cellStyle name="Normal 67 5 2 2 3 2" xfId="39500" xr:uid="{00000000-0005-0000-0000-0000C68D0000}"/>
    <cellStyle name="Normal 67 5 2 2 3 3" xfId="24267" xr:uid="{00000000-0005-0000-0000-0000C78D0000}"/>
    <cellStyle name="Normal 67 5 2 2 4" xfId="34487" xr:uid="{00000000-0005-0000-0000-0000C88D0000}"/>
    <cellStyle name="Normal 67 5 2 2 5" xfId="19254" xr:uid="{00000000-0005-0000-0000-0000C98D0000}"/>
    <cellStyle name="Normal 67 5 2 3" xfId="5805" xr:uid="{00000000-0005-0000-0000-0000CA8D0000}"/>
    <cellStyle name="Normal 67 5 2 3 2" xfId="15857" xr:uid="{00000000-0005-0000-0000-0000CB8D0000}"/>
    <cellStyle name="Normal 67 5 2 3 2 2" xfId="46188" xr:uid="{00000000-0005-0000-0000-0000CC8D0000}"/>
    <cellStyle name="Normal 67 5 2 3 2 3" xfId="30955" xr:uid="{00000000-0005-0000-0000-0000CD8D0000}"/>
    <cellStyle name="Normal 67 5 2 3 3" xfId="10837" xr:uid="{00000000-0005-0000-0000-0000CE8D0000}"/>
    <cellStyle name="Normal 67 5 2 3 3 2" xfId="41171" xr:uid="{00000000-0005-0000-0000-0000CF8D0000}"/>
    <cellStyle name="Normal 67 5 2 3 3 3" xfId="25938" xr:uid="{00000000-0005-0000-0000-0000D08D0000}"/>
    <cellStyle name="Normal 67 5 2 3 4" xfId="36158" xr:uid="{00000000-0005-0000-0000-0000D18D0000}"/>
    <cellStyle name="Normal 67 5 2 3 5" xfId="20925" xr:uid="{00000000-0005-0000-0000-0000D28D0000}"/>
    <cellStyle name="Normal 67 5 2 4" xfId="12515" xr:uid="{00000000-0005-0000-0000-0000D38D0000}"/>
    <cellStyle name="Normal 67 5 2 4 2" xfId="42846" xr:uid="{00000000-0005-0000-0000-0000D48D0000}"/>
    <cellStyle name="Normal 67 5 2 4 3" xfId="27613" xr:uid="{00000000-0005-0000-0000-0000D58D0000}"/>
    <cellStyle name="Normal 67 5 2 5" xfId="7494" xr:uid="{00000000-0005-0000-0000-0000D68D0000}"/>
    <cellStyle name="Normal 67 5 2 5 2" xfId="37829" xr:uid="{00000000-0005-0000-0000-0000D78D0000}"/>
    <cellStyle name="Normal 67 5 2 5 3" xfId="22596" xr:uid="{00000000-0005-0000-0000-0000D88D0000}"/>
    <cellStyle name="Normal 67 5 2 6" xfId="32817" xr:uid="{00000000-0005-0000-0000-0000D98D0000}"/>
    <cellStyle name="Normal 67 5 2 7" xfId="17583" xr:uid="{00000000-0005-0000-0000-0000DA8D0000}"/>
    <cellStyle name="Normal 67 5 3" xfId="3276" xr:uid="{00000000-0005-0000-0000-0000DB8D0000}"/>
    <cellStyle name="Normal 67 5 3 2" xfId="13350" xr:uid="{00000000-0005-0000-0000-0000DC8D0000}"/>
    <cellStyle name="Normal 67 5 3 2 2" xfId="43681" xr:uid="{00000000-0005-0000-0000-0000DD8D0000}"/>
    <cellStyle name="Normal 67 5 3 2 3" xfId="28448" xr:uid="{00000000-0005-0000-0000-0000DE8D0000}"/>
    <cellStyle name="Normal 67 5 3 3" xfId="8330" xr:uid="{00000000-0005-0000-0000-0000DF8D0000}"/>
    <cellStyle name="Normal 67 5 3 3 2" xfId="38664" xr:uid="{00000000-0005-0000-0000-0000E08D0000}"/>
    <cellStyle name="Normal 67 5 3 3 3" xfId="23431" xr:uid="{00000000-0005-0000-0000-0000E18D0000}"/>
    <cellStyle name="Normal 67 5 3 4" xfId="33651" xr:uid="{00000000-0005-0000-0000-0000E28D0000}"/>
    <cellStyle name="Normal 67 5 3 5" xfId="18418" xr:uid="{00000000-0005-0000-0000-0000E38D0000}"/>
    <cellStyle name="Normal 67 5 4" xfId="4969" xr:uid="{00000000-0005-0000-0000-0000E48D0000}"/>
    <cellStyle name="Normal 67 5 4 2" xfId="15021" xr:uid="{00000000-0005-0000-0000-0000E58D0000}"/>
    <cellStyle name="Normal 67 5 4 2 2" xfId="45352" xr:uid="{00000000-0005-0000-0000-0000E68D0000}"/>
    <cellStyle name="Normal 67 5 4 2 3" xfId="30119" xr:uid="{00000000-0005-0000-0000-0000E78D0000}"/>
    <cellStyle name="Normal 67 5 4 3" xfId="10001" xr:uid="{00000000-0005-0000-0000-0000E88D0000}"/>
    <cellStyle name="Normal 67 5 4 3 2" xfId="40335" xr:uid="{00000000-0005-0000-0000-0000E98D0000}"/>
    <cellStyle name="Normal 67 5 4 3 3" xfId="25102" xr:uid="{00000000-0005-0000-0000-0000EA8D0000}"/>
    <cellStyle name="Normal 67 5 4 4" xfId="35322" xr:uid="{00000000-0005-0000-0000-0000EB8D0000}"/>
    <cellStyle name="Normal 67 5 4 5" xfId="20089" xr:uid="{00000000-0005-0000-0000-0000EC8D0000}"/>
    <cellStyle name="Normal 67 5 5" xfId="11679" xr:uid="{00000000-0005-0000-0000-0000ED8D0000}"/>
    <cellStyle name="Normal 67 5 5 2" xfId="42010" xr:uid="{00000000-0005-0000-0000-0000EE8D0000}"/>
    <cellStyle name="Normal 67 5 5 3" xfId="26777" xr:uid="{00000000-0005-0000-0000-0000EF8D0000}"/>
    <cellStyle name="Normal 67 5 6" xfId="6658" xr:uid="{00000000-0005-0000-0000-0000F08D0000}"/>
    <cellStyle name="Normal 67 5 6 2" xfId="36993" xr:uid="{00000000-0005-0000-0000-0000F18D0000}"/>
    <cellStyle name="Normal 67 5 6 3" xfId="21760" xr:uid="{00000000-0005-0000-0000-0000F28D0000}"/>
    <cellStyle name="Normal 67 5 7" xfId="31981" xr:uid="{00000000-0005-0000-0000-0000F38D0000}"/>
    <cellStyle name="Normal 67 5 8" xfId="16747" xr:uid="{00000000-0005-0000-0000-0000F48D0000}"/>
    <cellStyle name="Normal 67 6" xfId="2003" xr:uid="{00000000-0005-0000-0000-0000F58D0000}"/>
    <cellStyle name="Normal 67 6 2" xfId="3695" xr:uid="{00000000-0005-0000-0000-0000F68D0000}"/>
    <cellStyle name="Normal 67 6 2 2" xfId="13768" xr:uid="{00000000-0005-0000-0000-0000F78D0000}"/>
    <cellStyle name="Normal 67 6 2 2 2" xfId="44099" xr:uid="{00000000-0005-0000-0000-0000F88D0000}"/>
    <cellStyle name="Normal 67 6 2 2 3" xfId="28866" xr:uid="{00000000-0005-0000-0000-0000F98D0000}"/>
    <cellStyle name="Normal 67 6 2 3" xfId="8748" xr:uid="{00000000-0005-0000-0000-0000FA8D0000}"/>
    <cellStyle name="Normal 67 6 2 3 2" xfId="39082" xr:uid="{00000000-0005-0000-0000-0000FB8D0000}"/>
    <cellStyle name="Normal 67 6 2 3 3" xfId="23849" xr:uid="{00000000-0005-0000-0000-0000FC8D0000}"/>
    <cellStyle name="Normal 67 6 2 4" xfId="34069" xr:uid="{00000000-0005-0000-0000-0000FD8D0000}"/>
    <cellStyle name="Normal 67 6 2 5" xfId="18836" xr:uid="{00000000-0005-0000-0000-0000FE8D0000}"/>
    <cellStyle name="Normal 67 6 3" xfId="5387" xr:uid="{00000000-0005-0000-0000-0000FF8D0000}"/>
    <cellStyle name="Normal 67 6 3 2" xfId="15439" xr:uid="{00000000-0005-0000-0000-0000008E0000}"/>
    <cellStyle name="Normal 67 6 3 2 2" xfId="45770" xr:uid="{00000000-0005-0000-0000-0000018E0000}"/>
    <cellStyle name="Normal 67 6 3 2 3" xfId="30537" xr:uid="{00000000-0005-0000-0000-0000028E0000}"/>
    <cellStyle name="Normal 67 6 3 3" xfId="10419" xr:uid="{00000000-0005-0000-0000-0000038E0000}"/>
    <cellStyle name="Normal 67 6 3 3 2" xfId="40753" xr:uid="{00000000-0005-0000-0000-0000048E0000}"/>
    <cellStyle name="Normal 67 6 3 3 3" xfId="25520" xr:uid="{00000000-0005-0000-0000-0000058E0000}"/>
    <cellStyle name="Normal 67 6 3 4" xfId="35740" xr:uid="{00000000-0005-0000-0000-0000068E0000}"/>
    <cellStyle name="Normal 67 6 3 5" xfId="20507" xr:uid="{00000000-0005-0000-0000-0000078E0000}"/>
    <cellStyle name="Normal 67 6 4" xfId="12097" xr:uid="{00000000-0005-0000-0000-0000088E0000}"/>
    <cellStyle name="Normal 67 6 4 2" xfId="42428" xr:uid="{00000000-0005-0000-0000-0000098E0000}"/>
    <cellStyle name="Normal 67 6 4 3" xfId="27195" xr:uid="{00000000-0005-0000-0000-00000A8E0000}"/>
    <cellStyle name="Normal 67 6 5" xfId="7076" xr:uid="{00000000-0005-0000-0000-00000B8E0000}"/>
    <cellStyle name="Normal 67 6 5 2" xfId="37411" xr:uid="{00000000-0005-0000-0000-00000C8E0000}"/>
    <cellStyle name="Normal 67 6 5 3" xfId="22178" xr:uid="{00000000-0005-0000-0000-00000D8E0000}"/>
    <cellStyle name="Normal 67 6 6" xfId="32399" xr:uid="{00000000-0005-0000-0000-00000E8E0000}"/>
    <cellStyle name="Normal 67 6 7" xfId="17165" xr:uid="{00000000-0005-0000-0000-00000F8E0000}"/>
    <cellStyle name="Normal 67 7" xfId="2855" xr:uid="{00000000-0005-0000-0000-0000108E0000}"/>
    <cellStyle name="Normal 67 7 2" xfId="12932" xr:uid="{00000000-0005-0000-0000-0000118E0000}"/>
    <cellStyle name="Normal 67 7 2 2" xfId="43263" xr:uid="{00000000-0005-0000-0000-0000128E0000}"/>
    <cellStyle name="Normal 67 7 2 3" xfId="28030" xr:uid="{00000000-0005-0000-0000-0000138E0000}"/>
    <cellStyle name="Normal 67 7 3" xfId="7912" xr:uid="{00000000-0005-0000-0000-0000148E0000}"/>
    <cellStyle name="Normal 67 7 3 2" xfId="38246" xr:uid="{00000000-0005-0000-0000-0000158E0000}"/>
    <cellStyle name="Normal 67 7 3 3" xfId="23013" xr:uid="{00000000-0005-0000-0000-0000168E0000}"/>
    <cellStyle name="Normal 67 7 4" xfId="33233" xr:uid="{00000000-0005-0000-0000-0000178E0000}"/>
    <cellStyle name="Normal 67 7 5" xfId="18000" xr:uid="{00000000-0005-0000-0000-0000188E0000}"/>
    <cellStyle name="Normal 67 8" xfId="4549" xr:uid="{00000000-0005-0000-0000-0000198E0000}"/>
    <cellStyle name="Normal 67 8 2" xfId="14603" xr:uid="{00000000-0005-0000-0000-00001A8E0000}"/>
    <cellStyle name="Normal 67 8 2 2" xfId="44934" xr:uid="{00000000-0005-0000-0000-00001B8E0000}"/>
    <cellStyle name="Normal 67 8 2 3" xfId="29701" xr:uid="{00000000-0005-0000-0000-00001C8E0000}"/>
    <cellStyle name="Normal 67 8 3" xfId="9583" xr:uid="{00000000-0005-0000-0000-00001D8E0000}"/>
    <cellStyle name="Normal 67 8 3 2" xfId="39917" xr:uid="{00000000-0005-0000-0000-00001E8E0000}"/>
    <cellStyle name="Normal 67 8 3 3" xfId="24684" xr:uid="{00000000-0005-0000-0000-00001F8E0000}"/>
    <cellStyle name="Normal 67 8 4" xfId="34904" xr:uid="{00000000-0005-0000-0000-0000208E0000}"/>
    <cellStyle name="Normal 67 8 5" xfId="19671" xr:uid="{00000000-0005-0000-0000-0000218E0000}"/>
    <cellStyle name="Normal 67 9" xfId="11259" xr:uid="{00000000-0005-0000-0000-0000228E0000}"/>
    <cellStyle name="Normal 67 9 2" xfId="41592" xr:uid="{00000000-0005-0000-0000-0000238E0000}"/>
    <cellStyle name="Normal 67 9 3" xfId="26359" xr:uid="{00000000-0005-0000-0000-0000248E0000}"/>
    <cellStyle name="Normal 68" xfId="895" xr:uid="{00000000-0005-0000-0000-0000258E0000}"/>
    <cellStyle name="Normal 69" xfId="896" xr:uid="{00000000-0005-0000-0000-0000268E0000}"/>
    <cellStyle name="Normal 7" xfId="173" xr:uid="{00000000-0005-0000-0000-0000278E0000}"/>
    <cellStyle name="Normal 7 10" xfId="31481" xr:uid="{00000000-0005-0000-0000-0000288E0000}"/>
    <cellStyle name="Normal 7 11" xfId="46798" xr:uid="{00000000-0005-0000-0000-0000298E0000}"/>
    <cellStyle name="Normal 7 2" xfId="898" xr:uid="{00000000-0005-0000-0000-00002A8E0000}"/>
    <cellStyle name="Normal 7 3" xfId="899" xr:uid="{00000000-0005-0000-0000-00002B8E0000}"/>
    <cellStyle name="Normal 7 4" xfId="900" xr:uid="{00000000-0005-0000-0000-00002C8E0000}"/>
    <cellStyle name="Normal 7 5" xfId="901" xr:uid="{00000000-0005-0000-0000-00002D8E0000}"/>
    <cellStyle name="Normal 7 6" xfId="902" xr:uid="{00000000-0005-0000-0000-00002E8E0000}"/>
    <cellStyle name="Normal 7 6 10" xfId="6239" xr:uid="{00000000-0005-0000-0000-00002F8E0000}"/>
    <cellStyle name="Normal 7 6 10 2" xfId="36576" xr:uid="{00000000-0005-0000-0000-0000308E0000}"/>
    <cellStyle name="Normal 7 6 10 3" xfId="21343" xr:uid="{00000000-0005-0000-0000-0000318E0000}"/>
    <cellStyle name="Normal 7 6 11" xfId="31567" xr:uid="{00000000-0005-0000-0000-0000328E0000}"/>
    <cellStyle name="Normal 7 6 12" xfId="16328" xr:uid="{00000000-0005-0000-0000-0000338E0000}"/>
    <cellStyle name="Normal 7 6 2" xfId="1203" xr:uid="{00000000-0005-0000-0000-0000348E0000}"/>
    <cellStyle name="Normal 7 6 2 10" xfId="31618" xr:uid="{00000000-0005-0000-0000-0000358E0000}"/>
    <cellStyle name="Normal 7 6 2 11" xfId="16382" xr:uid="{00000000-0005-0000-0000-0000368E0000}"/>
    <cellStyle name="Normal 7 6 2 2" xfId="1311" xr:uid="{00000000-0005-0000-0000-0000378E0000}"/>
    <cellStyle name="Normal 7 6 2 2 10" xfId="16486" xr:uid="{00000000-0005-0000-0000-0000388E0000}"/>
    <cellStyle name="Normal 7 6 2 2 2" xfId="1528" xr:uid="{00000000-0005-0000-0000-0000398E0000}"/>
    <cellStyle name="Normal 7 6 2 2 2 2" xfId="1949" xr:uid="{00000000-0005-0000-0000-00003A8E0000}"/>
    <cellStyle name="Normal 7 6 2 2 2 2 2" xfId="2788" xr:uid="{00000000-0005-0000-0000-00003B8E0000}"/>
    <cellStyle name="Normal 7 6 2 2 2 2 2 2" xfId="4478" xr:uid="{00000000-0005-0000-0000-00003C8E0000}"/>
    <cellStyle name="Normal 7 6 2 2 2 2 2 2 2" xfId="14551" xr:uid="{00000000-0005-0000-0000-00003D8E0000}"/>
    <cellStyle name="Normal 7 6 2 2 2 2 2 2 2 2" xfId="44882" xr:uid="{00000000-0005-0000-0000-00003E8E0000}"/>
    <cellStyle name="Normal 7 6 2 2 2 2 2 2 2 3" xfId="29649" xr:uid="{00000000-0005-0000-0000-00003F8E0000}"/>
    <cellStyle name="Normal 7 6 2 2 2 2 2 2 3" xfId="9531" xr:uid="{00000000-0005-0000-0000-0000408E0000}"/>
    <cellStyle name="Normal 7 6 2 2 2 2 2 2 3 2" xfId="39865" xr:uid="{00000000-0005-0000-0000-0000418E0000}"/>
    <cellStyle name="Normal 7 6 2 2 2 2 2 2 3 3" xfId="24632" xr:uid="{00000000-0005-0000-0000-0000428E0000}"/>
    <cellStyle name="Normal 7 6 2 2 2 2 2 2 4" xfId="34852" xr:uid="{00000000-0005-0000-0000-0000438E0000}"/>
    <cellStyle name="Normal 7 6 2 2 2 2 2 2 5" xfId="19619" xr:uid="{00000000-0005-0000-0000-0000448E0000}"/>
    <cellStyle name="Normal 7 6 2 2 2 2 2 3" xfId="6170" xr:uid="{00000000-0005-0000-0000-0000458E0000}"/>
    <cellStyle name="Normal 7 6 2 2 2 2 2 3 2" xfId="16222" xr:uid="{00000000-0005-0000-0000-0000468E0000}"/>
    <cellStyle name="Normal 7 6 2 2 2 2 2 3 2 2" xfId="46553" xr:uid="{00000000-0005-0000-0000-0000478E0000}"/>
    <cellStyle name="Normal 7 6 2 2 2 2 2 3 2 3" xfId="31320" xr:uid="{00000000-0005-0000-0000-0000488E0000}"/>
    <cellStyle name="Normal 7 6 2 2 2 2 2 3 3" xfId="11202" xr:uid="{00000000-0005-0000-0000-0000498E0000}"/>
    <cellStyle name="Normal 7 6 2 2 2 2 2 3 3 2" xfId="41536" xr:uid="{00000000-0005-0000-0000-00004A8E0000}"/>
    <cellStyle name="Normal 7 6 2 2 2 2 2 3 3 3" xfId="26303" xr:uid="{00000000-0005-0000-0000-00004B8E0000}"/>
    <cellStyle name="Normal 7 6 2 2 2 2 2 3 4" xfId="36523" xr:uid="{00000000-0005-0000-0000-00004C8E0000}"/>
    <cellStyle name="Normal 7 6 2 2 2 2 2 3 5" xfId="21290" xr:uid="{00000000-0005-0000-0000-00004D8E0000}"/>
    <cellStyle name="Normal 7 6 2 2 2 2 2 4" xfId="12880" xr:uid="{00000000-0005-0000-0000-00004E8E0000}"/>
    <cellStyle name="Normal 7 6 2 2 2 2 2 4 2" xfId="43211" xr:uid="{00000000-0005-0000-0000-00004F8E0000}"/>
    <cellStyle name="Normal 7 6 2 2 2 2 2 4 3" xfId="27978" xr:uid="{00000000-0005-0000-0000-0000508E0000}"/>
    <cellStyle name="Normal 7 6 2 2 2 2 2 5" xfId="7859" xr:uid="{00000000-0005-0000-0000-0000518E0000}"/>
    <cellStyle name="Normal 7 6 2 2 2 2 2 5 2" xfId="38194" xr:uid="{00000000-0005-0000-0000-0000528E0000}"/>
    <cellStyle name="Normal 7 6 2 2 2 2 2 5 3" xfId="22961" xr:uid="{00000000-0005-0000-0000-0000538E0000}"/>
    <cellStyle name="Normal 7 6 2 2 2 2 2 6" xfId="33182" xr:uid="{00000000-0005-0000-0000-0000548E0000}"/>
    <cellStyle name="Normal 7 6 2 2 2 2 2 7" xfId="17948" xr:uid="{00000000-0005-0000-0000-0000558E0000}"/>
    <cellStyle name="Normal 7 6 2 2 2 2 3" xfId="3641" xr:uid="{00000000-0005-0000-0000-0000568E0000}"/>
    <cellStyle name="Normal 7 6 2 2 2 2 3 2" xfId="13715" xr:uid="{00000000-0005-0000-0000-0000578E0000}"/>
    <cellStyle name="Normal 7 6 2 2 2 2 3 2 2" xfId="44046" xr:uid="{00000000-0005-0000-0000-0000588E0000}"/>
    <cellStyle name="Normal 7 6 2 2 2 2 3 2 3" xfId="28813" xr:uid="{00000000-0005-0000-0000-0000598E0000}"/>
    <cellStyle name="Normal 7 6 2 2 2 2 3 3" xfId="8695" xr:uid="{00000000-0005-0000-0000-00005A8E0000}"/>
    <cellStyle name="Normal 7 6 2 2 2 2 3 3 2" xfId="39029" xr:uid="{00000000-0005-0000-0000-00005B8E0000}"/>
    <cellStyle name="Normal 7 6 2 2 2 2 3 3 3" xfId="23796" xr:uid="{00000000-0005-0000-0000-00005C8E0000}"/>
    <cellStyle name="Normal 7 6 2 2 2 2 3 4" xfId="34016" xr:uid="{00000000-0005-0000-0000-00005D8E0000}"/>
    <cellStyle name="Normal 7 6 2 2 2 2 3 5" xfId="18783" xr:uid="{00000000-0005-0000-0000-00005E8E0000}"/>
    <cellStyle name="Normal 7 6 2 2 2 2 4" xfId="5334" xr:uid="{00000000-0005-0000-0000-00005F8E0000}"/>
    <cellStyle name="Normal 7 6 2 2 2 2 4 2" xfId="15386" xr:uid="{00000000-0005-0000-0000-0000608E0000}"/>
    <cellStyle name="Normal 7 6 2 2 2 2 4 2 2" xfId="45717" xr:uid="{00000000-0005-0000-0000-0000618E0000}"/>
    <cellStyle name="Normal 7 6 2 2 2 2 4 2 3" xfId="30484" xr:uid="{00000000-0005-0000-0000-0000628E0000}"/>
    <cellStyle name="Normal 7 6 2 2 2 2 4 3" xfId="10366" xr:uid="{00000000-0005-0000-0000-0000638E0000}"/>
    <cellStyle name="Normal 7 6 2 2 2 2 4 3 2" xfId="40700" xr:uid="{00000000-0005-0000-0000-0000648E0000}"/>
    <cellStyle name="Normal 7 6 2 2 2 2 4 3 3" xfId="25467" xr:uid="{00000000-0005-0000-0000-0000658E0000}"/>
    <cellStyle name="Normal 7 6 2 2 2 2 4 4" xfId="35687" xr:uid="{00000000-0005-0000-0000-0000668E0000}"/>
    <cellStyle name="Normal 7 6 2 2 2 2 4 5" xfId="20454" xr:uid="{00000000-0005-0000-0000-0000678E0000}"/>
    <cellStyle name="Normal 7 6 2 2 2 2 5" xfId="12044" xr:uid="{00000000-0005-0000-0000-0000688E0000}"/>
    <cellStyle name="Normal 7 6 2 2 2 2 5 2" xfId="42375" xr:uid="{00000000-0005-0000-0000-0000698E0000}"/>
    <cellStyle name="Normal 7 6 2 2 2 2 5 3" xfId="27142" xr:uid="{00000000-0005-0000-0000-00006A8E0000}"/>
    <cellStyle name="Normal 7 6 2 2 2 2 6" xfId="7023" xr:uid="{00000000-0005-0000-0000-00006B8E0000}"/>
    <cellStyle name="Normal 7 6 2 2 2 2 6 2" xfId="37358" xr:uid="{00000000-0005-0000-0000-00006C8E0000}"/>
    <cellStyle name="Normal 7 6 2 2 2 2 6 3" xfId="22125" xr:uid="{00000000-0005-0000-0000-00006D8E0000}"/>
    <cellStyle name="Normal 7 6 2 2 2 2 7" xfId="32346" xr:uid="{00000000-0005-0000-0000-00006E8E0000}"/>
    <cellStyle name="Normal 7 6 2 2 2 2 8" xfId="17112" xr:uid="{00000000-0005-0000-0000-00006F8E0000}"/>
    <cellStyle name="Normal 7 6 2 2 2 3" xfId="2370" xr:uid="{00000000-0005-0000-0000-0000708E0000}"/>
    <cellStyle name="Normal 7 6 2 2 2 3 2" xfId="4060" xr:uid="{00000000-0005-0000-0000-0000718E0000}"/>
    <cellStyle name="Normal 7 6 2 2 2 3 2 2" xfId="14133" xr:uid="{00000000-0005-0000-0000-0000728E0000}"/>
    <cellStyle name="Normal 7 6 2 2 2 3 2 2 2" xfId="44464" xr:uid="{00000000-0005-0000-0000-0000738E0000}"/>
    <cellStyle name="Normal 7 6 2 2 2 3 2 2 3" xfId="29231" xr:uid="{00000000-0005-0000-0000-0000748E0000}"/>
    <cellStyle name="Normal 7 6 2 2 2 3 2 3" xfId="9113" xr:uid="{00000000-0005-0000-0000-0000758E0000}"/>
    <cellStyle name="Normal 7 6 2 2 2 3 2 3 2" xfId="39447" xr:uid="{00000000-0005-0000-0000-0000768E0000}"/>
    <cellStyle name="Normal 7 6 2 2 2 3 2 3 3" xfId="24214" xr:uid="{00000000-0005-0000-0000-0000778E0000}"/>
    <cellStyle name="Normal 7 6 2 2 2 3 2 4" xfId="34434" xr:uid="{00000000-0005-0000-0000-0000788E0000}"/>
    <cellStyle name="Normal 7 6 2 2 2 3 2 5" xfId="19201" xr:uid="{00000000-0005-0000-0000-0000798E0000}"/>
    <cellStyle name="Normal 7 6 2 2 2 3 3" xfId="5752" xr:uid="{00000000-0005-0000-0000-00007A8E0000}"/>
    <cellStyle name="Normal 7 6 2 2 2 3 3 2" xfId="15804" xr:uid="{00000000-0005-0000-0000-00007B8E0000}"/>
    <cellStyle name="Normal 7 6 2 2 2 3 3 2 2" xfId="46135" xr:uid="{00000000-0005-0000-0000-00007C8E0000}"/>
    <cellStyle name="Normal 7 6 2 2 2 3 3 2 3" xfId="30902" xr:uid="{00000000-0005-0000-0000-00007D8E0000}"/>
    <cellStyle name="Normal 7 6 2 2 2 3 3 3" xfId="10784" xr:uid="{00000000-0005-0000-0000-00007E8E0000}"/>
    <cellStyle name="Normal 7 6 2 2 2 3 3 3 2" xfId="41118" xr:uid="{00000000-0005-0000-0000-00007F8E0000}"/>
    <cellStyle name="Normal 7 6 2 2 2 3 3 3 3" xfId="25885" xr:uid="{00000000-0005-0000-0000-0000808E0000}"/>
    <cellStyle name="Normal 7 6 2 2 2 3 3 4" xfId="36105" xr:uid="{00000000-0005-0000-0000-0000818E0000}"/>
    <cellStyle name="Normal 7 6 2 2 2 3 3 5" xfId="20872" xr:uid="{00000000-0005-0000-0000-0000828E0000}"/>
    <cellStyle name="Normal 7 6 2 2 2 3 4" xfId="12462" xr:uid="{00000000-0005-0000-0000-0000838E0000}"/>
    <cellStyle name="Normal 7 6 2 2 2 3 4 2" xfId="42793" xr:uid="{00000000-0005-0000-0000-0000848E0000}"/>
    <cellStyle name="Normal 7 6 2 2 2 3 4 3" xfId="27560" xr:uid="{00000000-0005-0000-0000-0000858E0000}"/>
    <cellStyle name="Normal 7 6 2 2 2 3 5" xfId="7441" xr:uid="{00000000-0005-0000-0000-0000868E0000}"/>
    <cellStyle name="Normal 7 6 2 2 2 3 5 2" xfId="37776" xr:uid="{00000000-0005-0000-0000-0000878E0000}"/>
    <cellStyle name="Normal 7 6 2 2 2 3 5 3" xfId="22543" xr:uid="{00000000-0005-0000-0000-0000888E0000}"/>
    <cellStyle name="Normal 7 6 2 2 2 3 6" xfId="32764" xr:uid="{00000000-0005-0000-0000-0000898E0000}"/>
    <cellStyle name="Normal 7 6 2 2 2 3 7" xfId="17530" xr:uid="{00000000-0005-0000-0000-00008A8E0000}"/>
    <cellStyle name="Normal 7 6 2 2 2 4" xfId="3223" xr:uid="{00000000-0005-0000-0000-00008B8E0000}"/>
    <cellStyle name="Normal 7 6 2 2 2 4 2" xfId="13297" xr:uid="{00000000-0005-0000-0000-00008C8E0000}"/>
    <cellStyle name="Normal 7 6 2 2 2 4 2 2" xfId="43628" xr:uid="{00000000-0005-0000-0000-00008D8E0000}"/>
    <cellStyle name="Normal 7 6 2 2 2 4 2 3" xfId="28395" xr:uid="{00000000-0005-0000-0000-00008E8E0000}"/>
    <cellStyle name="Normal 7 6 2 2 2 4 3" xfId="8277" xr:uid="{00000000-0005-0000-0000-00008F8E0000}"/>
    <cellStyle name="Normal 7 6 2 2 2 4 3 2" xfId="38611" xr:uid="{00000000-0005-0000-0000-0000908E0000}"/>
    <cellStyle name="Normal 7 6 2 2 2 4 3 3" xfId="23378" xr:uid="{00000000-0005-0000-0000-0000918E0000}"/>
    <cellStyle name="Normal 7 6 2 2 2 4 4" xfId="33598" xr:uid="{00000000-0005-0000-0000-0000928E0000}"/>
    <cellStyle name="Normal 7 6 2 2 2 4 5" xfId="18365" xr:uid="{00000000-0005-0000-0000-0000938E0000}"/>
    <cellStyle name="Normal 7 6 2 2 2 5" xfId="4916" xr:uid="{00000000-0005-0000-0000-0000948E0000}"/>
    <cellStyle name="Normal 7 6 2 2 2 5 2" xfId="14968" xr:uid="{00000000-0005-0000-0000-0000958E0000}"/>
    <cellStyle name="Normal 7 6 2 2 2 5 2 2" xfId="45299" xr:uid="{00000000-0005-0000-0000-0000968E0000}"/>
    <cellStyle name="Normal 7 6 2 2 2 5 2 3" xfId="30066" xr:uid="{00000000-0005-0000-0000-0000978E0000}"/>
    <cellStyle name="Normal 7 6 2 2 2 5 3" xfId="9948" xr:uid="{00000000-0005-0000-0000-0000988E0000}"/>
    <cellStyle name="Normal 7 6 2 2 2 5 3 2" xfId="40282" xr:uid="{00000000-0005-0000-0000-0000998E0000}"/>
    <cellStyle name="Normal 7 6 2 2 2 5 3 3" xfId="25049" xr:uid="{00000000-0005-0000-0000-00009A8E0000}"/>
    <cellStyle name="Normal 7 6 2 2 2 5 4" xfId="35269" xr:uid="{00000000-0005-0000-0000-00009B8E0000}"/>
    <cellStyle name="Normal 7 6 2 2 2 5 5" xfId="20036" xr:uid="{00000000-0005-0000-0000-00009C8E0000}"/>
    <cellStyle name="Normal 7 6 2 2 2 6" xfId="11626" xr:uid="{00000000-0005-0000-0000-00009D8E0000}"/>
    <cellStyle name="Normal 7 6 2 2 2 6 2" xfId="41957" xr:uid="{00000000-0005-0000-0000-00009E8E0000}"/>
    <cellStyle name="Normal 7 6 2 2 2 6 3" xfId="26724" xr:uid="{00000000-0005-0000-0000-00009F8E0000}"/>
    <cellStyle name="Normal 7 6 2 2 2 7" xfId="6605" xr:uid="{00000000-0005-0000-0000-0000A08E0000}"/>
    <cellStyle name="Normal 7 6 2 2 2 7 2" xfId="36940" xr:uid="{00000000-0005-0000-0000-0000A18E0000}"/>
    <cellStyle name="Normal 7 6 2 2 2 7 3" xfId="21707" xr:uid="{00000000-0005-0000-0000-0000A28E0000}"/>
    <cellStyle name="Normal 7 6 2 2 2 8" xfId="31928" xr:uid="{00000000-0005-0000-0000-0000A38E0000}"/>
    <cellStyle name="Normal 7 6 2 2 2 9" xfId="16694" xr:uid="{00000000-0005-0000-0000-0000A48E0000}"/>
    <cellStyle name="Normal 7 6 2 2 3" xfId="1741" xr:uid="{00000000-0005-0000-0000-0000A58E0000}"/>
    <cellStyle name="Normal 7 6 2 2 3 2" xfId="2580" xr:uid="{00000000-0005-0000-0000-0000A68E0000}"/>
    <cellStyle name="Normal 7 6 2 2 3 2 2" xfId="4270" xr:uid="{00000000-0005-0000-0000-0000A78E0000}"/>
    <cellStyle name="Normal 7 6 2 2 3 2 2 2" xfId="14343" xr:uid="{00000000-0005-0000-0000-0000A88E0000}"/>
    <cellStyle name="Normal 7 6 2 2 3 2 2 2 2" xfId="44674" xr:uid="{00000000-0005-0000-0000-0000A98E0000}"/>
    <cellStyle name="Normal 7 6 2 2 3 2 2 2 3" xfId="29441" xr:uid="{00000000-0005-0000-0000-0000AA8E0000}"/>
    <cellStyle name="Normal 7 6 2 2 3 2 2 3" xfId="9323" xr:uid="{00000000-0005-0000-0000-0000AB8E0000}"/>
    <cellStyle name="Normal 7 6 2 2 3 2 2 3 2" xfId="39657" xr:uid="{00000000-0005-0000-0000-0000AC8E0000}"/>
    <cellStyle name="Normal 7 6 2 2 3 2 2 3 3" xfId="24424" xr:uid="{00000000-0005-0000-0000-0000AD8E0000}"/>
    <cellStyle name="Normal 7 6 2 2 3 2 2 4" xfId="34644" xr:uid="{00000000-0005-0000-0000-0000AE8E0000}"/>
    <cellStyle name="Normal 7 6 2 2 3 2 2 5" xfId="19411" xr:uid="{00000000-0005-0000-0000-0000AF8E0000}"/>
    <cellStyle name="Normal 7 6 2 2 3 2 3" xfId="5962" xr:uid="{00000000-0005-0000-0000-0000B08E0000}"/>
    <cellStyle name="Normal 7 6 2 2 3 2 3 2" xfId="16014" xr:uid="{00000000-0005-0000-0000-0000B18E0000}"/>
    <cellStyle name="Normal 7 6 2 2 3 2 3 2 2" xfId="46345" xr:uid="{00000000-0005-0000-0000-0000B28E0000}"/>
    <cellStyle name="Normal 7 6 2 2 3 2 3 2 3" xfId="31112" xr:uid="{00000000-0005-0000-0000-0000B38E0000}"/>
    <cellStyle name="Normal 7 6 2 2 3 2 3 3" xfId="10994" xr:uid="{00000000-0005-0000-0000-0000B48E0000}"/>
    <cellStyle name="Normal 7 6 2 2 3 2 3 3 2" xfId="41328" xr:uid="{00000000-0005-0000-0000-0000B58E0000}"/>
    <cellStyle name="Normal 7 6 2 2 3 2 3 3 3" xfId="26095" xr:uid="{00000000-0005-0000-0000-0000B68E0000}"/>
    <cellStyle name="Normal 7 6 2 2 3 2 3 4" xfId="36315" xr:uid="{00000000-0005-0000-0000-0000B78E0000}"/>
    <cellStyle name="Normal 7 6 2 2 3 2 3 5" xfId="21082" xr:uid="{00000000-0005-0000-0000-0000B88E0000}"/>
    <cellStyle name="Normal 7 6 2 2 3 2 4" xfId="12672" xr:uid="{00000000-0005-0000-0000-0000B98E0000}"/>
    <cellStyle name="Normal 7 6 2 2 3 2 4 2" xfId="43003" xr:uid="{00000000-0005-0000-0000-0000BA8E0000}"/>
    <cellStyle name="Normal 7 6 2 2 3 2 4 3" xfId="27770" xr:uid="{00000000-0005-0000-0000-0000BB8E0000}"/>
    <cellStyle name="Normal 7 6 2 2 3 2 5" xfId="7651" xr:uid="{00000000-0005-0000-0000-0000BC8E0000}"/>
    <cellStyle name="Normal 7 6 2 2 3 2 5 2" xfId="37986" xr:uid="{00000000-0005-0000-0000-0000BD8E0000}"/>
    <cellStyle name="Normal 7 6 2 2 3 2 5 3" xfId="22753" xr:uid="{00000000-0005-0000-0000-0000BE8E0000}"/>
    <cellStyle name="Normal 7 6 2 2 3 2 6" xfId="32974" xr:uid="{00000000-0005-0000-0000-0000BF8E0000}"/>
    <cellStyle name="Normal 7 6 2 2 3 2 7" xfId="17740" xr:uid="{00000000-0005-0000-0000-0000C08E0000}"/>
    <cellStyle name="Normal 7 6 2 2 3 3" xfId="3433" xr:uid="{00000000-0005-0000-0000-0000C18E0000}"/>
    <cellStyle name="Normal 7 6 2 2 3 3 2" xfId="13507" xr:uid="{00000000-0005-0000-0000-0000C28E0000}"/>
    <cellStyle name="Normal 7 6 2 2 3 3 2 2" xfId="43838" xr:uid="{00000000-0005-0000-0000-0000C38E0000}"/>
    <cellStyle name="Normal 7 6 2 2 3 3 2 3" xfId="28605" xr:uid="{00000000-0005-0000-0000-0000C48E0000}"/>
    <cellStyle name="Normal 7 6 2 2 3 3 3" xfId="8487" xr:uid="{00000000-0005-0000-0000-0000C58E0000}"/>
    <cellStyle name="Normal 7 6 2 2 3 3 3 2" xfId="38821" xr:uid="{00000000-0005-0000-0000-0000C68E0000}"/>
    <cellStyle name="Normal 7 6 2 2 3 3 3 3" xfId="23588" xr:uid="{00000000-0005-0000-0000-0000C78E0000}"/>
    <cellStyle name="Normal 7 6 2 2 3 3 4" xfId="33808" xr:uid="{00000000-0005-0000-0000-0000C88E0000}"/>
    <cellStyle name="Normal 7 6 2 2 3 3 5" xfId="18575" xr:uid="{00000000-0005-0000-0000-0000C98E0000}"/>
    <cellStyle name="Normal 7 6 2 2 3 4" xfId="5126" xr:uid="{00000000-0005-0000-0000-0000CA8E0000}"/>
    <cellStyle name="Normal 7 6 2 2 3 4 2" xfId="15178" xr:uid="{00000000-0005-0000-0000-0000CB8E0000}"/>
    <cellStyle name="Normal 7 6 2 2 3 4 2 2" xfId="45509" xr:uid="{00000000-0005-0000-0000-0000CC8E0000}"/>
    <cellStyle name="Normal 7 6 2 2 3 4 2 3" xfId="30276" xr:uid="{00000000-0005-0000-0000-0000CD8E0000}"/>
    <cellStyle name="Normal 7 6 2 2 3 4 3" xfId="10158" xr:uid="{00000000-0005-0000-0000-0000CE8E0000}"/>
    <cellStyle name="Normal 7 6 2 2 3 4 3 2" xfId="40492" xr:uid="{00000000-0005-0000-0000-0000CF8E0000}"/>
    <cellStyle name="Normal 7 6 2 2 3 4 3 3" xfId="25259" xr:uid="{00000000-0005-0000-0000-0000D08E0000}"/>
    <cellStyle name="Normal 7 6 2 2 3 4 4" xfId="35479" xr:uid="{00000000-0005-0000-0000-0000D18E0000}"/>
    <cellStyle name="Normal 7 6 2 2 3 4 5" xfId="20246" xr:uid="{00000000-0005-0000-0000-0000D28E0000}"/>
    <cellStyle name="Normal 7 6 2 2 3 5" xfId="11836" xr:uid="{00000000-0005-0000-0000-0000D38E0000}"/>
    <cellStyle name="Normal 7 6 2 2 3 5 2" xfId="42167" xr:uid="{00000000-0005-0000-0000-0000D48E0000}"/>
    <cellStyle name="Normal 7 6 2 2 3 5 3" xfId="26934" xr:uid="{00000000-0005-0000-0000-0000D58E0000}"/>
    <cellStyle name="Normal 7 6 2 2 3 6" xfId="6815" xr:uid="{00000000-0005-0000-0000-0000D68E0000}"/>
    <cellStyle name="Normal 7 6 2 2 3 6 2" xfId="37150" xr:uid="{00000000-0005-0000-0000-0000D78E0000}"/>
    <cellStyle name="Normal 7 6 2 2 3 6 3" xfId="21917" xr:uid="{00000000-0005-0000-0000-0000D88E0000}"/>
    <cellStyle name="Normal 7 6 2 2 3 7" xfId="32138" xr:uid="{00000000-0005-0000-0000-0000D98E0000}"/>
    <cellStyle name="Normal 7 6 2 2 3 8" xfId="16904" xr:uid="{00000000-0005-0000-0000-0000DA8E0000}"/>
    <cellStyle name="Normal 7 6 2 2 4" xfId="2162" xr:uid="{00000000-0005-0000-0000-0000DB8E0000}"/>
    <cellStyle name="Normal 7 6 2 2 4 2" xfId="3852" xr:uid="{00000000-0005-0000-0000-0000DC8E0000}"/>
    <cellStyle name="Normal 7 6 2 2 4 2 2" xfId="13925" xr:uid="{00000000-0005-0000-0000-0000DD8E0000}"/>
    <cellStyle name="Normal 7 6 2 2 4 2 2 2" xfId="44256" xr:uid="{00000000-0005-0000-0000-0000DE8E0000}"/>
    <cellStyle name="Normal 7 6 2 2 4 2 2 3" xfId="29023" xr:uid="{00000000-0005-0000-0000-0000DF8E0000}"/>
    <cellStyle name="Normal 7 6 2 2 4 2 3" xfId="8905" xr:uid="{00000000-0005-0000-0000-0000E08E0000}"/>
    <cellStyle name="Normal 7 6 2 2 4 2 3 2" xfId="39239" xr:uid="{00000000-0005-0000-0000-0000E18E0000}"/>
    <cellStyle name="Normal 7 6 2 2 4 2 3 3" xfId="24006" xr:uid="{00000000-0005-0000-0000-0000E28E0000}"/>
    <cellStyle name="Normal 7 6 2 2 4 2 4" xfId="34226" xr:uid="{00000000-0005-0000-0000-0000E38E0000}"/>
    <cellStyle name="Normal 7 6 2 2 4 2 5" xfId="18993" xr:uid="{00000000-0005-0000-0000-0000E48E0000}"/>
    <cellStyle name="Normal 7 6 2 2 4 3" xfId="5544" xr:uid="{00000000-0005-0000-0000-0000E58E0000}"/>
    <cellStyle name="Normal 7 6 2 2 4 3 2" xfId="15596" xr:uid="{00000000-0005-0000-0000-0000E68E0000}"/>
    <cellStyle name="Normal 7 6 2 2 4 3 2 2" xfId="45927" xr:uid="{00000000-0005-0000-0000-0000E78E0000}"/>
    <cellStyle name="Normal 7 6 2 2 4 3 2 3" xfId="30694" xr:uid="{00000000-0005-0000-0000-0000E88E0000}"/>
    <cellStyle name="Normal 7 6 2 2 4 3 3" xfId="10576" xr:uid="{00000000-0005-0000-0000-0000E98E0000}"/>
    <cellStyle name="Normal 7 6 2 2 4 3 3 2" xfId="40910" xr:uid="{00000000-0005-0000-0000-0000EA8E0000}"/>
    <cellStyle name="Normal 7 6 2 2 4 3 3 3" xfId="25677" xr:uid="{00000000-0005-0000-0000-0000EB8E0000}"/>
    <cellStyle name="Normal 7 6 2 2 4 3 4" xfId="35897" xr:uid="{00000000-0005-0000-0000-0000EC8E0000}"/>
    <cellStyle name="Normal 7 6 2 2 4 3 5" xfId="20664" xr:uid="{00000000-0005-0000-0000-0000ED8E0000}"/>
    <cellStyle name="Normal 7 6 2 2 4 4" xfId="12254" xr:uid="{00000000-0005-0000-0000-0000EE8E0000}"/>
    <cellStyle name="Normal 7 6 2 2 4 4 2" xfId="42585" xr:uid="{00000000-0005-0000-0000-0000EF8E0000}"/>
    <cellStyle name="Normal 7 6 2 2 4 4 3" xfId="27352" xr:uid="{00000000-0005-0000-0000-0000F08E0000}"/>
    <cellStyle name="Normal 7 6 2 2 4 5" xfId="7233" xr:uid="{00000000-0005-0000-0000-0000F18E0000}"/>
    <cellStyle name="Normal 7 6 2 2 4 5 2" xfId="37568" xr:uid="{00000000-0005-0000-0000-0000F28E0000}"/>
    <cellStyle name="Normal 7 6 2 2 4 5 3" xfId="22335" xr:uid="{00000000-0005-0000-0000-0000F38E0000}"/>
    <cellStyle name="Normal 7 6 2 2 4 6" xfId="32556" xr:uid="{00000000-0005-0000-0000-0000F48E0000}"/>
    <cellStyle name="Normal 7 6 2 2 4 7" xfId="17322" xr:uid="{00000000-0005-0000-0000-0000F58E0000}"/>
    <cellStyle name="Normal 7 6 2 2 5" xfId="3015" xr:uid="{00000000-0005-0000-0000-0000F68E0000}"/>
    <cellStyle name="Normal 7 6 2 2 5 2" xfId="13089" xr:uid="{00000000-0005-0000-0000-0000F78E0000}"/>
    <cellStyle name="Normal 7 6 2 2 5 2 2" xfId="43420" xr:uid="{00000000-0005-0000-0000-0000F88E0000}"/>
    <cellStyle name="Normal 7 6 2 2 5 2 3" xfId="28187" xr:uid="{00000000-0005-0000-0000-0000F98E0000}"/>
    <cellStyle name="Normal 7 6 2 2 5 3" xfId="8069" xr:uid="{00000000-0005-0000-0000-0000FA8E0000}"/>
    <cellStyle name="Normal 7 6 2 2 5 3 2" xfId="38403" xr:uid="{00000000-0005-0000-0000-0000FB8E0000}"/>
    <cellStyle name="Normal 7 6 2 2 5 3 3" xfId="23170" xr:uid="{00000000-0005-0000-0000-0000FC8E0000}"/>
    <cellStyle name="Normal 7 6 2 2 5 4" xfId="33390" xr:uid="{00000000-0005-0000-0000-0000FD8E0000}"/>
    <cellStyle name="Normal 7 6 2 2 5 5" xfId="18157" xr:uid="{00000000-0005-0000-0000-0000FE8E0000}"/>
    <cellStyle name="Normal 7 6 2 2 6" xfId="4708" xr:uid="{00000000-0005-0000-0000-0000FF8E0000}"/>
    <cellStyle name="Normal 7 6 2 2 6 2" xfId="14760" xr:uid="{00000000-0005-0000-0000-0000008F0000}"/>
    <cellStyle name="Normal 7 6 2 2 6 2 2" xfId="45091" xr:uid="{00000000-0005-0000-0000-0000018F0000}"/>
    <cellStyle name="Normal 7 6 2 2 6 2 3" xfId="29858" xr:uid="{00000000-0005-0000-0000-0000028F0000}"/>
    <cellStyle name="Normal 7 6 2 2 6 3" xfId="9740" xr:uid="{00000000-0005-0000-0000-0000038F0000}"/>
    <cellStyle name="Normal 7 6 2 2 6 3 2" xfId="40074" xr:uid="{00000000-0005-0000-0000-0000048F0000}"/>
    <cellStyle name="Normal 7 6 2 2 6 3 3" xfId="24841" xr:uid="{00000000-0005-0000-0000-0000058F0000}"/>
    <cellStyle name="Normal 7 6 2 2 6 4" xfId="35061" xr:uid="{00000000-0005-0000-0000-0000068F0000}"/>
    <cellStyle name="Normal 7 6 2 2 6 5" xfId="19828" xr:uid="{00000000-0005-0000-0000-0000078F0000}"/>
    <cellStyle name="Normal 7 6 2 2 7" xfId="11418" xr:uid="{00000000-0005-0000-0000-0000088F0000}"/>
    <cellStyle name="Normal 7 6 2 2 7 2" xfId="41749" xr:uid="{00000000-0005-0000-0000-0000098F0000}"/>
    <cellStyle name="Normal 7 6 2 2 7 3" xfId="26516" xr:uid="{00000000-0005-0000-0000-00000A8F0000}"/>
    <cellStyle name="Normal 7 6 2 2 8" xfId="6397" xr:uid="{00000000-0005-0000-0000-00000B8F0000}"/>
    <cellStyle name="Normal 7 6 2 2 8 2" xfId="36732" xr:uid="{00000000-0005-0000-0000-00000C8F0000}"/>
    <cellStyle name="Normal 7 6 2 2 8 3" xfId="21499" xr:uid="{00000000-0005-0000-0000-00000D8F0000}"/>
    <cellStyle name="Normal 7 6 2 2 9" xfId="31720" xr:uid="{00000000-0005-0000-0000-00000E8F0000}"/>
    <cellStyle name="Normal 7 6 2 3" xfId="1424" xr:uid="{00000000-0005-0000-0000-00000F8F0000}"/>
    <cellStyle name="Normal 7 6 2 3 2" xfId="1845" xr:uid="{00000000-0005-0000-0000-0000108F0000}"/>
    <cellStyle name="Normal 7 6 2 3 2 2" xfId="2684" xr:uid="{00000000-0005-0000-0000-0000118F0000}"/>
    <cellStyle name="Normal 7 6 2 3 2 2 2" xfId="4374" xr:uid="{00000000-0005-0000-0000-0000128F0000}"/>
    <cellStyle name="Normal 7 6 2 3 2 2 2 2" xfId="14447" xr:uid="{00000000-0005-0000-0000-0000138F0000}"/>
    <cellStyle name="Normal 7 6 2 3 2 2 2 2 2" xfId="44778" xr:uid="{00000000-0005-0000-0000-0000148F0000}"/>
    <cellStyle name="Normal 7 6 2 3 2 2 2 2 3" xfId="29545" xr:uid="{00000000-0005-0000-0000-0000158F0000}"/>
    <cellStyle name="Normal 7 6 2 3 2 2 2 3" xfId="9427" xr:uid="{00000000-0005-0000-0000-0000168F0000}"/>
    <cellStyle name="Normal 7 6 2 3 2 2 2 3 2" xfId="39761" xr:uid="{00000000-0005-0000-0000-0000178F0000}"/>
    <cellStyle name="Normal 7 6 2 3 2 2 2 3 3" xfId="24528" xr:uid="{00000000-0005-0000-0000-0000188F0000}"/>
    <cellStyle name="Normal 7 6 2 3 2 2 2 4" xfId="34748" xr:uid="{00000000-0005-0000-0000-0000198F0000}"/>
    <cellStyle name="Normal 7 6 2 3 2 2 2 5" xfId="19515" xr:uid="{00000000-0005-0000-0000-00001A8F0000}"/>
    <cellStyle name="Normal 7 6 2 3 2 2 3" xfId="6066" xr:uid="{00000000-0005-0000-0000-00001B8F0000}"/>
    <cellStyle name="Normal 7 6 2 3 2 2 3 2" xfId="16118" xr:uid="{00000000-0005-0000-0000-00001C8F0000}"/>
    <cellStyle name="Normal 7 6 2 3 2 2 3 2 2" xfId="46449" xr:uid="{00000000-0005-0000-0000-00001D8F0000}"/>
    <cellStyle name="Normal 7 6 2 3 2 2 3 2 3" xfId="31216" xr:uid="{00000000-0005-0000-0000-00001E8F0000}"/>
    <cellStyle name="Normal 7 6 2 3 2 2 3 3" xfId="11098" xr:uid="{00000000-0005-0000-0000-00001F8F0000}"/>
    <cellStyle name="Normal 7 6 2 3 2 2 3 3 2" xfId="41432" xr:uid="{00000000-0005-0000-0000-0000208F0000}"/>
    <cellStyle name="Normal 7 6 2 3 2 2 3 3 3" xfId="26199" xr:uid="{00000000-0005-0000-0000-0000218F0000}"/>
    <cellStyle name="Normal 7 6 2 3 2 2 3 4" xfId="36419" xr:uid="{00000000-0005-0000-0000-0000228F0000}"/>
    <cellStyle name="Normal 7 6 2 3 2 2 3 5" xfId="21186" xr:uid="{00000000-0005-0000-0000-0000238F0000}"/>
    <cellStyle name="Normal 7 6 2 3 2 2 4" xfId="12776" xr:uid="{00000000-0005-0000-0000-0000248F0000}"/>
    <cellStyle name="Normal 7 6 2 3 2 2 4 2" xfId="43107" xr:uid="{00000000-0005-0000-0000-0000258F0000}"/>
    <cellStyle name="Normal 7 6 2 3 2 2 4 3" xfId="27874" xr:uid="{00000000-0005-0000-0000-0000268F0000}"/>
    <cellStyle name="Normal 7 6 2 3 2 2 5" xfId="7755" xr:uid="{00000000-0005-0000-0000-0000278F0000}"/>
    <cellStyle name="Normal 7 6 2 3 2 2 5 2" xfId="38090" xr:uid="{00000000-0005-0000-0000-0000288F0000}"/>
    <cellStyle name="Normal 7 6 2 3 2 2 5 3" xfId="22857" xr:uid="{00000000-0005-0000-0000-0000298F0000}"/>
    <cellStyle name="Normal 7 6 2 3 2 2 6" xfId="33078" xr:uid="{00000000-0005-0000-0000-00002A8F0000}"/>
    <cellStyle name="Normal 7 6 2 3 2 2 7" xfId="17844" xr:uid="{00000000-0005-0000-0000-00002B8F0000}"/>
    <cellStyle name="Normal 7 6 2 3 2 3" xfId="3537" xr:uid="{00000000-0005-0000-0000-00002C8F0000}"/>
    <cellStyle name="Normal 7 6 2 3 2 3 2" xfId="13611" xr:uid="{00000000-0005-0000-0000-00002D8F0000}"/>
    <cellStyle name="Normal 7 6 2 3 2 3 2 2" xfId="43942" xr:uid="{00000000-0005-0000-0000-00002E8F0000}"/>
    <cellStyle name="Normal 7 6 2 3 2 3 2 3" xfId="28709" xr:uid="{00000000-0005-0000-0000-00002F8F0000}"/>
    <cellStyle name="Normal 7 6 2 3 2 3 3" xfId="8591" xr:uid="{00000000-0005-0000-0000-0000308F0000}"/>
    <cellStyle name="Normal 7 6 2 3 2 3 3 2" xfId="38925" xr:uid="{00000000-0005-0000-0000-0000318F0000}"/>
    <cellStyle name="Normal 7 6 2 3 2 3 3 3" xfId="23692" xr:uid="{00000000-0005-0000-0000-0000328F0000}"/>
    <cellStyle name="Normal 7 6 2 3 2 3 4" xfId="33912" xr:uid="{00000000-0005-0000-0000-0000338F0000}"/>
    <cellStyle name="Normal 7 6 2 3 2 3 5" xfId="18679" xr:uid="{00000000-0005-0000-0000-0000348F0000}"/>
    <cellStyle name="Normal 7 6 2 3 2 4" xfId="5230" xr:uid="{00000000-0005-0000-0000-0000358F0000}"/>
    <cellStyle name="Normal 7 6 2 3 2 4 2" xfId="15282" xr:uid="{00000000-0005-0000-0000-0000368F0000}"/>
    <cellStyle name="Normal 7 6 2 3 2 4 2 2" xfId="45613" xr:uid="{00000000-0005-0000-0000-0000378F0000}"/>
    <cellStyle name="Normal 7 6 2 3 2 4 2 3" xfId="30380" xr:uid="{00000000-0005-0000-0000-0000388F0000}"/>
    <cellStyle name="Normal 7 6 2 3 2 4 3" xfId="10262" xr:uid="{00000000-0005-0000-0000-0000398F0000}"/>
    <cellStyle name="Normal 7 6 2 3 2 4 3 2" xfId="40596" xr:uid="{00000000-0005-0000-0000-00003A8F0000}"/>
    <cellStyle name="Normal 7 6 2 3 2 4 3 3" xfId="25363" xr:uid="{00000000-0005-0000-0000-00003B8F0000}"/>
    <cellStyle name="Normal 7 6 2 3 2 4 4" xfId="35583" xr:uid="{00000000-0005-0000-0000-00003C8F0000}"/>
    <cellStyle name="Normal 7 6 2 3 2 4 5" xfId="20350" xr:uid="{00000000-0005-0000-0000-00003D8F0000}"/>
    <cellStyle name="Normal 7 6 2 3 2 5" xfId="11940" xr:uid="{00000000-0005-0000-0000-00003E8F0000}"/>
    <cellStyle name="Normal 7 6 2 3 2 5 2" xfId="42271" xr:uid="{00000000-0005-0000-0000-00003F8F0000}"/>
    <cellStyle name="Normal 7 6 2 3 2 5 3" xfId="27038" xr:uid="{00000000-0005-0000-0000-0000408F0000}"/>
    <cellStyle name="Normal 7 6 2 3 2 6" xfId="6919" xr:uid="{00000000-0005-0000-0000-0000418F0000}"/>
    <cellStyle name="Normal 7 6 2 3 2 6 2" xfId="37254" xr:uid="{00000000-0005-0000-0000-0000428F0000}"/>
    <cellStyle name="Normal 7 6 2 3 2 6 3" xfId="22021" xr:uid="{00000000-0005-0000-0000-0000438F0000}"/>
    <cellStyle name="Normal 7 6 2 3 2 7" xfId="32242" xr:uid="{00000000-0005-0000-0000-0000448F0000}"/>
    <cellStyle name="Normal 7 6 2 3 2 8" xfId="17008" xr:uid="{00000000-0005-0000-0000-0000458F0000}"/>
    <cellStyle name="Normal 7 6 2 3 3" xfId="2266" xr:uid="{00000000-0005-0000-0000-0000468F0000}"/>
    <cellStyle name="Normal 7 6 2 3 3 2" xfId="3956" xr:uid="{00000000-0005-0000-0000-0000478F0000}"/>
    <cellStyle name="Normal 7 6 2 3 3 2 2" xfId="14029" xr:uid="{00000000-0005-0000-0000-0000488F0000}"/>
    <cellStyle name="Normal 7 6 2 3 3 2 2 2" xfId="44360" xr:uid="{00000000-0005-0000-0000-0000498F0000}"/>
    <cellStyle name="Normal 7 6 2 3 3 2 2 3" xfId="29127" xr:uid="{00000000-0005-0000-0000-00004A8F0000}"/>
    <cellStyle name="Normal 7 6 2 3 3 2 3" xfId="9009" xr:uid="{00000000-0005-0000-0000-00004B8F0000}"/>
    <cellStyle name="Normal 7 6 2 3 3 2 3 2" xfId="39343" xr:uid="{00000000-0005-0000-0000-00004C8F0000}"/>
    <cellStyle name="Normal 7 6 2 3 3 2 3 3" xfId="24110" xr:uid="{00000000-0005-0000-0000-00004D8F0000}"/>
    <cellStyle name="Normal 7 6 2 3 3 2 4" xfId="34330" xr:uid="{00000000-0005-0000-0000-00004E8F0000}"/>
    <cellStyle name="Normal 7 6 2 3 3 2 5" xfId="19097" xr:uid="{00000000-0005-0000-0000-00004F8F0000}"/>
    <cellStyle name="Normal 7 6 2 3 3 3" xfId="5648" xr:uid="{00000000-0005-0000-0000-0000508F0000}"/>
    <cellStyle name="Normal 7 6 2 3 3 3 2" xfId="15700" xr:uid="{00000000-0005-0000-0000-0000518F0000}"/>
    <cellStyle name="Normal 7 6 2 3 3 3 2 2" xfId="46031" xr:uid="{00000000-0005-0000-0000-0000528F0000}"/>
    <cellStyle name="Normal 7 6 2 3 3 3 2 3" xfId="30798" xr:uid="{00000000-0005-0000-0000-0000538F0000}"/>
    <cellStyle name="Normal 7 6 2 3 3 3 3" xfId="10680" xr:uid="{00000000-0005-0000-0000-0000548F0000}"/>
    <cellStyle name="Normal 7 6 2 3 3 3 3 2" xfId="41014" xr:uid="{00000000-0005-0000-0000-0000558F0000}"/>
    <cellStyle name="Normal 7 6 2 3 3 3 3 3" xfId="25781" xr:uid="{00000000-0005-0000-0000-0000568F0000}"/>
    <cellStyle name="Normal 7 6 2 3 3 3 4" xfId="36001" xr:uid="{00000000-0005-0000-0000-0000578F0000}"/>
    <cellStyle name="Normal 7 6 2 3 3 3 5" xfId="20768" xr:uid="{00000000-0005-0000-0000-0000588F0000}"/>
    <cellStyle name="Normal 7 6 2 3 3 4" xfId="12358" xr:uid="{00000000-0005-0000-0000-0000598F0000}"/>
    <cellStyle name="Normal 7 6 2 3 3 4 2" xfId="42689" xr:uid="{00000000-0005-0000-0000-00005A8F0000}"/>
    <cellStyle name="Normal 7 6 2 3 3 4 3" xfId="27456" xr:uid="{00000000-0005-0000-0000-00005B8F0000}"/>
    <cellStyle name="Normal 7 6 2 3 3 5" xfId="7337" xr:uid="{00000000-0005-0000-0000-00005C8F0000}"/>
    <cellStyle name="Normal 7 6 2 3 3 5 2" xfId="37672" xr:uid="{00000000-0005-0000-0000-00005D8F0000}"/>
    <cellStyle name="Normal 7 6 2 3 3 5 3" xfId="22439" xr:uid="{00000000-0005-0000-0000-00005E8F0000}"/>
    <cellStyle name="Normal 7 6 2 3 3 6" xfId="32660" xr:uid="{00000000-0005-0000-0000-00005F8F0000}"/>
    <cellStyle name="Normal 7 6 2 3 3 7" xfId="17426" xr:uid="{00000000-0005-0000-0000-0000608F0000}"/>
    <cellStyle name="Normal 7 6 2 3 4" xfId="3119" xr:uid="{00000000-0005-0000-0000-0000618F0000}"/>
    <cellStyle name="Normal 7 6 2 3 4 2" xfId="13193" xr:uid="{00000000-0005-0000-0000-0000628F0000}"/>
    <cellStyle name="Normal 7 6 2 3 4 2 2" xfId="43524" xr:uid="{00000000-0005-0000-0000-0000638F0000}"/>
    <cellStyle name="Normal 7 6 2 3 4 2 3" xfId="28291" xr:uid="{00000000-0005-0000-0000-0000648F0000}"/>
    <cellStyle name="Normal 7 6 2 3 4 3" xfId="8173" xr:uid="{00000000-0005-0000-0000-0000658F0000}"/>
    <cellStyle name="Normal 7 6 2 3 4 3 2" xfId="38507" xr:uid="{00000000-0005-0000-0000-0000668F0000}"/>
    <cellStyle name="Normal 7 6 2 3 4 3 3" xfId="23274" xr:uid="{00000000-0005-0000-0000-0000678F0000}"/>
    <cellStyle name="Normal 7 6 2 3 4 4" xfId="33494" xr:uid="{00000000-0005-0000-0000-0000688F0000}"/>
    <cellStyle name="Normal 7 6 2 3 4 5" xfId="18261" xr:uid="{00000000-0005-0000-0000-0000698F0000}"/>
    <cellStyle name="Normal 7 6 2 3 5" xfId="4812" xr:uid="{00000000-0005-0000-0000-00006A8F0000}"/>
    <cellStyle name="Normal 7 6 2 3 5 2" xfId="14864" xr:uid="{00000000-0005-0000-0000-00006B8F0000}"/>
    <cellStyle name="Normal 7 6 2 3 5 2 2" xfId="45195" xr:uid="{00000000-0005-0000-0000-00006C8F0000}"/>
    <cellStyle name="Normal 7 6 2 3 5 2 3" xfId="29962" xr:uid="{00000000-0005-0000-0000-00006D8F0000}"/>
    <cellStyle name="Normal 7 6 2 3 5 3" xfId="9844" xr:uid="{00000000-0005-0000-0000-00006E8F0000}"/>
    <cellStyle name="Normal 7 6 2 3 5 3 2" xfId="40178" xr:uid="{00000000-0005-0000-0000-00006F8F0000}"/>
    <cellStyle name="Normal 7 6 2 3 5 3 3" xfId="24945" xr:uid="{00000000-0005-0000-0000-0000708F0000}"/>
    <cellStyle name="Normal 7 6 2 3 5 4" xfId="35165" xr:uid="{00000000-0005-0000-0000-0000718F0000}"/>
    <cellStyle name="Normal 7 6 2 3 5 5" xfId="19932" xr:uid="{00000000-0005-0000-0000-0000728F0000}"/>
    <cellStyle name="Normal 7 6 2 3 6" xfId="11522" xr:uid="{00000000-0005-0000-0000-0000738F0000}"/>
    <cellStyle name="Normal 7 6 2 3 6 2" xfId="41853" xr:uid="{00000000-0005-0000-0000-0000748F0000}"/>
    <cellStyle name="Normal 7 6 2 3 6 3" xfId="26620" xr:uid="{00000000-0005-0000-0000-0000758F0000}"/>
    <cellStyle name="Normal 7 6 2 3 7" xfId="6501" xr:uid="{00000000-0005-0000-0000-0000768F0000}"/>
    <cellStyle name="Normal 7 6 2 3 7 2" xfId="36836" xr:uid="{00000000-0005-0000-0000-0000778F0000}"/>
    <cellStyle name="Normal 7 6 2 3 7 3" xfId="21603" xr:uid="{00000000-0005-0000-0000-0000788F0000}"/>
    <cellStyle name="Normal 7 6 2 3 8" xfId="31824" xr:uid="{00000000-0005-0000-0000-0000798F0000}"/>
    <cellStyle name="Normal 7 6 2 3 9" xfId="16590" xr:uid="{00000000-0005-0000-0000-00007A8F0000}"/>
    <cellStyle name="Normal 7 6 2 4" xfId="1637" xr:uid="{00000000-0005-0000-0000-00007B8F0000}"/>
    <cellStyle name="Normal 7 6 2 4 2" xfId="2476" xr:uid="{00000000-0005-0000-0000-00007C8F0000}"/>
    <cellStyle name="Normal 7 6 2 4 2 2" xfId="4166" xr:uid="{00000000-0005-0000-0000-00007D8F0000}"/>
    <cellStyle name="Normal 7 6 2 4 2 2 2" xfId="14239" xr:uid="{00000000-0005-0000-0000-00007E8F0000}"/>
    <cellStyle name="Normal 7 6 2 4 2 2 2 2" xfId="44570" xr:uid="{00000000-0005-0000-0000-00007F8F0000}"/>
    <cellStyle name="Normal 7 6 2 4 2 2 2 3" xfId="29337" xr:uid="{00000000-0005-0000-0000-0000808F0000}"/>
    <cellStyle name="Normal 7 6 2 4 2 2 3" xfId="9219" xr:uid="{00000000-0005-0000-0000-0000818F0000}"/>
    <cellStyle name="Normal 7 6 2 4 2 2 3 2" xfId="39553" xr:uid="{00000000-0005-0000-0000-0000828F0000}"/>
    <cellStyle name="Normal 7 6 2 4 2 2 3 3" xfId="24320" xr:uid="{00000000-0005-0000-0000-0000838F0000}"/>
    <cellStyle name="Normal 7 6 2 4 2 2 4" xfId="34540" xr:uid="{00000000-0005-0000-0000-0000848F0000}"/>
    <cellStyle name="Normal 7 6 2 4 2 2 5" xfId="19307" xr:uid="{00000000-0005-0000-0000-0000858F0000}"/>
    <cellStyle name="Normal 7 6 2 4 2 3" xfId="5858" xr:uid="{00000000-0005-0000-0000-0000868F0000}"/>
    <cellStyle name="Normal 7 6 2 4 2 3 2" xfId="15910" xr:uid="{00000000-0005-0000-0000-0000878F0000}"/>
    <cellStyle name="Normal 7 6 2 4 2 3 2 2" xfId="46241" xr:uid="{00000000-0005-0000-0000-0000888F0000}"/>
    <cellStyle name="Normal 7 6 2 4 2 3 2 3" xfId="31008" xr:uid="{00000000-0005-0000-0000-0000898F0000}"/>
    <cellStyle name="Normal 7 6 2 4 2 3 3" xfId="10890" xr:uid="{00000000-0005-0000-0000-00008A8F0000}"/>
    <cellStyle name="Normal 7 6 2 4 2 3 3 2" xfId="41224" xr:uid="{00000000-0005-0000-0000-00008B8F0000}"/>
    <cellStyle name="Normal 7 6 2 4 2 3 3 3" xfId="25991" xr:uid="{00000000-0005-0000-0000-00008C8F0000}"/>
    <cellStyle name="Normal 7 6 2 4 2 3 4" xfId="36211" xr:uid="{00000000-0005-0000-0000-00008D8F0000}"/>
    <cellStyle name="Normal 7 6 2 4 2 3 5" xfId="20978" xr:uid="{00000000-0005-0000-0000-00008E8F0000}"/>
    <cellStyle name="Normal 7 6 2 4 2 4" xfId="12568" xr:uid="{00000000-0005-0000-0000-00008F8F0000}"/>
    <cellStyle name="Normal 7 6 2 4 2 4 2" xfId="42899" xr:uid="{00000000-0005-0000-0000-0000908F0000}"/>
    <cellStyle name="Normal 7 6 2 4 2 4 3" xfId="27666" xr:uid="{00000000-0005-0000-0000-0000918F0000}"/>
    <cellStyle name="Normal 7 6 2 4 2 5" xfId="7547" xr:uid="{00000000-0005-0000-0000-0000928F0000}"/>
    <cellStyle name="Normal 7 6 2 4 2 5 2" xfId="37882" xr:uid="{00000000-0005-0000-0000-0000938F0000}"/>
    <cellStyle name="Normal 7 6 2 4 2 5 3" xfId="22649" xr:uid="{00000000-0005-0000-0000-0000948F0000}"/>
    <cellStyle name="Normal 7 6 2 4 2 6" xfId="32870" xr:uid="{00000000-0005-0000-0000-0000958F0000}"/>
    <cellStyle name="Normal 7 6 2 4 2 7" xfId="17636" xr:uid="{00000000-0005-0000-0000-0000968F0000}"/>
    <cellStyle name="Normal 7 6 2 4 3" xfId="3329" xr:uid="{00000000-0005-0000-0000-0000978F0000}"/>
    <cellStyle name="Normal 7 6 2 4 3 2" xfId="13403" xr:uid="{00000000-0005-0000-0000-0000988F0000}"/>
    <cellStyle name="Normal 7 6 2 4 3 2 2" xfId="43734" xr:uid="{00000000-0005-0000-0000-0000998F0000}"/>
    <cellStyle name="Normal 7 6 2 4 3 2 3" xfId="28501" xr:uid="{00000000-0005-0000-0000-00009A8F0000}"/>
    <cellStyle name="Normal 7 6 2 4 3 3" xfId="8383" xr:uid="{00000000-0005-0000-0000-00009B8F0000}"/>
    <cellStyle name="Normal 7 6 2 4 3 3 2" xfId="38717" xr:uid="{00000000-0005-0000-0000-00009C8F0000}"/>
    <cellStyle name="Normal 7 6 2 4 3 3 3" xfId="23484" xr:uid="{00000000-0005-0000-0000-00009D8F0000}"/>
    <cellStyle name="Normal 7 6 2 4 3 4" xfId="33704" xr:uid="{00000000-0005-0000-0000-00009E8F0000}"/>
    <cellStyle name="Normal 7 6 2 4 3 5" xfId="18471" xr:uid="{00000000-0005-0000-0000-00009F8F0000}"/>
    <cellStyle name="Normal 7 6 2 4 4" xfId="5022" xr:uid="{00000000-0005-0000-0000-0000A08F0000}"/>
    <cellStyle name="Normal 7 6 2 4 4 2" xfId="15074" xr:uid="{00000000-0005-0000-0000-0000A18F0000}"/>
    <cellStyle name="Normal 7 6 2 4 4 2 2" xfId="45405" xr:uid="{00000000-0005-0000-0000-0000A28F0000}"/>
    <cellStyle name="Normal 7 6 2 4 4 2 3" xfId="30172" xr:uid="{00000000-0005-0000-0000-0000A38F0000}"/>
    <cellStyle name="Normal 7 6 2 4 4 3" xfId="10054" xr:uid="{00000000-0005-0000-0000-0000A48F0000}"/>
    <cellStyle name="Normal 7 6 2 4 4 3 2" xfId="40388" xr:uid="{00000000-0005-0000-0000-0000A58F0000}"/>
    <cellStyle name="Normal 7 6 2 4 4 3 3" xfId="25155" xr:uid="{00000000-0005-0000-0000-0000A68F0000}"/>
    <cellStyle name="Normal 7 6 2 4 4 4" xfId="35375" xr:uid="{00000000-0005-0000-0000-0000A78F0000}"/>
    <cellStyle name="Normal 7 6 2 4 4 5" xfId="20142" xr:uid="{00000000-0005-0000-0000-0000A88F0000}"/>
    <cellStyle name="Normal 7 6 2 4 5" xfId="11732" xr:uid="{00000000-0005-0000-0000-0000A98F0000}"/>
    <cellStyle name="Normal 7 6 2 4 5 2" xfId="42063" xr:uid="{00000000-0005-0000-0000-0000AA8F0000}"/>
    <cellStyle name="Normal 7 6 2 4 5 3" xfId="26830" xr:uid="{00000000-0005-0000-0000-0000AB8F0000}"/>
    <cellStyle name="Normal 7 6 2 4 6" xfId="6711" xr:uid="{00000000-0005-0000-0000-0000AC8F0000}"/>
    <cellStyle name="Normal 7 6 2 4 6 2" xfId="37046" xr:uid="{00000000-0005-0000-0000-0000AD8F0000}"/>
    <cellStyle name="Normal 7 6 2 4 6 3" xfId="21813" xr:uid="{00000000-0005-0000-0000-0000AE8F0000}"/>
    <cellStyle name="Normal 7 6 2 4 7" xfId="32034" xr:uid="{00000000-0005-0000-0000-0000AF8F0000}"/>
    <cellStyle name="Normal 7 6 2 4 8" xfId="16800" xr:uid="{00000000-0005-0000-0000-0000B08F0000}"/>
    <cellStyle name="Normal 7 6 2 5" xfId="2058" xr:uid="{00000000-0005-0000-0000-0000B18F0000}"/>
    <cellStyle name="Normal 7 6 2 5 2" xfId="3748" xr:uid="{00000000-0005-0000-0000-0000B28F0000}"/>
    <cellStyle name="Normal 7 6 2 5 2 2" xfId="13821" xr:uid="{00000000-0005-0000-0000-0000B38F0000}"/>
    <cellStyle name="Normal 7 6 2 5 2 2 2" xfId="44152" xr:uid="{00000000-0005-0000-0000-0000B48F0000}"/>
    <cellStyle name="Normal 7 6 2 5 2 2 3" xfId="28919" xr:uid="{00000000-0005-0000-0000-0000B58F0000}"/>
    <cellStyle name="Normal 7 6 2 5 2 3" xfId="8801" xr:uid="{00000000-0005-0000-0000-0000B68F0000}"/>
    <cellStyle name="Normal 7 6 2 5 2 3 2" xfId="39135" xr:uid="{00000000-0005-0000-0000-0000B78F0000}"/>
    <cellStyle name="Normal 7 6 2 5 2 3 3" xfId="23902" xr:uid="{00000000-0005-0000-0000-0000B88F0000}"/>
    <cellStyle name="Normal 7 6 2 5 2 4" xfId="34122" xr:uid="{00000000-0005-0000-0000-0000B98F0000}"/>
    <cellStyle name="Normal 7 6 2 5 2 5" xfId="18889" xr:uid="{00000000-0005-0000-0000-0000BA8F0000}"/>
    <cellStyle name="Normal 7 6 2 5 3" xfId="5440" xr:uid="{00000000-0005-0000-0000-0000BB8F0000}"/>
    <cellStyle name="Normal 7 6 2 5 3 2" xfId="15492" xr:uid="{00000000-0005-0000-0000-0000BC8F0000}"/>
    <cellStyle name="Normal 7 6 2 5 3 2 2" xfId="45823" xr:uid="{00000000-0005-0000-0000-0000BD8F0000}"/>
    <cellStyle name="Normal 7 6 2 5 3 2 3" xfId="30590" xr:uid="{00000000-0005-0000-0000-0000BE8F0000}"/>
    <cellStyle name="Normal 7 6 2 5 3 3" xfId="10472" xr:uid="{00000000-0005-0000-0000-0000BF8F0000}"/>
    <cellStyle name="Normal 7 6 2 5 3 3 2" xfId="40806" xr:uid="{00000000-0005-0000-0000-0000C08F0000}"/>
    <cellStyle name="Normal 7 6 2 5 3 3 3" xfId="25573" xr:uid="{00000000-0005-0000-0000-0000C18F0000}"/>
    <cellStyle name="Normal 7 6 2 5 3 4" xfId="35793" xr:uid="{00000000-0005-0000-0000-0000C28F0000}"/>
    <cellStyle name="Normal 7 6 2 5 3 5" xfId="20560" xr:uid="{00000000-0005-0000-0000-0000C38F0000}"/>
    <cellStyle name="Normal 7 6 2 5 4" xfId="12150" xr:uid="{00000000-0005-0000-0000-0000C48F0000}"/>
    <cellStyle name="Normal 7 6 2 5 4 2" xfId="42481" xr:uid="{00000000-0005-0000-0000-0000C58F0000}"/>
    <cellStyle name="Normal 7 6 2 5 4 3" xfId="27248" xr:uid="{00000000-0005-0000-0000-0000C68F0000}"/>
    <cellStyle name="Normal 7 6 2 5 5" xfId="7129" xr:uid="{00000000-0005-0000-0000-0000C78F0000}"/>
    <cellStyle name="Normal 7 6 2 5 5 2" xfId="37464" xr:uid="{00000000-0005-0000-0000-0000C88F0000}"/>
    <cellStyle name="Normal 7 6 2 5 5 3" xfId="22231" xr:uid="{00000000-0005-0000-0000-0000C98F0000}"/>
    <cellStyle name="Normal 7 6 2 5 6" xfId="32452" xr:uid="{00000000-0005-0000-0000-0000CA8F0000}"/>
    <cellStyle name="Normal 7 6 2 5 7" xfId="17218" xr:uid="{00000000-0005-0000-0000-0000CB8F0000}"/>
    <cellStyle name="Normal 7 6 2 6" xfId="2911" xr:uid="{00000000-0005-0000-0000-0000CC8F0000}"/>
    <cellStyle name="Normal 7 6 2 6 2" xfId="12985" xr:uid="{00000000-0005-0000-0000-0000CD8F0000}"/>
    <cellStyle name="Normal 7 6 2 6 2 2" xfId="43316" xr:uid="{00000000-0005-0000-0000-0000CE8F0000}"/>
    <cellStyle name="Normal 7 6 2 6 2 3" xfId="28083" xr:uid="{00000000-0005-0000-0000-0000CF8F0000}"/>
    <cellStyle name="Normal 7 6 2 6 3" xfId="7965" xr:uid="{00000000-0005-0000-0000-0000D08F0000}"/>
    <cellStyle name="Normal 7 6 2 6 3 2" xfId="38299" xr:uid="{00000000-0005-0000-0000-0000D18F0000}"/>
    <cellStyle name="Normal 7 6 2 6 3 3" xfId="23066" xr:uid="{00000000-0005-0000-0000-0000D28F0000}"/>
    <cellStyle name="Normal 7 6 2 6 4" xfId="33286" xr:uid="{00000000-0005-0000-0000-0000D38F0000}"/>
    <cellStyle name="Normal 7 6 2 6 5" xfId="18053" xr:uid="{00000000-0005-0000-0000-0000D48F0000}"/>
    <cellStyle name="Normal 7 6 2 7" xfId="4604" xr:uid="{00000000-0005-0000-0000-0000D58F0000}"/>
    <cellStyle name="Normal 7 6 2 7 2" xfId="14656" xr:uid="{00000000-0005-0000-0000-0000D68F0000}"/>
    <cellStyle name="Normal 7 6 2 7 2 2" xfId="44987" xr:uid="{00000000-0005-0000-0000-0000D78F0000}"/>
    <cellStyle name="Normal 7 6 2 7 2 3" xfId="29754" xr:uid="{00000000-0005-0000-0000-0000D88F0000}"/>
    <cellStyle name="Normal 7 6 2 7 3" xfId="9636" xr:uid="{00000000-0005-0000-0000-0000D98F0000}"/>
    <cellStyle name="Normal 7 6 2 7 3 2" xfId="39970" xr:uid="{00000000-0005-0000-0000-0000DA8F0000}"/>
    <cellStyle name="Normal 7 6 2 7 3 3" xfId="24737" xr:uid="{00000000-0005-0000-0000-0000DB8F0000}"/>
    <cellStyle name="Normal 7 6 2 7 4" xfId="34957" xr:uid="{00000000-0005-0000-0000-0000DC8F0000}"/>
    <cellStyle name="Normal 7 6 2 7 5" xfId="19724" xr:uid="{00000000-0005-0000-0000-0000DD8F0000}"/>
    <cellStyle name="Normal 7 6 2 8" xfId="11314" xr:uid="{00000000-0005-0000-0000-0000DE8F0000}"/>
    <cellStyle name="Normal 7 6 2 8 2" xfId="41645" xr:uid="{00000000-0005-0000-0000-0000DF8F0000}"/>
    <cellStyle name="Normal 7 6 2 8 3" xfId="26412" xr:uid="{00000000-0005-0000-0000-0000E08F0000}"/>
    <cellStyle name="Normal 7 6 2 9" xfId="6293" xr:uid="{00000000-0005-0000-0000-0000E18F0000}"/>
    <cellStyle name="Normal 7 6 2 9 2" xfId="36628" xr:uid="{00000000-0005-0000-0000-0000E28F0000}"/>
    <cellStyle name="Normal 7 6 2 9 3" xfId="21395" xr:uid="{00000000-0005-0000-0000-0000E38F0000}"/>
    <cellStyle name="Normal 7 6 3" xfId="1257" xr:uid="{00000000-0005-0000-0000-0000E48F0000}"/>
    <cellStyle name="Normal 7 6 3 10" xfId="16434" xr:uid="{00000000-0005-0000-0000-0000E58F0000}"/>
    <cellStyle name="Normal 7 6 3 2" xfId="1476" xr:uid="{00000000-0005-0000-0000-0000E68F0000}"/>
    <cellStyle name="Normal 7 6 3 2 2" xfId="1897" xr:uid="{00000000-0005-0000-0000-0000E78F0000}"/>
    <cellStyle name="Normal 7 6 3 2 2 2" xfId="2736" xr:uid="{00000000-0005-0000-0000-0000E88F0000}"/>
    <cellStyle name="Normal 7 6 3 2 2 2 2" xfId="4426" xr:uid="{00000000-0005-0000-0000-0000E98F0000}"/>
    <cellStyle name="Normal 7 6 3 2 2 2 2 2" xfId="14499" xr:uid="{00000000-0005-0000-0000-0000EA8F0000}"/>
    <cellStyle name="Normal 7 6 3 2 2 2 2 2 2" xfId="44830" xr:uid="{00000000-0005-0000-0000-0000EB8F0000}"/>
    <cellStyle name="Normal 7 6 3 2 2 2 2 2 3" xfId="29597" xr:uid="{00000000-0005-0000-0000-0000EC8F0000}"/>
    <cellStyle name="Normal 7 6 3 2 2 2 2 3" xfId="9479" xr:uid="{00000000-0005-0000-0000-0000ED8F0000}"/>
    <cellStyle name="Normal 7 6 3 2 2 2 2 3 2" xfId="39813" xr:uid="{00000000-0005-0000-0000-0000EE8F0000}"/>
    <cellStyle name="Normal 7 6 3 2 2 2 2 3 3" xfId="24580" xr:uid="{00000000-0005-0000-0000-0000EF8F0000}"/>
    <cellStyle name="Normal 7 6 3 2 2 2 2 4" xfId="34800" xr:uid="{00000000-0005-0000-0000-0000F08F0000}"/>
    <cellStyle name="Normal 7 6 3 2 2 2 2 5" xfId="19567" xr:uid="{00000000-0005-0000-0000-0000F18F0000}"/>
    <cellStyle name="Normal 7 6 3 2 2 2 3" xfId="6118" xr:uid="{00000000-0005-0000-0000-0000F28F0000}"/>
    <cellStyle name="Normal 7 6 3 2 2 2 3 2" xfId="16170" xr:uid="{00000000-0005-0000-0000-0000F38F0000}"/>
    <cellStyle name="Normal 7 6 3 2 2 2 3 2 2" xfId="46501" xr:uid="{00000000-0005-0000-0000-0000F48F0000}"/>
    <cellStyle name="Normal 7 6 3 2 2 2 3 2 3" xfId="31268" xr:uid="{00000000-0005-0000-0000-0000F58F0000}"/>
    <cellStyle name="Normal 7 6 3 2 2 2 3 3" xfId="11150" xr:uid="{00000000-0005-0000-0000-0000F68F0000}"/>
    <cellStyle name="Normal 7 6 3 2 2 2 3 3 2" xfId="41484" xr:uid="{00000000-0005-0000-0000-0000F78F0000}"/>
    <cellStyle name="Normal 7 6 3 2 2 2 3 3 3" xfId="26251" xr:uid="{00000000-0005-0000-0000-0000F88F0000}"/>
    <cellStyle name="Normal 7 6 3 2 2 2 3 4" xfId="36471" xr:uid="{00000000-0005-0000-0000-0000F98F0000}"/>
    <cellStyle name="Normal 7 6 3 2 2 2 3 5" xfId="21238" xr:uid="{00000000-0005-0000-0000-0000FA8F0000}"/>
    <cellStyle name="Normal 7 6 3 2 2 2 4" xfId="12828" xr:uid="{00000000-0005-0000-0000-0000FB8F0000}"/>
    <cellStyle name="Normal 7 6 3 2 2 2 4 2" xfId="43159" xr:uid="{00000000-0005-0000-0000-0000FC8F0000}"/>
    <cellStyle name="Normal 7 6 3 2 2 2 4 3" xfId="27926" xr:uid="{00000000-0005-0000-0000-0000FD8F0000}"/>
    <cellStyle name="Normal 7 6 3 2 2 2 5" xfId="7807" xr:uid="{00000000-0005-0000-0000-0000FE8F0000}"/>
    <cellStyle name="Normal 7 6 3 2 2 2 5 2" xfId="38142" xr:uid="{00000000-0005-0000-0000-0000FF8F0000}"/>
    <cellStyle name="Normal 7 6 3 2 2 2 5 3" xfId="22909" xr:uid="{00000000-0005-0000-0000-000000900000}"/>
    <cellStyle name="Normal 7 6 3 2 2 2 6" xfId="33130" xr:uid="{00000000-0005-0000-0000-000001900000}"/>
    <cellStyle name="Normal 7 6 3 2 2 2 7" xfId="17896" xr:uid="{00000000-0005-0000-0000-000002900000}"/>
    <cellStyle name="Normal 7 6 3 2 2 3" xfId="3589" xr:uid="{00000000-0005-0000-0000-000003900000}"/>
    <cellStyle name="Normal 7 6 3 2 2 3 2" xfId="13663" xr:uid="{00000000-0005-0000-0000-000004900000}"/>
    <cellStyle name="Normal 7 6 3 2 2 3 2 2" xfId="43994" xr:uid="{00000000-0005-0000-0000-000005900000}"/>
    <cellStyle name="Normal 7 6 3 2 2 3 2 3" xfId="28761" xr:uid="{00000000-0005-0000-0000-000006900000}"/>
    <cellStyle name="Normal 7 6 3 2 2 3 3" xfId="8643" xr:uid="{00000000-0005-0000-0000-000007900000}"/>
    <cellStyle name="Normal 7 6 3 2 2 3 3 2" xfId="38977" xr:uid="{00000000-0005-0000-0000-000008900000}"/>
    <cellStyle name="Normal 7 6 3 2 2 3 3 3" xfId="23744" xr:uid="{00000000-0005-0000-0000-000009900000}"/>
    <cellStyle name="Normal 7 6 3 2 2 3 4" xfId="33964" xr:uid="{00000000-0005-0000-0000-00000A900000}"/>
    <cellStyle name="Normal 7 6 3 2 2 3 5" xfId="18731" xr:uid="{00000000-0005-0000-0000-00000B900000}"/>
    <cellStyle name="Normal 7 6 3 2 2 4" xfId="5282" xr:uid="{00000000-0005-0000-0000-00000C900000}"/>
    <cellStyle name="Normal 7 6 3 2 2 4 2" xfId="15334" xr:uid="{00000000-0005-0000-0000-00000D900000}"/>
    <cellStyle name="Normal 7 6 3 2 2 4 2 2" xfId="45665" xr:uid="{00000000-0005-0000-0000-00000E900000}"/>
    <cellStyle name="Normal 7 6 3 2 2 4 2 3" xfId="30432" xr:uid="{00000000-0005-0000-0000-00000F900000}"/>
    <cellStyle name="Normal 7 6 3 2 2 4 3" xfId="10314" xr:uid="{00000000-0005-0000-0000-000010900000}"/>
    <cellStyle name="Normal 7 6 3 2 2 4 3 2" xfId="40648" xr:uid="{00000000-0005-0000-0000-000011900000}"/>
    <cellStyle name="Normal 7 6 3 2 2 4 3 3" xfId="25415" xr:uid="{00000000-0005-0000-0000-000012900000}"/>
    <cellStyle name="Normal 7 6 3 2 2 4 4" xfId="35635" xr:uid="{00000000-0005-0000-0000-000013900000}"/>
    <cellStyle name="Normal 7 6 3 2 2 4 5" xfId="20402" xr:uid="{00000000-0005-0000-0000-000014900000}"/>
    <cellStyle name="Normal 7 6 3 2 2 5" xfId="11992" xr:uid="{00000000-0005-0000-0000-000015900000}"/>
    <cellStyle name="Normal 7 6 3 2 2 5 2" xfId="42323" xr:uid="{00000000-0005-0000-0000-000016900000}"/>
    <cellStyle name="Normal 7 6 3 2 2 5 3" xfId="27090" xr:uid="{00000000-0005-0000-0000-000017900000}"/>
    <cellStyle name="Normal 7 6 3 2 2 6" xfId="6971" xr:uid="{00000000-0005-0000-0000-000018900000}"/>
    <cellStyle name="Normal 7 6 3 2 2 6 2" xfId="37306" xr:uid="{00000000-0005-0000-0000-000019900000}"/>
    <cellStyle name="Normal 7 6 3 2 2 6 3" xfId="22073" xr:uid="{00000000-0005-0000-0000-00001A900000}"/>
    <cellStyle name="Normal 7 6 3 2 2 7" xfId="32294" xr:uid="{00000000-0005-0000-0000-00001B900000}"/>
    <cellStyle name="Normal 7 6 3 2 2 8" xfId="17060" xr:uid="{00000000-0005-0000-0000-00001C900000}"/>
    <cellStyle name="Normal 7 6 3 2 3" xfId="2318" xr:uid="{00000000-0005-0000-0000-00001D900000}"/>
    <cellStyle name="Normal 7 6 3 2 3 2" xfId="4008" xr:uid="{00000000-0005-0000-0000-00001E900000}"/>
    <cellStyle name="Normal 7 6 3 2 3 2 2" xfId="14081" xr:uid="{00000000-0005-0000-0000-00001F900000}"/>
    <cellStyle name="Normal 7 6 3 2 3 2 2 2" xfId="44412" xr:uid="{00000000-0005-0000-0000-000020900000}"/>
    <cellStyle name="Normal 7 6 3 2 3 2 2 3" xfId="29179" xr:uid="{00000000-0005-0000-0000-000021900000}"/>
    <cellStyle name="Normal 7 6 3 2 3 2 3" xfId="9061" xr:uid="{00000000-0005-0000-0000-000022900000}"/>
    <cellStyle name="Normal 7 6 3 2 3 2 3 2" xfId="39395" xr:uid="{00000000-0005-0000-0000-000023900000}"/>
    <cellStyle name="Normal 7 6 3 2 3 2 3 3" xfId="24162" xr:uid="{00000000-0005-0000-0000-000024900000}"/>
    <cellStyle name="Normal 7 6 3 2 3 2 4" xfId="34382" xr:uid="{00000000-0005-0000-0000-000025900000}"/>
    <cellStyle name="Normal 7 6 3 2 3 2 5" xfId="19149" xr:uid="{00000000-0005-0000-0000-000026900000}"/>
    <cellStyle name="Normal 7 6 3 2 3 3" xfId="5700" xr:uid="{00000000-0005-0000-0000-000027900000}"/>
    <cellStyle name="Normal 7 6 3 2 3 3 2" xfId="15752" xr:uid="{00000000-0005-0000-0000-000028900000}"/>
    <cellStyle name="Normal 7 6 3 2 3 3 2 2" xfId="46083" xr:uid="{00000000-0005-0000-0000-000029900000}"/>
    <cellStyle name="Normal 7 6 3 2 3 3 2 3" xfId="30850" xr:uid="{00000000-0005-0000-0000-00002A900000}"/>
    <cellStyle name="Normal 7 6 3 2 3 3 3" xfId="10732" xr:uid="{00000000-0005-0000-0000-00002B900000}"/>
    <cellStyle name="Normal 7 6 3 2 3 3 3 2" xfId="41066" xr:uid="{00000000-0005-0000-0000-00002C900000}"/>
    <cellStyle name="Normal 7 6 3 2 3 3 3 3" xfId="25833" xr:uid="{00000000-0005-0000-0000-00002D900000}"/>
    <cellStyle name="Normal 7 6 3 2 3 3 4" xfId="36053" xr:uid="{00000000-0005-0000-0000-00002E900000}"/>
    <cellStyle name="Normal 7 6 3 2 3 3 5" xfId="20820" xr:uid="{00000000-0005-0000-0000-00002F900000}"/>
    <cellStyle name="Normal 7 6 3 2 3 4" xfId="12410" xr:uid="{00000000-0005-0000-0000-000030900000}"/>
    <cellStyle name="Normal 7 6 3 2 3 4 2" xfId="42741" xr:uid="{00000000-0005-0000-0000-000031900000}"/>
    <cellStyle name="Normal 7 6 3 2 3 4 3" xfId="27508" xr:uid="{00000000-0005-0000-0000-000032900000}"/>
    <cellStyle name="Normal 7 6 3 2 3 5" xfId="7389" xr:uid="{00000000-0005-0000-0000-000033900000}"/>
    <cellStyle name="Normal 7 6 3 2 3 5 2" xfId="37724" xr:uid="{00000000-0005-0000-0000-000034900000}"/>
    <cellStyle name="Normal 7 6 3 2 3 5 3" xfId="22491" xr:uid="{00000000-0005-0000-0000-000035900000}"/>
    <cellStyle name="Normal 7 6 3 2 3 6" xfId="32712" xr:uid="{00000000-0005-0000-0000-000036900000}"/>
    <cellStyle name="Normal 7 6 3 2 3 7" xfId="17478" xr:uid="{00000000-0005-0000-0000-000037900000}"/>
    <cellStyle name="Normal 7 6 3 2 4" xfId="3171" xr:uid="{00000000-0005-0000-0000-000038900000}"/>
    <cellStyle name="Normal 7 6 3 2 4 2" xfId="13245" xr:uid="{00000000-0005-0000-0000-000039900000}"/>
    <cellStyle name="Normal 7 6 3 2 4 2 2" xfId="43576" xr:uid="{00000000-0005-0000-0000-00003A900000}"/>
    <cellStyle name="Normal 7 6 3 2 4 2 3" xfId="28343" xr:uid="{00000000-0005-0000-0000-00003B900000}"/>
    <cellStyle name="Normal 7 6 3 2 4 3" xfId="8225" xr:uid="{00000000-0005-0000-0000-00003C900000}"/>
    <cellStyle name="Normal 7 6 3 2 4 3 2" xfId="38559" xr:uid="{00000000-0005-0000-0000-00003D900000}"/>
    <cellStyle name="Normal 7 6 3 2 4 3 3" xfId="23326" xr:uid="{00000000-0005-0000-0000-00003E900000}"/>
    <cellStyle name="Normal 7 6 3 2 4 4" xfId="33546" xr:uid="{00000000-0005-0000-0000-00003F900000}"/>
    <cellStyle name="Normal 7 6 3 2 4 5" xfId="18313" xr:uid="{00000000-0005-0000-0000-000040900000}"/>
    <cellStyle name="Normal 7 6 3 2 5" xfId="4864" xr:uid="{00000000-0005-0000-0000-000041900000}"/>
    <cellStyle name="Normal 7 6 3 2 5 2" xfId="14916" xr:uid="{00000000-0005-0000-0000-000042900000}"/>
    <cellStyle name="Normal 7 6 3 2 5 2 2" xfId="45247" xr:uid="{00000000-0005-0000-0000-000043900000}"/>
    <cellStyle name="Normal 7 6 3 2 5 2 3" xfId="30014" xr:uid="{00000000-0005-0000-0000-000044900000}"/>
    <cellStyle name="Normal 7 6 3 2 5 3" xfId="9896" xr:uid="{00000000-0005-0000-0000-000045900000}"/>
    <cellStyle name="Normal 7 6 3 2 5 3 2" xfId="40230" xr:uid="{00000000-0005-0000-0000-000046900000}"/>
    <cellStyle name="Normal 7 6 3 2 5 3 3" xfId="24997" xr:uid="{00000000-0005-0000-0000-000047900000}"/>
    <cellStyle name="Normal 7 6 3 2 5 4" xfId="35217" xr:uid="{00000000-0005-0000-0000-000048900000}"/>
    <cellStyle name="Normal 7 6 3 2 5 5" xfId="19984" xr:uid="{00000000-0005-0000-0000-000049900000}"/>
    <cellStyle name="Normal 7 6 3 2 6" xfId="11574" xr:uid="{00000000-0005-0000-0000-00004A900000}"/>
    <cellStyle name="Normal 7 6 3 2 6 2" xfId="41905" xr:uid="{00000000-0005-0000-0000-00004B900000}"/>
    <cellStyle name="Normal 7 6 3 2 6 3" xfId="26672" xr:uid="{00000000-0005-0000-0000-00004C900000}"/>
    <cellStyle name="Normal 7 6 3 2 7" xfId="6553" xr:uid="{00000000-0005-0000-0000-00004D900000}"/>
    <cellStyle name="Normal 7 6 3 2 7 2" xfId="36888" xr:uid="{00000000-0005-0000-0000-00004E900000}"/>
    <cellStyle name="Normal 7 6 3 2 7 3" xfId="21655" xr:uid="{00000000-0005-0000-0000-00004F900000}"/>
    <cellStyle name="Normal 7 6 3 2 8" xfId="31876" xr:uid="{00000000-0005-0000-0000-000050900000}"/>
    <cellStyle name="Normal 7 6 3 2 9" xfId="16642" xr:uid="{00000000-0005-0000-0000-000051900000}"/>
    <cellStyle name="Normal 7 6 3 3" xfId="1689" xr:uid="{00000000-0005-0000-0000-000052900000}"/>
    <cellStyle name="Normal 7 6 3 3 2" xfId="2528" xr:uid="{00000000-0005-0000-0000-000053900000}"/>
    <cellStyle name="Normal 7 6 3 3 2 2" xfId="4218" xr:uid="{00000000-0005-0000-0000-000054900000}"/>
    <cellStyle name="Normal 7 6 3 3 2 2 2" xfId="14291" xr:uid="{00000000-0005-0000-0000-000055900000}"/>
    <cellStyle name="Normal 7 6 3 3 2 2 2 2" xfId="44622" xr:uid="{00000000-0005-0000-0000-000056900000}"/>
    <cellStyle name="Normal 7 6 3 3 2 2 2 3" xfId="29389" xr:uid="{00000000-0005-0000-0000-000057900000}"/>
    <cellStyle name="Normal 7 6 3 3 2 2 3" xfId="9271" xr:uid="{00000000-0005-0000-0000-000058900000}"/>
    <cellStyle name="Normal 7 6 3 3 2 2 3 2" xfId="39605" xr:uid="{00000000-0005-0000-0000-000059900000}"/>
    <cellStyle name="Normal 7 6 3 3 2 2 3 3" xfId="24372" xr:uid="{00000000-0005-0000-0000-00005A900000}"/>
    <cellStyle name="Normal 7 6 3 3 2 2 4" xfId="34592" xr:uid="{00000000-0005-0000-0000-00005B900000}"/>
    <cellStyle name="Normal 7 6 3 3 2 2 5" xfId="19359" xr:uid="{00000000-0005-0000-0000-00005C900000}"/>
    <cellStyle name="Normal 7 6 3 3 2 3" xfId="5910" xr:uid="{00000000-0005-0000-0000-00005D900000}"/>
    <cellStyle name="Normal 7 6 3 3 2 3 2" xfId="15962" xr:uid="{00000000-0005-0000-0000-00005E900000}"/>
    <cellStyle name="Normal 7 6 3 3 2 3 2 2" xfId="46293" xr:uid="{00000000-0005-0000-0000-00005F900000}"/>
    <cellStyle name="Normal 7 6 3 3 2 3 2 3" xfId="31060" xr:uid="{00000000-0005-0000-0000-000060900000}"/>
    <cellStyle name="Normal 7 6 3 3 2 3 3" xfId="10942" xr:uid="{00000000-0005-0000-0000-000061900000}"/>
    <cellStyle name="Normal 7 6 3 3 2 3 3 2" xfId="41276" xr:uid="{00000000-0005-0000-0000-000062900000}"/>
    <cellStyle name="Normal 7 6 3 3 2 3 3 3" xfId="26043" xr:uid="{00000000-0005-0000-0000-000063900000}"/>
    <cellStyle name="Normal 7 6 3 3 2 3 4" xfId="36263" xr:uid="{00000000-0005-0000-0000-000064900000}"/>
    <cellStyle name="Normal 7 6 3 3 2 3 5" xfId="21030" xr:uid="{00000000-0005-0000-0000-000065900000}"/>
    <cellStyle name="Normal 7 6 3 3 2 4" xfId="12620" xr:uid="{00000000-0005-0000-0000-000066900000}"/>
    <cellStyle name="Normal 7 6 3 3 2 4 2" xfId="42951" xr:uid="{00000000-0005-0000-0000-000067900000}"/>
    <cellStyle name="Normal 7 6 3 3 2 4 3" xfId="27718" xr:uid="{00000000-0005-0000-0000-000068900000}"/>
    <cellStyle name="Normal 7 6 3 3 2 5" xfId="7599" xr:uid="{00000000-0005-0000-0000-000069900000}"/>
    <cellStyle name="Normal 7 6 3 3 2 5 2" xfId="37934" xr:uid="{00000000-0005-0000-0000-00006A900000}"/>
    <cellStyle name="Normal 7 6 3 3 2 5 3" xfId="22701" xr:uid="{00000000-0005-0000-0000-00006B900000}"/>
    <cellStyle name="Normal 7 6 3 3 2 6" xfId="32922" xr:uid="{00000000-0005-0000-0000-00006C900000}"/>
    <cellStyle name="Normal 7 6 3 3 2 7" xfId="17688" xr:uid="{00000000-0005-0000-0000-00006D900000}"/>
    <cellStyle name="Normal 7 6 3 3 3" xfId="3381" xr:uid="{00000000-0005-0000-0000-00006E900000}"/>
    <cellStyle name="Normal 7 6 3 3 3 2" xfId="13455" xr:uid="{00000000-0005-0000-0000-00006F900000}"/>
    <cellStyle name="Normal 7 6 3 3 3 2 2" xfId="43786" xr:uid="{00000000-0005-0000-0000-000070900000}"/>
    <cellStyle name="Normal 7 6 3 3 3 2 3" xfId="28553" xr:uid="{00000000-0005-0000-0000-000071900000}"/>
    <cellStyle name="Normal 7 6 3 3 3 3" xfId="8435" xr:uid="{00000000-0005-0000-0000-000072900000}"/>
    <cellStyle name="Normal 7 6 3 3 3 3 2" xfId="38769" xr:uid="{00000000-0005-0000-0000-000073900000}"/>
    <cellStyle name="Normal 7 6 3 3 3 3 3" xfId="23536" xr:uid="{00000000-0005-0000-0000-000074900000}"/>
    <cellStyle name="Normal 7 6 3 3 3 4" xfId="33756" xr:uid="{00000000-0005-0000-0000-000075900000}"/>
    <cellStyle name="Normal 7 6 3 3 3 5" xfId="18523" xr:uid="{00000000-0005-0000-0000-000076900000}"/>
    <cellStyle name="Normal 7 6 3 3 4" xfId="5074" xr:uid="{00000000-0005-0000-0000-000077900000}"/>
    <cellStyle name="Normal 7 6 3 3 4 2" xfId="15126" xr:uid="{00000000-0005-0000-0000-000078900000}"/>
    <cellStyle name="Normal 7 6 3 3 4 2 2" xfId="45457" xr:uid="{00000000-0005-0000-0000-000079900000}"/>
    <cellStyle name="Normal 7 6 3 3 4 2 3" xfId="30224" xr:uid="{00000000-0005-0000-0000-00007A900000}"/>
    <cellStyle name="Normal 7 6 3 3 4 3" xfId="10106" xr:uid="{00000000-0005-0000-0000-00007B900000}"/>
    <cellStyle name="Normal 7 6 3 3 4 3 2" xfId="40440" xr:uid="{00000000-0005-0000-0000-00007C900000}"/>
    <cellStyle name="Normal 7 6 3 3 4 3 3" xfId="25207" xr:uid="{00000000-0005-0000-0000-00007D900000}"/>
    <cellStyle name="Normal 7 6 3 3 4 4" xfId="35427" xr:uid="{00000000-0005-0000-0000-00007E900000}"/>
    <cellStyle name="Normal 7 6 3 3 4 5" xfId="20194" xr:uid="{00000000-0005-0000-0000-00007F900000}"/>
    <cellStyle name="Normal 7 6 3 3 5" xfId="11784" xr:uid="{00000000-0005-0000-0000-000080900000}"/>
    <cellStyle name="Normal 7 6 3 3 5 2" xfId="42115" xr:uid="{00000000-0005-0000-0000-000081900000}"/>
    <cellStyle name="Normal 7 6 3 3 5 3" xfId="26882" xr:uid="{00000000-0005-0000-0000-000082900000}"/>
    <cellStyle name="Normal 7 6 3 3 6" xfId="6763" xr:uid="{00000000-0005-0000-0000-000083900000}"/>
    <cellStyle name="Normal 7 6 3 3 6 2" xfId="37098" xr:uid="{00000000-0005-0000-0000-000084900000}"/>
    <cellStyle name="Normal 7 6 3 3 6 3" xfId="21865" xr:uid="{00000000-0005-0000-0000-000085900000}"/>
    <cellStyle name="Normal 7 6 3 3 7" xfId="32086" xr:uid="{00000000-0005-0000-0000-000086900000}"/>
    <cellStyle name="Normal 7 6 3 3 8" xfId="16852" xr:uid="{00000000-0005-0000-0000-000087900000}"/>
    <cellStyle name="Normal 7 6 3 4" xfId="2110" xr:uid="{00000000-0005-0000-0000-000088900000}"/>
    <cellStyle name="Normal 7 6 3 4 2" xfId="3800" xr:uid="{00000000-0005-0000-0000-000089900000}"/>
    <cellStyle name="Normal 7 6 3 4 2 2" xfId="13873" xr:uid="{00000000-0005-0000-0000-00008A900000}"/>
    <cellStyle name="Normal 7 6 3 4 2 2 2" xfId="44204" xr:uid="{00000000-0005-0000-0000-00008B900000}"/>
    <cellStyle name="Normal 7 6 3 4 2 2 3" xfId="28971" xr:uid="{00000000-0005-0000-0000-00008C900000}"/>
    <cellStyle name="Normal 7 6 3 4 2 3" xfId="8853" xr:uid="{00000000-0005-0000-0000-00008D900000}"/>
    <cellStyle name="Normal 7 6 3 4 2 3 2" xfId="39187" xr:uid="{00000000-0005-0000-0000-00008E900000}"/>
    <cellStyle name="Normal 7 6 3 4 2 3 3" xfId="23954" xr:uid="{00000000-0005-0000-0000-00008F900000}"/>
    <cellStyle name="Normal 7 6 3 4 2 4" xfId="34174" xr:uid="{00000000-0005-0000-0000-000090900000}"/>
    <cellStyle name="Normal 7 6 3 4 2 5" xfId="18941" xr:uid="{00000000-0005-0000-0000-000091900000}"/>
    <cellStyle name="Normal 7 6 3 4 3" xfId="5492" xr:uid="{00000000-0005-0000-0000-000092900000}"/>
    <cellStyle name="Normal 7 6 3 4 3 2" xfId="15544" xr:uid="{00000000-0005-0000-0000-000093900000}"/>
    <cellStyle name="Normal 7 6 3 4 3 2 2" xfId="45875" xr:uid="{00000000-0005-0000-0000-000094900000}"/>
    <cellStyle name="Normal 7 6 3 4 3 2 3" xfId="30642" xr:uid="{00000000-0005-0000-0000-000095900000}"/>
    <cellStyle name="Normal 7 6 3 4 3 3" xfId="10524" xr:uid="{00000000-0005-0000-0000-000096900000}"/>
    <cellStyle name="Normal 7 6 3 4 3 3 2" xfId="40858" xr:uid="{00000000-0005-0000-0000-000097900000}"/>
    <cellStyle name="Normal 7 6 3 4 3 3 3" xfId="25625" xr:uid="{00000000-0005-0000-0000-000098900000}"/>
    <cellStyle name="Normal 7 6 3 4 3 4" xfId="35845" xr:uid="{00000000-0005-0000-0000-000099900000}"/>
    <cellStyle name="Normal 7 6 3 4 3 5" xfId="20612" xr:uid="{00000000-0005-0000-0000-00009A900000}"/>
    <cellStyle name="Normal 7 6 3 4 4" xfId="12202" xr:uid="{00000000-0005-0000-0000-00009B900000}"/>
    <cellStyle name="Normal 7 6 3 4 4 2" xfId="42533" xr:uid="{00000000-0005-0000-0000-00009C900000}"/>
    <cellStyle name="Normal 7 6 3 4 4 3" xfId="27300" xr:uid="{00000000-0005-0000-0000-00009D900000}"/>
    <cellStyle name="Normal 7 6 3 4 5" xfId="7181" xr:uid="{00000000-0005-0000-0000-00009E900000}"/>
    <cellStyle name="Normal 7 6 3 4 5 2" xfId="37516" xr:uid="{00000000-0005-0000-0000-00009F900000}"/>
    <cellStyle name="Normal 7 6 3 4 5 3" xfId="22283" xr:uid="{00000000-0005-0000-0000-0000A0900000}"/>
    <cellStyle name="Normal 7 6 3 4 6" xfId="32504" xr:uid="{00000000-0005-0000-0000-0000A1900000}"/>
    <cellStyle name="Normal 7 6 3 4 7" xfId="17270" xr:uid="{00000000-0005-0000-0000-0000A2900000}"/>
    <cellStyle name="Normal 7 6 3 5" xfId="2963" xr:uid="{00000000-0005-0000-0000-0000A3900000}"/>
    <cellStyle name="Normal 7 6 3 5 2" xfId="13037" xr:uid="{00000000-0005-0000-0000-0000A4900000}"/>
    <cellStyle name="Normal 7 6 3 5 2 2" xfId="43368" xr:uid="{00000000-0005-0000-0000-0000A5900000}"/>
    <cellStyle name="Normal 7 6 3 5 2 3" xfId="28135" xr:uid="{00000000-0005-0000-0000-0000A6900000}"/>
    <cellStyle name="Normal 7 6 3 5 3" xfId="8017" xr:uid="{00000000-0005-0000-0000-0000A7900000}"/>
    <cellStyle name="Normal 7 6 3 5 3 2" xfId="38351" xr:uid="{00000000-0005-0000-0000-0000A8900000}"/>
    <cellStyle name="Normal 7 6 3 5 3 3" xfId="23118" xr:uid="{00000000-0005-0000-0000-0000A9900000}"/>
    <cellStyle name="Normal 7 6 3 5 4" xfId="33338" xr:uid="{00000000-0005-0000-0000-0000AA900000}"/>
    <cellStyle name="Normal 7 6 3 5 5" xfId="18105" xr:uid="{00000000-0005-0000-0000-0000AB900000}"/>
    <cellStyle name="Normal 7 6 3 6" xfId="4656" xr:uid="{00000000-0005-0000-0000-0000AC900000}"/>
    <cellStyle name="Normal 7 6 3 6 2" xfId="14708" xr:uid="{00000000-0005-0000-0000-0000AD900000}"/>
    <cellStyle name="Normal 7 6 3 6 2 2" xfId="45039" xr:uid="{00000000-0005-0000-0000-0000AE900000}"/>
    <cellStyle name="Normal 7 6 3 6 2 3" xfId="29806" xr:uid="{00000000-0005-0000-0000-0000AF900000}"/>
    <cellStyle name="Normal 7 6 3 6 3" xfId="9688" xr:uid="{00000000-0005-0000-0000-0000B0900000}"/>
    <cellStyle name="Normal 7 6 3 6 3 2" xfId="40022" xr:uid="{00000000-0005-0000-0000-0000B1900000}"/>
    <cellStyle name="Normal 7 6 3 6 3 3" xfId="24789" xr:uid="{00000000-0005-0000-0000-0000B2900000}"/>
    <cellStyle name="Normal 7 6 3 6 4" xfId="35009" xr:uid="{00000000-0005-0000-0000-0000B3900000}"/>
    <cellStyle name="Normal 7 6 3 6 5" xfId="19776" xr:uid="{00000000-0005-0000-0000-0000B4900000}"/>
    <cellStyle name="Normal 7 6 3 7" xfId="11366" xr:uid="{00000000-0005-0000-0000-0000B5900000}"/>
    <cellStyle name="Normal 7 6 3 7 2" xfId="41697" xr:uid="{00000000-0005-0000-0000-0000B6900000}"/>
    <cellStyle name="Normal 7 6 3 7 3" xfId="26464" xr:uid="{00000000-0005-0000-0000-0000B7900000}"/>
    <cellStyle name="Normal 7 6 3 8" xfId="6345" xr:uid="{00000000-0005-0000-0000-0000B8900000}"/>
    <cellStyle name="Normal 7 6 3 8 2" xfId="36680" xr:uid="{00000000-0005-0000-0000-0000B9900000}"/>
    <cellStyle name="Normal 7 6 3 8 3" xfId="21447" xr:uid="{00000000-0005-0000-0000-0000BA900000}"/>
    <cellStyle name="Normal 7 6 3 9" xfId="31669" xr:uid="{00000000-0005-0000-0000-0000BB900000}"/>
    <cellStyle name="Normal 7 6 4" xfId="1370" xr:uid="{00000000-0005-0000-0000-0000BC900000}"/>
    <cellStyle name="Normal 7 6 4 2" xfId="1793" xr:uid="{00000000-0005-0000-0000-0000BD900000}"/>
    <cellStyle name="Normal 7 6 4 2 2" xfId="2632" xr:uid="{00000000-0005-0000-0000-0000BE900000}"/>
    <cellStyle name="Normal 7 6 4 2 2 2" xfId="4322" xr:uid="{00000000-0005-0000-0000-0000BF900000}"/>
    <cellStyle name="Normal 7 6 4 2 2 2 2" xfId="14395" xr:uid="{00000000-0005-0000-0000-0000C0900000}"/>
    <cellStyle name="Normal 7 6 4 2 2 2 2 2" xfId="44726" xr:uid="{00000000-0005-0000-0000-0000C1900000}"/>
    <cellStyle name="Normal 7 6 4 2 2 2 2 3" xfId="29493" xr:uid="{00000000-0005-0000-0000-0000C2900000}"/>
    <cellStyle name="Normal 7 6 4 2 2 2 3" xfId="9375" xr:uid="{00000000-0005-0000-0000-0000C3900000}"/>
    <cellStyle name="Normal 7 6 4 2 2 2 3 2" xfId="39709" xr:uid="{00000000-0005-0000-0000-0000C4900000}"/>
    <cellStyle name="Normal 7 6 4 2 2 2 3 3" xfId="24476" xr:uid="{00000000-0005-0000-0000-0000C5900000}"/>
    <cellStyle name="Normal 7 6 4 2 2 2 4" xfId="34696" xr:uid="{00000000-0005-0000-0000-0000C6900000}"/>
    <cellStyle name="Normal 7 6 4 2 2 2 5" xfId="19463" xr:uid="{00000000-0005-0000-0000-0000C7900000}"/>
    <cellStyle name="Normal 7 6 4 2 2 3" xfId="6014" xr:uid="{00000000-0005-0000-0000-0000C8900000}"/>
    <cellStyle name="Normal 7 6 4 2 2 3 2" xfId="16066" xr:uid="{00000000-0005-0000-0000-0000C9900000}"/>
    <cellStyle name="Normal 7 6 4 2 2 3 2 2" xfId="46397" xr:uid="{00000000-0005-0000-0000-0000CA900000}"/>
    <cellStyle name="Normal 7 6 4 2 2 3 2 3" xfId="31164" xr:uid="{00000000-0005-0000-0000-0000CB900000}"/>
    <cellStyle name="Normal 7 6 4 2 2 3 3" xfId="11046" xr:uid="{00000000-0005-0000-0000-0000CC900000}"/>
    <cellStyle name="Normal 7 6 4 2 2 3 3 2" xfId="41380" xr:uid="{00000000-0005-0000-0000-0000CD900000}"/>
    <cellStyle name="Normal 7 6 4 2 2 3 3 3" xfId="26147" xr:uid="{00000000-0005-0000-0000-0000CE900000}"/>
    <cellStyle name="Normal 7 6 4 2 2 3 4" xfId="36367" xr:uid="{00000000-0005-0000-0000-0000CF900000}"/>
    <cellStyle name="Normal 7 6 4 2 2 3 5" xfId="21134" xr:uid="{00000000-0005-0000-0000-0000D0900000}"/>
    <cellStyle name="Normal 7 6 4 2 2 4" xfId="12724" xr:uid="{00000000-0005-0000-0000-0000D1900000}"/>
    <cellStyle name="Normal 7 6 4 2 2 4 2" xfId="43055" xr:uid="{00000000-0005-0000-0000-0000D2900000}"/>
    <cellStyle name="Normal 7 6 4 2 2 4 3" xfId="27822" xr:uid="{00000000-0005-0000-0000-0000D3900000}"/>
    <cellStyle name="Normal 7 6 4 2 2 5" xfId="7703" xr:uid="{00000000-0005-0000-0000-0000D4900000}"/>
    <cellStyle name="Normal 7 6 4 2 2 5 2" xfId="38038" xr:uid="{00000000-0005-0000-0000-0000D5900000}"/>
    <cellStyle name="Normal 7 6 4 2 2 5 3" xfId="22805" xr:uid="{00000000-0005-0000-0000-0000D6900000}"/>
    <cellStyle name="Normal 7 6 4 2 2 6" xfId="33026" xr:uid="{00000000-0005-0000-0000-0000D7900000}"/>
    <cellStyle name="Normal 7 6 4 2 2 7" xfId="17792" xr:uid="{00000000-0005-0000-0000-0000D8900000}"/>
    <cellStyle name="Normal 7 6 4 2 3" xfId="3485" xr:uid="{00000000-0005-0000-0000-0000D9900000}"/>
    <cellStyle name="Normal 7 6 4 2 3 2" xfId="13559" xr:uid="{00000000-0005-0000-0000-0000DA900000}"/>
    <cellStyle name="Normal 7 6 4 2 3 2 2" xfId="43890" xr:uid="{00000000-0005-0000-0000-0000DB900000}"/>
    <cellStyle name="Normal 7 6 4 2 3 2 3" xfId="28657" xr:uid="{00000000-0005-0000-0000-0000DC900000}"/>
    <cellStyle name="Normal 7 6 4 2 3 3" xfId="8539" xr:uid="{00000000-0005-0000-0000-0000DD900000}"/>
    <cellStyle name="Normal 7 6 4 2 3 3 2" xfId="38873" xr:uid="{00000000-0005-0000-0000-0000DE900000}"/>
    <cellStyle name="Normal 7 6 4 2 3 3 3" xfId="23640" xr:uid="{00000000-0005-0000-0000-0000DF900000}"/>
    <cellStyle name="Normal 7 6 4 2 3 4" xfId="33860" xr:uid="{00000000-0005-0000-0000-0000E0900000}"/>
    <cellStyle name="Normal 7 6 4 2 3 5" xfId="18627" xr:uid="{00000000-0005-0000-0000-0000E1900000}"/>
    <cellStyle name="Normal 7 6 4 2 4" xfId="5178" xr:uid="{00000000-0005-0000-0000-0000E2900000}"/>
    <cellStyle name="Normal 7 6 4 2 4 2" xfId="15230" xr:uid="{00000000-0005-0000-0000-0000E3900000}"/>
    <cellStyle name="Normal 7 6 4 2 4 2 2" xfId="45561" xr:uid="{00000000-0005-0000-0000-0000E4900000}"/>
    <cellStyle name="Normal 7 6 4 2 4 2 3" xfId="30328" xr:uid="{00000000-0005-0000-0000-0000E5900000}"/>
    <cellStyle name="Normal 7 6 4 2 4 3" xfId="10210" xr:uid="{00000000-0005-0000-0000-0000E6900000}"/>
    <cellStyle name="Normal 7 6 4 2 4 3 2" xfId="40544" xr:uid="{00000000-0005-0000-0000-0000E7900000}"/>
    <cellStyle name="Normal 7 6 4 2 4 3 3" xfId="25311" xr:uid="{00000000-0005-0000-0000-0000E8900000}"/>
    <cellStyle name="Normal 7 6 4 2 4 4" xfId="35531" xr:uid="{00000000-0005-0000-0000-0000E9900000}"/>
    <cellStyle name="Normal 7 6 4 2 4 5" xfId="20298" xr:uid="{00000000-0005-0000-0000-0000EA900000}"/>
    <cellStyle name="Normal 7 6 4 2 5" xfId="11888" xr:uid="{00000000-0005-0000-0000-0000EB900000}"/>
    <cellStyle name="Normal 7 6 4 2 5 2" xfId="42219" xr:uid="{00000000-0005-0000-0000-0000EC900000}"/>
    <cellStyle name="Normal 7 6 4 2 5 3" xfId="26986" xr:uid="{00000000-0005-0000-0000-0000ED900000}"/>
    <cellStyle name="Normal 7 6 4 2 6" xfId="6867" xr:uid="{00000000-0005-0000-0000-0000EE900000}"/>
    <cellStyle name="Normal 7 6 4 2 6 2" xfId="37202" xr:uid="{00000000-0005-0000-0000-0000EF900000}"/>
    <cellStyle name="Normal 7 6 4 2 6 3" xfId="21969" xr:uid="{00000000-0005-0000-0000-0000F0900000}"/>
    <cellStyle name="Normal 7 6 4 2 7" xfId="32190" xr:uid="{00000000-0005-0000-0000-0000F1900000}"/>
    <cellStyle name="Normal 7 6 4 2 8" xfId="16956" xr:uid="{00000000-0005-0000-0000-0000F2900000}"/>
    <cellStyle name="Normal 7 6 4 3" xfId="2214" xr:uid="{00000000-0005-0000-0000-0000F3900000}"/>
    <cellStyle name="Normal 7 6 4 3 2" xfId="3904" xr:uid="{00000000-0005-0000-0000-0000F4900000}"/>
    <cellStyle name="Normal 7 6 4 3 2 2" xfId="13977" xr:uid="{00000000-0005-0000-0000-0000F5900000}"/>
    <cellStyle name="Normal 7 6 4 3 2 2 2" xfId="44308" xr:uid="{00000000-0005-0000-0000-0000F6900000}"/>
    <cellStyle name="Normal 7 6 4 3 2 2 3" xfId="29075" xr:uid="{00000000-0005-0000-0000-0000F7900000}"/>
    <cellStyle name="Normal 7 6 4 3 2 3" xfId="8957" xr:uid="{00000000-0005-0000-0000-0000F8900000}"/>
    <cellStyle name="Normal 7 6 4 3 2 3 2" xfId="39291" xr:uid="{00000000-0005-0000-0000-0000F9900000}"/>
    <cellStyle name="Normal 7 6 4 3 2 3 3" xfId="24058" xr:uid="{00000000-0005-0000-0000-0000FA900000}"/>
    <cellStyle name="Normal 7 6 4 3 2 4" xfId="34278" xr:uid="{00000000-0005-0000-0000-0000FB900000}"/>
    <cellStyle name="Normal 7 6 4 3 2 5" xfId="19045" xr:uid="{00000000-0005-0000-0000-0000FC900000}"/>
    <cellStyle name="Normal 7 6 4 3 3" xfId="5596" xr:uid="{00000000-0005-0000-0000-0000FD900000}"/>
    <cellStyle name="Normal 7 6 4 3 3 2" xfId="15648" xr:uid="{00000000-0005-0000-0000-0000FE900000}"/>
    <cellStyle name="Normal 7 6 4 3 3 2 2" xfId="45979" xr:uid="{00000000-0005-0000-0000-0000FF900000}"/>
    <cellStyle name="Normal 7 6 4 3 3 2 3" xfId="30746" xr:uid="{00000000-0005-0000-0000-000000910000}"/>
    <cellStyle name="Normal 7 6 4 3 3 3" xfId="10628" xr:uid="{00000000-0005-0000-0000-000001910000}"/>
    <cellStyle name="Normal 7 6 4 3 3 3 2" xfId="40962" xr:uid="{00000000-0005-0000-0000-000002910000}"/>
    <cellStyle name="Normal 7 6 4 3 3 3 3" xfId="25729" xr:uid="{00000000-0005-0000-0000-000003910000}"/>
    <cellStyle name="Normal 7 6 4 3 3 4" xfId="35949" xr:uid="{00000000-0005-0000-0000-000004910000}"/>
    <cellStyle name="Normal 7 6 4 3 3 5" xfId="20716" xr:uid="{00000000-0005-0000-0000-000005910000}"/>
    <cellStyle name="Normal 7 6 4 3 4" xfId="12306" xr:uid="{00000000-0005-0000-0000-000006910000}"/>
    <cellStyle name="Normal 7 6 4 3 4 2" xfId="42637" xr:uid="{00000000-0005-0000-0000-000007910000}"/>
    <cellStyle name="Normal 7 6 4 3 4 3" xfId="27404" xr:uid="{00000000-0005-0000-0000-000008910000}"/>
    <cellStyle name="Normal 7 6 4 3 5" xfId="7285" xr:uid="{00000000-0005-0000-0000-000009910000}"/>
    <cellStyle name="Normal 7 6 4 3 5 2" xfId="37620" xr:uid="{00000000-0005-0000-0000-00000A910000}"/>
    <cellStyle name="Normal 7 6 4 3 5 3" xfId="22387" xr:uid="{00000000-0005-0000-0000-00000B910000}"/>
    <cellStyle name="Normal 7 6 4 3 6" xfId="32608" xr:uid="{00000000-0005-0000-0000-00000C910000}"/>
    <cellStyle name="Normal 7 6 4 3 7" xfId="17374" xr:uid="{00000000-0005-0000-0000-00000D910000}"/>
    <cellStyle name="Normal 7 6 4 4" xfId="3067" xr:uid="{00000000-0005-0000-0000-00000E910000}"/>
    <cellStyle name="Normal 7 6 4 4 2" xfId="13141" xr:uid="{00000000-0005-0000-0000-00000F910000}"/>
    <cellStyle name="Normal 7 6 4 4 2 2" xfId="43472" xr:uid="{00000000-0005-0000-0000-000010910000}"/>
    <cellStyle name="Normal 7 6 4 4 2 3" xfId="28239" xr:uid="{00000000-0005-0000-0000-000011910000}"/>
    <cellStyle name="Normal 7 6 4 4 3" xfId="8121" xr:uid="{00000000-0005-0000-0000-000012910000}"/>
    <cellStyle name="Normal 7 6 4 4 3 2" xfId="38455" xr:uid="{00000000-0005-0000-0000-000013910000}"/>
    <cellStyle name="Normal 7 6 4 4 3 3" xfId="23222" xr:uid="{00000000-0005-0000-0000-000014910000}"/>
    <cellStyle name="Normal 7 6 4 4 4" xfId="33442" xr:uid="{00000000-0005-0000-0000-000015910000}"/>
    <cellStyle name="Normal 7 6 4 4 5" xfId="18209" xr:uid="{00000000-0005-0000-0000-000016910000}"/>
    <cellStyle name="Normal 7 6 4 5" xfId="4760" xr:uid="{00000000-0005-0000-0000-000017910000}"/>
    <cellStyle name="Normal 7 6 4 5 2" xfId="14812" xr:uid="{00000000-0005-0000-0000-000018910000}"/>
    <cellStyle name="Normal 7 6 4 5 2 2" xfId="45143" xr:uid="{00000000-0005-0000-0000-000019910000}"/>
    <cellStyle name="Normal 7 6 4 5 2 3" xfId="29910" xr:uid="{00000000-0005-0000-0000-00001A910000}"/>
    <cellStyle name="Normal 7 6 4 5 3" xfId="9792" xr:uid="{00000000-0005-0000-0000-00001B910000}"/>
    <cellStyle name="Normal 7 6 4 5 3 2" xfId="40126" xr:uid="{00000000-0005-0000-0000-00001C910000}"/>
    <cellStyle name="Normal 7 6 4 5 3 3" xfId="24893" xr:uid="{00000000-0005-0000-0000-00001D910000}"/>
    <cellStyle name="Normal 7 6 4 5 4" xfId="35113" xr:uid="{00000000-0005-0000-0000-00001E910000}"/>
    <cellStyle name="Normal 7 6 4 5 5" xfId="19880" xr:uid="{00000000-0005-0000-0000-00001F910000}"/>
    <cellStyle name="Normal 7 6 4 6" xfId="11470" xr:uid="{00000000-0005-0000-0000-000020910000}"/>
    <cellStyle name="Normal 7 6 4 6 2" xfId="41801" xr:uid="{00000000-0005-0000-0000-000021910000}"/>
    <cellStyle name="Normal 7 6 4 6 3" xfId="26568" xr:uid="{00000000-0005-0000-0000-000022910000}"/>
    <cellStyle name="Normal 7 6 4 7" xfId="6449" xr:uid="{00000000-0005-0000-0000-000023910000}"/>
    <cellStyle name="Normal 7 6 4 7 2" xfId="36784" xr:uid="{00000000-0005-0000-0000-000024910000}"/>
    <cellStyle name="Normal 7 6 4 7 3" xfId="21551" xr:uid="{00000000-0005-0000-0000-000025910000}"/>
    <cellStyle name="Normal 7 6 4 8" xfId="31772" xr:uid="{00000000-0005-0000-0000-000026910000}"/>
    <cellStyle name="Normal 7 6 4 9" xfId="16538" xr:uid="{00000000-0005-0000-0000-000027910000}"/>
    <cellStyle name="Normal 7 6 5" xfId="1583" xr:uid="{00000000-0005-0000-0000-000028910000}"/>
    <cellStyle name="Normal 7 6 5 2" xfId="2424" xr:uid="{00000000-0005-0000-0000-000029910000}"/>
    <cellStyle name="Normal 7 6 5 2 2" xfId="4114" xr:uid="{00000000-0005-0000-0000-00002A910000}"/>
    <cellStyle name="Normal 7 6 5 2 2 2" xfId="14187" xr:uid="{00000000-0005-0000-0000-00002B910000}"/>
    <cellStyle name="Normal 7 6 5 2 2 2 2" xfId="44518" xr:uid="{00000000-0005-0000-0000-00002C910000}"/>
    <cellStyle name="Normal 7 6 5 2 2 2 3" xfId="29285" xr:uid="{00000000-0005-0000-0000-00002D910000}"/>
    <cellStyle name="Normal 7 6 5 2 2 3" xfId="9167" xr:uid="{00000000-0005-0000-0000-00002E910000}"/>
    <cellStyle name="Normal 7 6 5 2 2 3 2" xfId="39501" xr:uid="{00000000-0005-0000-0000-00002F910000}"/>
    <cellStyle name="Normal 7 6 5 2 2 3 3" xfId="24268" xr:uid="{00000000-0005-0000-0000-000030910000}"/>
    <cellStyle name="Normal 7 6 5 2 2 4" xfId="34488" xr:uid="{00000000-0005-0000-0000-000031910000}"/>
    <cellStyle name="Normal 7 6 5 2 2 5" xfId="19255" xr:uid="{00000000-0005-0000-0000-000032910000}"/>
    <cellStyle name="Normal 7 6 5 2 3" xfId="5806" xr:uid="{00000000-0005-0000-0000-000033910000}"/>
    <cellStyle name="Normal 7 6 5 2 3 2" xfId="15858" xr:uid="{00000000-0005-0000-0000-000034910000}"/>
    <cellStyle name="Normal 7 6 5 2 3 2 2" xfId="46189" xr:uid="{00000000-0005-0000-0000-000035910000}"/>
    <cellStyle name="Normal 7 6 5 2 3 2 3" xfId="30956" xr:uid="{00000000-0005-0000-0000-000036910000}"/>
    <cellStyle name="Normal 7 6 5 2 3 3" xfId="10838" xr:uid="{00000000-0005-0000-0000-000037910000}"/>
    <cellStyle name="Normal 7 6 5 2 3 3 2" xfId="41172" xr:uid="{00000000-0005-0000-0000-000038910000}"/>
    <cellStyle name="Normal 7 6 5 2 3 3 3" xfId="25939" xr:uid="{00000000-0005-0000-0000-000039910000}"/>
    <cellStyle name="Normal 7 6 5 2 3 4" xfId="36159" xr:uid="{00000000-0005-0000-0000-00003A910000}"/>
    <cellStyle name="Normal 7 6 5 2 3 5" xfId="20926" xr:uid="{00000000-0005-0000-0000-00003B910000}"/>
    <cellStyle name="Normal 7 6 5 2 4" xfId="12516" xr:uid="{00000000-0005-0000-0000-00003C910000}"/>
    <cellStyle name="Normal 7 6 5 2 4 2" xfId="42847" xr:uid="{00000000-0005-0000-0000-00003D910000}"/>
    <cellStyle name="Normal 7 6 5 2 4 3" xfId="27614" xr:uid="{00000000-0005-0000-0000-00003E910000}"/>
    <cellStyle name="Normal 7 6 5 2 5" xfId="7495" xr:uid="{00000000-0005-0000-0000-00003F910000}"/>
    <cellStyle name="Normal 7 6 5 2 5 2" xfId="37830" xr:uid="{00000000-0005-0000-0000-000040910000}"/>
    <cellStyle name="Normal 7 6 5 2 5 3" xfId="22597" xr:uid="{00000000-0005-0000-0000-000041910000}"/>
    <cellStyle name="Normal 7 6 5 2 6" xfId="32818" xr:uid="{00000000-0005-0000-0000-000042910000}"/>
    <cellStyle name="Normal 7 6 5 2 7" xfId="17584" xr:uid="{00000000-0005-0000-0000-000043910000}"/>
    <cellStyle name="Normal 7 6 5 3" xfId="3277" xr:uid="{00000000-0005-0000-0000-000044910000}"/>
    <cellStyle name="Normal 7 6 5 3 2" xfId="13351" xr:uid="{00000000-0005-0000-0000-000045910000}"/>
    <cellStyle name="Normal 7 6 5 3 2 2" xfId="43682" xr:uid="{00000000-0005-0000-0000-000046910000}"/>
    <cellStyle name="Normal 7 6 5 3 2 3" xfId="28449" xr:uid="{00000000-0005-0000-0000-000047910000}"/>
    <cellStyle name="Normal 7 6 5 3 3" xfId="8331" xr:uid="{00000000-0005-0000-0000-000048910000}"/>
    <cellStyle name="Normal 7 6 5 3 3 2" xfId="38665" xr:uid="{00000000-0005-0000-0000-000049910000}"/>
    <cellStyle name="Normal 7 6 5 3 3 3" xfId="23432" xr:uid="{00000000-0005-0000-0000-00004A910000}"/>
    <cellStyle name="Normal 7 6 5 3 4" xfId="33652" xr:uid="{00000000-0005-0000-0000-00004B910000}"/>
    <cellStyle name="Normal 7 6 5 3 5" xfId="18419" xr:uid="{00000000-0005-0000-0000-00004C910000}"/>
    <cellStyle name="Normal 7 6 5 4" xfId="4970" xr:uid="{00000000-0005-0000-0000-00004D910000}"/>
    <cellStyle name="Normal 7 6 5 4 2" xfId="15022" xr:uid="{00000000-0005-0000-0000-00004E910000}"/>
    <cellStyle name="Normal 7 6 5 4 2 2" xfId="45353" xr:uid="{00000000-0005-0000-0000-00004F910000}"/>
    <cellStyle name="Normal 7 6 5 4 2 3" xfId="30120" xr:uid="{00000000-0005-0000-0000-000050910000}"/>
    <cellStyle name="Normal 7 6 5 4 3" xfId="10002" xr:uid="{00000000-0005-0000-0000-000051910000}"/>
    <cellStyle name="Normal 7 6 5 4 3 2" xfId="40336" xr:uid="{00000000-0005-0000-0000-000052910000}"/>
    <cellStyle name="Normal 7 6 5 4 3 3" xfId="25103" xr:uid="{00000000-0005-0000-0000-000053910000}"/>
    <cellStyle name="Normal 7 6 5 4 4" xfId="35323" xr:uid="{00000000-0005-0000-0000-000054910000}"/>
    <cellStyle name="Normal 7 6 5 4 5" xfId="20090" xr:uid="{00000000-0005-0000-0000-000055910000}"/>
    <cellStyle name="Normal 7 6 5 5" xfId="11680" xr:uid="{00000000-0005-0000-0000-000056910000}"/>
    <cellStyle name="Normal 7 6 5 5 2" xfId="42011" xr:uid="{00000000-0005-0000-0000-000057910000}"/>
    <cellStyle name="Normal 7 6 5 5 3" xfId="26778" xr:uid="{00000000-0005-0000-0000-000058910000}"/>
    <cellStyle name="Normal 7 6 5 6" xfId="6659" xr:uid="{00000000-0005-0000-0000-000059910000}"/>
    <cellStyle name="Normal 7 6 5 6 2" xfId="36994" xr:uid="{00000000-0005-0000-0000-00005A910000}"/>
    <cellStyle name="Normal 7 6 5 6 3" xfId="21761" xr:uid="{00000000-0005-0000-0000-00005B910000}"/>
    <cellStyle name="Normal 7 6 5 7" xfId="31982" xr:uid="{00000000-0005-0000-0000-00005C910000}"/>
    <cellStyle name="Normal 7 6 5 8" xfId="16748" xr:uid="{00000000-0005-0000-0000-00005D910000}"/>
    <cellStyle name="Normal 7 6 6" xfId="2004" xr:uid="{00000000-0005-0000-0000-00005E910000}"/>
    <cellStyle name="Normal 7 6 6 2" xfId="3696" xr:uid="{00000000-0005-0000-0000-00005F910000}"/>
    <cellStyle name="Normal 7 6 6 2 2" xfId="13769" xr:uid="{00000000-0005-0000-0000-000060910000}"/>
    <cellStyle name="Normal 7 6 6 2 2 2" xfId="44100" xr:uid="{00000000-0005-0000-0000-000061910000}"/>
    <cellStyle name="Normal 7 6 6 2 2 3" xfId="28867" xr:uid="{00000000-0005-0000-0000-000062910000}"/>
    <cellStyle name="Normal 7 6 6 2 3" xfId="8749" xr:uid="{00000000-0005-0000-0000-000063910000}"/>
    <cellStyle name="Normal 7 6 6 2 3 2" xfId="39083" xr:uid="{00000000-0005-0000-0000-000064910000}"/>
    <cellStyle name="Normal 7 6 6 2 3 3" xfId="23850" xr:uid="{00000000-0005-0000-0000-000065910000}"/>
    <cellStyle name="Normal 7 6 6 2 4" xfId="34070" xr:uid="{00000000-0005-0000-0000-000066910000}"/>
    <cellStyle name="Normal 7 6 6 2 5" xfId="18837" xr:uid="{00000000-0005-0000-0000-000067910000}"/>
    <cellStyle name="Normal 7 6 6 3" xfId="5388" xr:uid="{00000000-0005-0000-0000-000068910000}"/>
    <cellStyle name="Normal 7 6 6 3 2" xfId="15440" xr:uid="{00000000-0005-0000-0000-000069910000}"/>
    <cellStyle name="Normal 7 6 6 3 2 2" xfId="45771" xr:uid="{00000000-0005-0000-0000-00006A910000}"/>
    <cellStyle name="Normal 7 6 6 3 2 3" xfId="30538" xr:uid="{00000000-0005-0000-0000-00006B910000}"/>
    <cellStyle name="Normal 7 6 6 3 3" xfId="10420" xr:uid="{00000000-0005-0000-0000-00006C910000}"/>
    <cellStyle name="Normal 7 6 6 3 3 2" xfId="40754" xr:uid="{00000000-0005-0000-0000-00006D910000}"/>
    <cellStyle name="Normal 7 6 6 3 3 3" xfId="25521" xr:uid="{00000000-0005-0000-0000-00006E910000}"/>
    <cellStyle name="Normal 7 6 6 3 4" xfId="35741" xr:uid="{00000000-0005-0000-0000-00006F910000}"/>
    <cellStyle name="Normal 7 6 6 3 5" xfId="20508" xr:uid="{00000000-0005-0000-0000-000070910000}"/>
    <cellStyle name="Normal 7 6 6 4" xfId="12098" xr:uid="{00000000-0005-0000-0000-000071910000}"/>
    <cellStyle name="Normal 7 6 6 4 2" xfId="42429" xr:uid="{00000000-0005-0000-0000-000072910000}"/>
    <cellStyle name="Normal 7 6 6 4 3" xfId="27196" xr:uid="{00000000-0005-0000-0000-000073910000}"/>
    <cellStyle name="Normal 7 6 6 5" xfId="7077" xr:uid="{00000000-0005-0000-0000-000074910000}"/>
    <cellStyle name="Normal 7 6 6 5 2" xfId="37412" xr:uid="{00000000-0005-0000-0000-000075910000}"/>
    <cellStyle name="Normal 7 6 6 5 3" xfId="22179" xr:uid="{00000000-0005-0000-0000-000076910000}"/>
    <cellStyle name="Normal 7 6 6 6" xfId="32400" xr:uid="{00000000-0005-0000-0000-000077910000}"/>
    <cellStyle name="Normal 7 6 6 7" xfId="17166" xr:uid="{00000000-0005-0000-0000-000078910000}"/>
    <cellStyle name="Normal 7 6 7" xfId="2856" xr:uid="{00000000-0005-0000-0000-000079910000}"/>
    <cellStyle name="Normal 7 6 7 2" xfId="12933" xr:uid="{00000000-0005-0000-0000-00007A910000}"/>
    <cellStyle name="Normal 7 6 7 2 2" xfId="43264" xr:uid="{00000000-0005-0000-0000-00007B910000}"/>
    <cellStyle name="Normal 7 6 7 2 3" xfId="28031" xr:uid="{00000000-0005-0000-0000-00007C910000}"/>
    <cellStyle name="Normal 7 6 7 3" xfId="7913" xr:uid="{00000000-0005-0000-0000-00007D910000}"/>
    <cellStyle name="Normal 7 6 7 3 2" xfId="38247" xr:uid="{00000000-0005-0000-0000-00007E910000}"/>
    <cellStyle name="Normal 7 6 7 3 3" xfId="23014" xr:uid="{00000000-0005-0000-0000-00007F910000}"/>
    <cellStyle name="Normal 7 6 7 4" xfId="33234" xr:uid="{00000000-0005-0000-0000-000080910000}"/>
    <cellStyle name="Normal 7 6 7 5" xfId="18001" xr:uid="{00000000-0005-0000-0000-000081910000}"/>
    <cellStyle name="Normal 7 6 8" xfId="4550" xr:uid="{00000000-0005-0000-0000-000082910000}"/>
    <cellStyle name="Normal 7 6 8 2" xfId="14604" xr:uid="{00000000-0005-0000-0000-000083910000}"/>
    <cellStyle name="Normal 7 6 8 2 2" xfId="44935" xr:uid="{00000000-0005-0000-0000-000084910000}"/>
    <cellStyle name="Normal 7 6 8 2 3" xfId="29702" xr:uid="{00000000-0005-0000-0000-000085910000}"/>
    <cellStyle name="Normal 7 6 8 3" xfId="9584" xr:uid="{00000000-0005-0000-0000-000086910000}"/>
    <cellStyle name="Normal 7 6 8 3 2" xfId="39918" xr:uid="{00000000-0005-0000-0000-000087910000}"/>
    <cellStyle name="Normal 7 6 8 3 3" xfId="24685" xr:uid="{00000000-0005-0000-0000-000088910000}"/>
    <cellStyle name="Normal 7 6 8 4" xfId="34905" xr:uid="{00000000-0005-0000-0000-000089910000}"/>
    <cellStyle name="Normal 7 6 8 5" xfId="19672" xr:uid="{00000000-0005-0000-0000-00008A910000}"/>
    <cellStyle name="Normal 7 6 9" xfId="11260" xr:uid="{00000000-0005-0000-0000-00008B910000}"/>
    <cellStyle name="Normal 7 6 9 2" xfId="41593" xr:uid="{00000000-0005-0000-0000-00008C910000}"/>
    <cellStyle name="Normal 7 6 9 3" xfId="26360" xr:uid="{00000000-0005-0000-0000-00008D910000}"/>
    <cellStyle name="Normal 7 7" xfId="903" xr:uid="{00000000-0005-0000-0000-00008E910000}"/>
    <cellStyle name="Normal 7 8" xfId="897" xr:uid="{00000000-0005-0000-0000-00008F910000}"/>
    <cellStyle name="Normal 7 9" xfId="365" xr:uid="{00000000-0005-0000-0000-000090910000}"/>
    <cellStyle name="Normal 70" xfId="904" xr:uid="{00000000-0005-0000-0000-000091910000}"/>
    <cellStyle name="Normal 71" xfId="905" xr:uid="{00000000-0005-0000-0000-000092910000}"/>
    <cellStyle name="Normal 71 10" xfId="6240" xr:uid="{00000000-0005-0000-0000-000093910000}"/>
    <cellStyle name="Normal 71 10 2" xfId="36577" xr:uid="{00000000-0005-0000-0000-000094910000}"/>
    <cellStyle name="Normal 71 10 3" xfId="21344" xr:uid="{00000000-0005-0000-0000-000095910000}"/>
    <cellStyle name="Normal 71 11" xfId="31568" xr:uid="{00000000-0005-0000-0000-000096910000}"/>
    <cellStyle name="Normal 71 12" xfId="16329" xr:uid="{00000000-0005-0000-0000-000097910000}"/>
    <cellStyle name="Normal 71 2" xfId="1204" xr:uid="{00000000-0005-0000-0000-000098910000}"/>
    <cellStyle name="Normal 71 2 10" xfId="31619" xr:uid="{00000000-0005-0000-0000-000099910000}"/>
    <cellStyle name="Normal 71 2 11" xfId="16383" xr:uid="{00000000-0005-0000-0000-00009A910000}"/>
    <cellStyle name="Normal 71 2 2" xfId="1312" xr:uid="{00000000-0005-0000-0000-00009B910000}"/>
    <cellStyle name="Normal 71 2 2 10" xfId="16487" xr:uid="{00000000-0005-0000-0000-00009C910000}"/>
    <cellStyle name="Normal 71 2 2 2" xfId="1529" xr:uid="{00000000-0005-0000-0000-00009D910000}"/>
    <cellStyle name="Normal 71 2 2 2 2" xfId="1950" xr:uid="{00000000-0005-0000-0000-00009E910000}"/>
    <cellStyle name="Normal 71 2 2 2 2 2" xfId="2789" xr:uid="{00000000-0005-0000-0000-00009F910000}"/>
    <cellStyle name="Normal 71 2 2 2 2 2 2" xfId="4479" xr:uid="{00000000-0005-0000-0000-0000A0910000}"/>
    <cellStyle name="Normal 71 2 2 2 2 2 2 2" xfId="14552" xr:uid="{00000000-0005-0000-0000-0000A1910000}"/>
    <cellStyle name="Normal 71 2 2 2 2 2 2 2 2" xfId="44883" xr:uid="{00000000-0005-0000-0000-0000A2910000}"/>
    <cellStyle name="Normal 71 2 2 2 2 2 2 2 3" xfId="29650" xr:uid="{00000000-0005-0000-0000-0000A3910000}"/>
    <cellStyle name="Normal 71 2 2 2 2 2 2 3" xfId="9532" xr:uid="{00000000-0005-0000-0000-0000A4910000}"/>
    <cellStyle name="Normal 71 2 2 2 2 2 2 3 2" xfId="39866" xr:uid="{00000000-0005-0000-0000-0000A5910000}"/>
    <cellStyle name="Normal 71 2 2 2 2 2 2 3 3" xfId="24633" xr:uid="{00000000-0005-0000-0000-0000A6910000}"/>
    <cellStyle name="Normal 71 2 2 2 2 2 2 4" xfId="34853" xr:uid="{00000000-0005-0000-0000-0000A7910000}"/>
    <cellStyle name="Normal 71 2 2 2 2 2 2 5" xfId="19620" xr:uid="{00000000-0005-0000-0000-0000A8910000}"/>
    <cellStyle name="Normal 71 2 2 2 2 2 3" xfId="6171" xr:uid="{00000000-0005-0000-0000-0000A9910000}"/>
    <cellStyle name="Normal 71 2 2 2 2 2 3 2" xfId="16223" xr:uid="{00000000-0005-0000-0000-0000AA910000}"/>
    <cellStyle name="Normal 71 2 2 2 2 2 3 2 2" xfId="46554" xr:uid="{00000000-0005-0000-0000-0000AB910000}"/>
    <cellStyle name="Normal 71 2 2 2 2 2 3 2 3" xfId="31321" xr:uid="{00000000-0005-0000-0000-0000AC910000}"/>
    <cellStyle name="Normal 71 2 2 2 2 2 3 3" xfId="11203" xr:uid="{00000000-0005-0000-0000-0000AD910000}"/>
    <cellStyle name="Normal 71 2 2 2 2 2 3 3 2" xfId="41537" xr:uid="{00000000-0005-0000-0000-0000AE910000}"/>
    <cellStyle name="Normal 71 2 2 2 2 2 3 3 3" xfId="26304" xr:uid="{00000000-0005-0000-0000-0000AF910000}"/>
    <cellStyle name="Normal 71 2 2 2 2 2 3 4" xfId="36524" xr:uid="{00000000-0005-0000-0000-0000B0910000}"/>
    <cellStyle name="Normal 71 2 2 2 2 2 3 5" xfId="21291" xr:uid="{00000000-0005-0000-0000-0000B1910000}"/>
    <cellStyle name="Normal 71 2 2 2 2 2 4" xfId="12881" xr:uid="{00000000-0005-0000-0000-0000B2910000}"/>
    <cellStyle name="Normal 71 2 2 2 2 2 4 2" xfId="43212" xr:uid="{00000000-0005-0000-0000-0000B3910000}"/>
    <cellStyle name="Normal 71 2 2 2 2 2 4 3" xfId="27979" xr:uid="{00000000-0005-0000-0000-0000B4910000}"/>
    <cellStyle name="Normal 71 2 2 2 2 2 5" xfId="7860" xr:uid="{00000000-0005-0000-0000-0000B5910000}"/>
    <cellStyle name="Normal 71 2 2 2 2 2 5 2" xfId="38195" xr:uid="{00000000-0005-0000-0000-0000B6910000}"/>
    <cellStyle name="Normal 71 2 2 2 2 2 5 3" xfId="22962" xr:uid="{00000000-0005-0000-0000-0000B7910000}"/>
    <cellStyle name="Normal 71 2 2 2 2 2 6" xfId="33183" xr:uid="{00000000-0005-0000-0000-0000B8910000}"/>
    <cellStyle name="Normal 71 2 2 2 2 2 7" xfId="17949" xr:uid="{00000000-0005-0000-0000-0000B9910000}"/>
    <cellStyle name="Normal 71 2 2 2 2 3" xfId="3642" xr:uid="{00000000-0005-0000-0000-0000BA910000}"/>
    <cellStyle name="Normal 71 2 2 2 2 3 2" xfId="13716" xr:uid="{00000000-0005-0000-0000-0000BB910000}"/>
    <cellStyle name="Normal 71 2 2 2 2 3 2 2" xfId="44047" xr:uid="{00000000-0005-0000-0000-0000BC910000}"/>
    <cellStyle name="Normal 71 2 2 2 2 3 2 3" xfId="28814" xr:uid="{00000000-0005-0000-0000-0000BD910000}"/>
    <cellStyle name="Normal 71 2 2 2 2 3 3" xfId="8696" xr:uid="{00000000-0005-0000-0000-0000BE910000}"/>
    <cellStyle name="Normal 71 2 2 2 2 3 3 2" xfId="39030" xr:uid="{00000000-0005-0000-0000-0000BF910000}"/>
    <cellStyle name="Normal 71 2 2 2 2 3 3 3" xfId="23797" xr:uid="{00000000-0005-0000-0000-0000C0910000}"/>
    <cellStyle name="Normal 71 2 2 2 2 3 4" xfId="34017" xr:uid="{00000000-0005-0000-0000-0000C1910000}"/>
    <cellStyle name="Normal 71 2 2 2 2 3 5" xfId="18784" xr:uid="{00000000-0005-0000-0000-0000C2910000}"/>
    <cellStyle name="Normal 71 2 2 2 2 4" xfId="5335" xr:uid="{00000000-0005-0000-0000-0000C3910000}"/>
    <cellStyle name="Normal 71 2 2 2 2 4 2" xfId="15387" xr:uid="{00000000-0005-0000-0000-0000C4910000}"/>
    <cellStyle name="Normal 71 2 2 2 2 4 2 2" xfId="45718" xr:uid="{00000000-0005-0000-0000-0000C5910000}"/>
    <cellStyle name="Normal 71 2 2 2 2 4 2 3" xfId="30485" xr:uid="{00000000-0005-0000-0000-0000C6910000}"/>
    <cellStyle name="Normal 71 2 2 2 2 4 3" xfId="10367" xr:uid="{00000000-0005-0000-0000-0000C7910000}"/>
    <cellStyle name="Normal 71 2 2 2 2 4 3 2" xfId="40701" xr:uid="{00000000-0005-0000-0000-0000C8910000}"/>
    <cellStyle name="Normal 71 2 2 2 2 4 3 3" xfId="25468" xr:uid="{00000000-0005-0000-0000-0000C9910000}"/>
    <cellStyle name="Normal 71 2 2 2 2 4 4" xfId="35688" xr:uid="{00000000-0005-0000-0000-0000CA910000}"/>
    <cellStyle name="Normal 71 2 2 2 2 4 5" xfId="20455" xr:uid="{00000000-0005-0000-0000-0000CB910000}"/>
    <cellStyle name="Normal 71 2 2 2 2 5" xfId="12045" xr:uid="{00000000-0005-0000-0000-0000CC910000}"/>
    <cellStyle name="Normal 71 2 2 2 2 5 2" xfId="42376" xr:uid="{00000000-0005-0000-0000-0000CD910000}"/>
    <cellStyle name="Normal 71 2 2 2 2 5 3" xfId="27143" xr:uid="{00000000-0005-0000-0000-0000CE910000}"/>
    <cellStyle name="Normal 71 2 2 2 2 6" xfId="7024" xr:uid="{00000000-0005-0000-0000-0000CF910000}"/>
    <cellStyle name="Normal 71 2 2 2 2 6 2" xfId="37359" xr:uid="{00000000-0005-0000-0000-0000D0910000}"/>
    <cellStyle name="Normal 71 2 2 2 2 6 3" xfId="22126" xr:uid="{00000000-0005-0000-0000-0000D1910000}"/>
    <cellStyle name="Normal 71 2 2 2 2 7" xfId="32347" xr:uid="{00000000-0005-0000-0000-0000D2910000}"/>
    <cellStyle name="Normal 71 2 2 2 2 8" xfId="17113" xr:uid="{00000000-0005-0000-0000-0000D3910000}"/>
    <cellStyle name="Normal 71 2 2 2 3" xfId="2371" xr:uid="{00000000-0005-0000-0000-0000D4910000}"/>
    <cellStyle name="Normal 71 2 2 2 3 2" xfId="4061" xr:uid="{00000000-0005-0000-0000-0000D5910000}"/>
    <cellStyle name="Normal 71 2 2 2 3 2 2" xfId="14134" xr:uid="{00000000-0005-0000-0000-0000D6910000}"/>
    <cellStyle name="Normal 71 2 2 2 3 2 2 2" xfId="44465" xr:uid="{00000000-0005-0000-0000-0000D7910000}"/>
    <cellStyle name="Normal 71 2 2 2 3 2 2 3" xfId="29232" xr:uid="{00000000-0005-0000-0000-0000D8910000}"/>
    <cellStyle name="Normal 71 2 2 2 3 2 3" xfId="9114" xr:uid="{00000000-0005-0000-0000-0000D9910000}"/>
    <cellStyle name="Normal 71 2 2 2 3 2 3 2" xfId="39448" xr:uid="{00000000-0005-0000-0000-0000DA910000}"/>
    <cellStyle name="Normal 71 2 2 2 3 2 3 3" xfId="24215" xr:uid="{00000000-0005-0000-0000-0000DB910000}"/>
    <cellStyle name="Normal 71 2 2 2 3 2 4" xfId="34435" xr:uid="{00000000-0005-0000-0000-0000DC910000}"/>
    <cellStyle name="Normal 71 2 2 2 3 2 5" xfId="19202" xr:uid="{00000000-0005-0000-0000-0000DD910000}"/>
    <cellStyle name="Normal 71 2 2 2 3 3" xfId="5753" xr:uid="{00000000-0005-0000-0000-0000DE910000}"/>
    <cellStyle name="Normal 71 2 2 2 3 3 2" xfId="15805" xr:uid="{00000000-0005-0000-0000-0000DF910000}"/>
    <cellStyle name="Normal 71 2 2 2 3 3 2 2" xfId="46136" xr:uid="{00000000-0005-0000-0000-0000E0910000}"/>
    <cellStyle name="Normal 71 2 2 2 3 3 2 3" xfId="30903" xr:uid="{00000000-0005-0000-0000-0000E1910000}"/>
    <cellStyle name="Normal 71 2 2 2 3 3 3" xfId="10785" xr:uid="{00000000-0005-0000-0000-0000E2910000}"/>
    <cellStyle name="Normal 71 2 2 2 3 3 3 2" xfId="41119" xr:uid="{00000000-0005-0000-0000-0000E3910000}"/>
    <cellStyle name="Normal 71 2 2 2 3 3 3 3" xfId="25886" xr:uid="{00000000-0005-0000-0000-0000E4910000}"/>
    <cellStyle name="Normal 71 2 2 2 3 3 4" xfId="36106" xr:uid="{00000000-0005-0000-0000-0000E5910000}"/>
    <cellStyle name="Normal 71 2 2 2 3 3 5" xfId="20873" xr:uid="{00000000-0005-0000-0000-0000E6910000}"/>
    <cellStyle name="Normal 71 2 2 2 3 4" xfId="12463" xr:uid="{00000000-0005-0000-0000-0000E7910000}"/>
    <cellStyle name="Normal 71 2 2 2 3 4 2" xfId="42794" xr:uid="{00000000-0005-0000-0000-0000E8910000}"/>
    <cellStyle name="Normal 71 2 2 2 3 4 3" xfId="27561" xr:uid="{00000000-0005-0000-0000-0000E9910000}"/>
    <cellStyle name="Normal 71 2 2 2 3 5" xfId="7442" xr:uid="{00000000-0005-0000-0000-0000EA910000}"/>
    <cellStyle name="Normal 71 2 2 2 3 5 2" xfId="37777" xr:uid="{00000000-0005-0000-0000-0000EB910000}"/>
    <cellStyle name="Normal 71 2 2 2 3 5 3" xfId="22544" xr:uid="{00000000-0005-0000-0000-0000EC910000}"/>
    <cellStyle name="Normal 71 2 2 2 3 6" xfId="32765" xr:uid="{00000000-0005-0000-0000-0000ED910000}"/>
    <cellStyle name="Normal 71 2 2 2 3 7" xfId="17531" xr:uid="{00000000-0005-0000-0000-0000EE910000}"/>
    <cellStyle name="Normal 71 2 2 2 4" xfId="3224" xr:uid="{00000000-0005-0000-0000-0000EF910000}"/>
    <cellStyle name="Normal 71 2 2 2 4 2" xfId="13298" xr:uid="{00000000-0005-0000-0000-0000F0910000}"/>
    <cellStyle name="Normal 71 2 2 2 4 2 2" xfId="43629" xr:uid="{00000000-0005-0000-0000-0000F1910000}"/>
    <cellStyle name="Normal 71 2 2 2 4 2 3" xfId="28396" xr:uid="{00000000-0005-0000-0000-0000F2910000}"/>
    <cellStyle name="Normal 71 2 2 2 4 3" xfId="8278" xr:uid="{00000000-0005-0000-0000-0000F3910000}"/>
    <cellStyle name="Normal 71 2 2 2 4 3 2" xfId="38612" xr:uid="{00000000-0005-0000-0000-0000F4910000}"/>
    <cellStyle name="Normal 71 2 2 2 4 3 3" xfId="23379" xr:uid="{00000000-0005-0000-0000-0000F5910000}"/>
    <cellStyle name="Normal 71 2 2 2 4 4" xfId="33599" xr:uid="{00000000-0005-0000-0000-0000F6910000}"/>
    <cellStyle name="Normal 71 2 2 2 4 5" xfId="18366" xr:uid="{00000000-0005-0000-0000-0000F7910000}"/>
    <cellStyle name="Normal 71 2 2 2 5" xfId="4917" xr:uid="{00000000-0005-0000-0000-0000F8910000}"/>
    <cellStyle name="Normal 71 2 2 2 5 2" xfId="14969" xr:uid="{00000000-0005-0000-0000-0000F9910000}"/>
    <cellStyle name="Normal 71 2 2 2 5 2 2" xfId="45300" xr:uid="{00000000-0005-0000-0000-0000FA910000}"/>
    <cellStyle name="Normal 71 2 2 2 5 2 3" xfId="30067" xr:uid="{00000000-0005-0000-0000-0000FB910000}"/>
    <cellStyle name="Normal 71 2 2 2 5 3" xfId="9949" xr:uid="{00000000-0005-0000-0000-0000FC910000}"/>
    <cellStyle name="Normal 71 2 2 2 5 3 2" xfId="40283" xr:uid="{00000000-0005-0000-0000-0000FD910000}"/>
    <cellStyle name="Normal 71 2 2 2 5 3 3" xfId="25050" xr:uid="{00000000-0005-0000-0000-0000FE910000}"/>
    <cellStyle name="Normal 71 2 2 2 5 4" xfId="35270" xr:uid="{00000000-0005-0000-0000-0000FF910000}"/>
    <cellStyle name="Normal 71 2 2 2 5 5" xfId="20037" xr:uid="{00000000-0005-0000-0000-000000920000}"/>
    <cellStyle name="Normal 71 2 2 2 6" xfId="11627" xr:uid="{00000000-0005-0000-0000-000001920000}"/>
    <cellStyle name="Normal 71 2 2 2 6 2" xfId="41958" xr:uid="{00000000-0005-0000-0000-000002920000}"/>
    <cellStyle name="Normal 71 2 2 2 6 3" xfId="26725" xr:uid="{00000000-0005-0000-0000-000003920000}"/>
    <cellStyle name="Normal 71 2 2 2 7" xfId="6606" xr:uid="{00000000-0005-0000-0000-000004920000}"/>
    <cellStyle name="Normal 71 2 2 2 7 2" xfId="36941" xr:uid="{00000000-0005-0000-0000-000005920000}"/>
    <cellStyle name="Normal 71 2 2 2 7 3" xfId="21708" xr:uid="{00000000-0005-0000-0000-000006920000}"/>
    <cellStyle name="Normal 71 2 2 2 8" xfId="31929" xr:uid="{00000000-0005-0000-0000-000007920000}"/>
    <cellStyle name="Normal 71 2 2 2 9" xfId="16695" xr:uid="{00000000-0005-0000-0000-000008920000}"/>
    <cellStyle name="Normal 71 2 2 3" xfId="1742" xr:uid="{00000000-0005-0000-0000-000009920000}"/>
    <cellStyle name="Normal 71 2 2 3 2" xfId="2581" xr:uid="{00000000-0005-0000-0000-00000A920000}"/>
    <cellStyle name="Normal 71 2 2 3 2 2" xfId="4271" xr:uid="{00000000-0005-0000-0000-00000B920000}"/>
    <cellStyle name="Normal 71 2 2 3 2 2 2" xfId="14344" xr:uid="{00000000-0005-0000-0000-00000C920000}"/>
    <cellStyle name="Normal 71 2 2 3 2 2 2 2" xfId="44675" xr:uid="{00000000-0005-0000-0000-00000D920000}"/>
    <cellStyle name="Normal 71 2 2 3 2 2 2 3" xfId="29442" xr:uid="{00000000-0005-0000-0000-00000E920000}"/>
    <cellStyle name="Normal 71 2 2 3 2 2 3" xfId="9324" xr:uid="{00000000-0005-0000-0000-00000F920000}"/>
    <cellStyle name="Normal 71 2 2 3 2 2 3 2" xfId="39658" xr:uid="{00000000-0005-0000-0000-000010920000}"/>
    <cellStyle name="Normal 71 2 2 3 2 2 3 3" xfId="24425" xr:uid="{00000000-0005-0000-0000-000011920000}"/>
    <cellStyle name="Normal 71 2 2 3 2 2 4" xfId="34645" xr:uid="{00000000-0005-0000-0000-000012920000}"/>
    <cellStyle name="Normal 71 2 2 3 2 2 5" xfId="19412" xr:uid="{00000000-0005-0000-0000-000013920000}"/>
    <cellStyle name="Normal 71 2 2 3 2 3" xfId="5963" xr:uid="{00000000-0005-0000-0000-000014920000}"/>
    <cellStyle name="Normal 71 2 2 3 2 3 2" xfId="16015" xr:uid="{00000000-0005-0000-0000-000015920000}"/>
    <cellStyle name="Normal 71 2 2 3 2 3 2 2" xfId="46346" xr:uid="{00000000-0005-0000-0000-000016920000}"/>
    <cellStyle name="Normal 71 2 2 3 2 3 2 3" xfId="31113" xr:uid="{00000000-0005-0000-0000-000017920000}"/>
    <cellStyle name="Normal 71 2 2 3 2 3 3" xfId="10995" xr:uid="{00000000-0005-0000-0000-000018920000}"/>
    <cellStyle name="Normal 71 2 2 3 2 3 3 2" xfId="41329" xr:uid="{00000000-0005-0000-0000-000019920000}"/>
    <cellStyle name="Normal 71 2 2 3 2 3 3 3" xfId="26096" xr:uid="{00000000-0005-0000-0000-00001A920000}"/>
    <cellStyle name="Normal 71 2 2 3 2 3 4" xfId="36316" xr:uid="{00000000-0005-0000-0000-00001B920000}"/>
    <cellStyle name="Normal 71 2 2 3 2 3 5" xfId="21083" xr:uid="{00000000-0005-0000-0000-00001C920000}"/>
    <cellStyle name="Normal 71 2 2 3 2 4" xfId="12673" xr:uid="{00000000-0005-0000-0000-00001D920000}"/>
    <cellStyle name="Normal 71 2 2 3 2 4 2" xfId="43004" xr:uid="{00000000-0005-0000-0000-00001E920000}"/>
    <cellStyle name="Normal 71 2 2 3 2 4 3" xfId="27771" xr:uid="{00000000-0005-0000-0000-00001F920000}"/>
    <cellStyle name="Normal 71 2 2 3 2 5" xfId="7652" xr:uid="{00000000-0005-0000-0000-000020920000}"/>
    <cellStyle name="Normal 71 2 2 3 2 5 2" xfId="37987" xr:uid="{00000000-0005-0000-0000-000021920000}"/>
    <cellStyle name="Normal 71 2 2 3 2 5 3" xfId="22754" xr:uid="{00000000-0005-0000-0000-000022920000}"/>
    <cellStyle name="Normal 71 2 2 3 2 6" xfId="32975" xr:uid="{00000000-0005-0000-0000-000023920000}"/>
    <cellStyle name="Normal 71 2 2 3 2 7" xfId="17741" xr:uid="{00000000-0005-0000-0000-000024920000}"/>
    <cellStyle name="Normal 71 2 2 3 3" xfId="3434" xr:uid="{00000000-0005-0000-0000-000025920000}"/>
    <cellStyle name="Normal 71 2 2 3 3 2" xfId="13508" xr:uid="{00000000-0005-0000-0000-000026920000}"/>
    <cellStyle name="Normal 71 2 2 3 3 2 2" xfId="43839" xr:uid="{00000000-0005-0000-0000-000027920000}"/>
    <cellStyle name="Normal 71 2 2 3 3 2 3" xfId="28606" xr:uid="{00000000-0005-0000-0000-000028920000}"/>
    <cellStyle name="Normal 71 2 2 3 3 3" xfId="8488" xr:uid="{00000000-0005-0000-0000-000029920000}"/>
    <cellStyle name="Normal 71 2 2 3 3 3 2" xfId="38822" xr:uid="{00000000-0005-0000-0000-00002A920000}"/>
    <cellStyle name="Normal 71 2 2 3 3 3 3" xfId="23589" xr:uid="{00000000-0005-0000-0000-00002B920000}"/>
    <cellStyle name="Normal 71 2 2 3 3 4" xfId="33809" xr:uid="{00000000-0005-0000-0000-00002C920000}"/>
    <cellStyle name="Normal 71 2 2 3 3 5" xfId="18576" xr:uid="{00000000-0005-0000-0000-00002D920000}"/>
    <cellStyle name="Normal 71 2 2 3 4" xfId="5127" xr:uid="{00000000-0005-0000-0000-00002E920000}"/>
    <cellStyle name="Normal 71 2 2 3 4 2" xfId="15179" xr:uid="{00000000-0005-0000-0000-00002F920000}"/>
    <cellStyle name="Normal 71 2 2 3 4 2 2" xfId="45510" xr:uid="{00000000-0005-0000-0000-000030920000}"/>
    <cellStyle name="Normal 71 2 2 3 4 2 3" xfId="30277" xr:uid="{00000000-0005-0000-0000-000031920000}"/>
    <cellStyle name="Normal 71 2 2 3 4 3" xfId="10159" xr:uid="{00000000-0005-0000-0000-000032920000}"/>
    <cellStyle name="Normal 71 2 2 3 4 3 2" xfId="40493" xr:uid="{00000000-0005-0000-0000-000033920000}"/>
    <cellStyle name="Normal 71 2 2 3 4 3 3" xfId="25260" xr:uid="{00000000-0005-0000-0000-000034920000}"/>
    <cellStyle name="Normal 71 2 2 3 4 4" xfId="35480" xr:uid="{00000000-0005-0000-0000-000035920000}"/>
    <cellStyle name="Normal 71 2 2 3 4 5" xfId="20247" xr:uid="{00000000-0005-0000-0000-000036920000}"/>
    <cellStyle name="Normal 71 2 2 3 5" xfId="11837" xr:uid="{00000000-0005-0000-0000-000037920000}"/>
    <cellStyle name="Normal 71 2 2 3 5 2" xfId="42168" xr:uid="{00000000-0005-0000-0000-000038920000}"/>
    <cellStyle name="Normal 71 2 2 3 5 3" xfId="26935" xr:uid="{00000000-0005-0000-0000-000039920000}"/>
    <cellStyle name="Normal 71 2 2 3 6" xfId="6816" xr:uid="{00000000-0005-0000-0000-00003A920000}"/>
    <cellStyle name="Normal 71 2 2 3 6 2" xfId="37151" xr:uid="{00000000-0005-0000-0000-00003B920000}"/>
    <cellStyle name="Normal 71 2 2 3 6 3" xfId="21918" xr:uid="{00000000-0005-0000-0000-00003C920000}"/>
    <cellStyle name="Normal 71 2 2 3 7" xfId="32139" xr:uid="{00000000-0005-0000-0000-00003D920000}"/>
    <cellStyle name="Normal 71 2 2 3 8" xfId="16905" xr:uid="{00000000-0005-0000-0000-00003E920000}"/>
    <cellStyle name="Normal 71 2 2 4" xfId="2163" xr:uid="{00000000-0005-0000-0000-00003F920000}"/>
    <cellStyle name="Normal 71 2 2 4 2" xfId="3853" xr:uid="{00000000-0005-0000-0000-000040920000}"/>
    <cellStyle name="Normal 71 2 2 4 2 2" xfId="13926" xr:uid="{00000000-0005-0000-0000-000041920000}"/>
    <cellStyle name="Normal 71 2 2 4 2 2 2" xfId="44257" xr:uid="{00000000-0005-0000-0000-000042920000}"/>
    <cellStyle name="Normal 71 2 2 4 2 2 3" xfId="29024" xr:uid="{00000000-0005-0000-0000-000043920000}"/>
    <cellStyle name="Normal 71 2 2 4 2 3" xfId="8906" xr:uid="{00000000-0005-0000-0000-000044920000}"/>
    <cellStyle name="Normal 71 2 2 4 2 3 2" xfId="39240" xr:uid="{00000000-0005-0000-0000-000045920000}"/>
    <cellStyle name="Normal 71 2 2 4 2 3 3" xfId="24007" xr:uid="{00000000-0005-0000-0000-000046920000}"/>
    <cellStyle name="Normal 71 2 2 4 2 4" xfId="34227" xr:uid="{00000000-0005-0000-0000-000047920000}"/>
    <cellStyle name="Normal 71 2 2 4 2 5" xfId="18994" xr:uid="{00000000-0005-0000-0000-000048920000}"/>
    <cellStyle name="Normal 71 2 2 4 3" xfId="5545" xr:uid="{00000000-0005-0000-0000-000049920000}"/>
    <cellStyle name="Normal 71 2 2 4 3 2" xfId="15597" xr:uid="{00000000-0005-0000-0000-00004A920000}"/>
    <cellStyle name="Normal 71 2 2 4 3 2 2" xfId="45928" xr:uid="{00000000-0005-0000-0000-00004B920000}"/>
    <cellStyle name="Normal 71 2 2 4 3 2 3" xfId="30695" xr:uid="{00000000-0005-0000-0000-00004C920000}"/>
    <cellStyle name="Normal 71 2 2 4 3 3" xfId="10577" xr:uid="{00000000-0005-0000-0000-00004D920000}"/>
    <cellStyle name="Normal 71 2 2 4 3 3 2" xfId="40911" xr:uid="{00000000-0005-0000-0000-00004E920000}"/>
    <cellStyle name="Normal 71 2 2 4 3 3 3" xfId="25678" xr:uid="{00000000-0005-0000-0000-00004F920000}"/>
    <cellStyle name="Normal 71 2 2 4 3 4" xfId="35898" xr:uid="{00000000-0005-0000-0000-000050920000}"/>
    <cellStyle name="Normal 71 2 2 4 3 5" xfId="20665" xr:uid="{00000000-0005-0000-0000-000051920000}"/>
    <cellStyle name="Normal 71 2 2 4 4" xfId="12255" xr:uid="{00000000-0005-0000-0000-000052920000}"/>
    <cellStyle name="Normal 71 2 2 4 4 2" xfId="42586" xr:uid="{00000000-0005-0000-0000-000053920000}"/>
    <cellStyle name="Normal 71 2 2 4 4 3" xfId="27353" xr:uid="{00000000-0005-0000-0000-000054920000}"/>
    <cellStyle name="Normal 71 2 2 4 5" xfId="7234" xr:uid="{00000000-0005-0000-0000-000055920000}"/>
    <cellStyle name="Normal 71 2 2 4 5 2" xfId="37569" xr:uid="{00000000-0005-0000-0000-000056920000}"/>
    <cellStyle name="Normal 71 2 2 4 5 3" xfId="22336" xr:uid="{00000000-0005-0000-0000-000057920000}"/>
    <cellStyle name="Normal 71 2 2 4 6" xfId="32557" xr:uid="{00000000-0005-0000-0000-000058920000}"/>
    <cellStyle name="Normal 71 2 2 4 7" xfId="17323" xr:uid="{00000000-0005-0000-0000-000059920000}"/>
    <cellStyle name="Normal 71 2 2 5" xfId="3016" xr:uid="{00000000-0005-0000-0000-00005A920000}"/>
    <cellStyle name="Normal 71 2 2 5 2" xfId="13090" xr:uid="{00000000-0005-0000-0000-00005B920000}"/>
    <cellStyle name="Normal 71 2 2 5 2 2" xfId="43421" xr:uid="{00000000-0005-0000-0000-00005C920000}"/>
    <cellStyle name="Normal 71 2 2 5 2 3" xfId="28188" xr:uid="{00000000-0005-0000-0000-00005D920000}"/>
    <cellStyle name="Normal 71 2 2 5 3" xfId="8070" xr:uid="{00000000-0005-0000-0000-00005E920000}"/>
    <cellStyle name="Normal 71 2 2 5 3 2" xfId="38404" xr:uid="{00000000-0005-0000-0000-00005F920000}"/>
    <cellStyle name="Normal 71 2 2 5 3 3" xfId="23171" xr:uid="{00000000-0005-0000-0000-000060920000}"/>
    <cellStyle name="Normal 71 2 2 5 4" xfId="33391" xr:uid="{00000000-0005-0000-0000-000061920000}"/>
    <cellStyle name="Normal 71 2 2 5 5" xfId="18158" xr:uid="{00000000-0005-0000-0000-000062920000}"/>
    <cellStyle name="Normal 71 2 2 6" xfId="4709" xr:uid="{00000000-0005-0000-0000-000063920000}"/>
    <cellStyle name="Normal 71 2 2 6 2" xfId="14761" xr:uid="{00000000-0005-0000-0000-000064920000}"/>
    <cellStyle name="Normal 71 2 2 6 2 2" xfId="45092" xr:uid="{00000000-0005-0000-0000-000065920000}"/>
    <cellStyle name="Normal 71 2 2 6 2 3" xfId="29859" xr:uid="{00000000-0005-0000-0000-000066920000}"/>
    <cellStyle name="Normal 71 2 2 6 3" xfId="9741" xr:uid="{00000000-0005-0000-0000-000067920000}"/>
    <cellStyle name="Normal 71 2 2 6 3 2" xfId="40075" xr:uid="{00000000-0005-0000-0000-000068920000}"/>
    <cellStyle name="Normal 71 2 2 6 3 3" xfId="24842" xr:uid="{00000000-0005-0000-0000-000069920000}"/>
    <cellStyle name="Normal 71 2 2 6 4" xfId="35062" xr:uid="{00000000-0005-0000-0000-00006A920000}"/>
    <cellStyle name="Normal 71 2 2 6 5" xfId="19829" xr:uid="{00000000-0005-0000-0000-00006B920000}"/>
    <cellStyle name="Normal 71 2 2 7" xfId="11419" xr:uid="{00000000-0005-0000-0000-00006C920000}"/>
    <cellStyle name="Normal 71 2 2 7 2" xfId="41750" xr:uid="{00000000-0005-0000-0000-00006D920000}"/>
    <cellStyle name="Normal 71 2 2 7 3" xfId="26517" xr:uid="{00000000-0005-0000-0000-00006E920000}"/>
    <cellStyle name="Normal 71 2 2 8" xfId="6398" xr:uid="{00000000-0005-0000-0000-00006F920000}"/>
    <cellStyle name="Normal 71 2 2 8 2" xfId="36733" xr:uid="{00000000-0005-0000-0000-000070920000}"/>
    <cellStyle name="Normal 71 2 2 8 3" xfId="21500" xr:uid="{00000000-0005-0000-0000-000071920000}"/>
    <cellStyle name="Normal 71 2 2 9" xfId="31721" xr:uid="{00000000-0005-0000-0000-000072920000}"/>
    <cellStyle name="Normal 71 2 3" xfId="1425" xr:uid="{00000000-0005-0000-0000-000073920000}"/>
    <cellStyle name="Normal 71 2 3 2" xfId="1846" xr:uid="{00000000-0005-0000-0000-000074920000}"/>
    <cellStyle name="Normal 71 2 3 2 2" xfId="2685" xr:uid="{00000000-0005-0000-0000-000075920000}"/>
    <cellStyle name="Normal 71 2 3 2 2 2" xfId="4375" xr:uid="{00000000-0005-0000-0000-000076920000}"/>
    <cellStyle name="Normal 71 2 3 2 2 2 2" xfId="14448" xr:uid="{00000000-0005-0000-0000-000077920000}"/>
    <cellStyle name="Normal 71 2 3 2 2 2 2 2" xfId="44779" xr:uid="{00000000-0005-0000-0000-000078920000}"/>
    <cellStyle name="Normal 71 2 3 2 2 2 2 3" xfId="29546" xr:uid="{00000000-0005-0000-0000-000079920000}"/>
    <cellStyle name="Normal 71 2 3 2 2 2 3" xfId="9428" xr:uid="{00000000-0005-0000-0000-00007A920000}"/>
    <cellStyle name="Normal 71 2 3 2 2 2 3 2" xfId="39762" xr:uid="{00000000-0005-0000-0000-00007B920000}"/>
    <cellStyle name="Normal 71 2 3 2 2 2 3 3" xfId="24529" xr:uid="{00000000-0005-0000-0000-00007C920000}"/>
    <cellStyle name="Normal 71 2 3 2 2 2 4" xfId="34749" xr:uid="{00000000-0005-0000-0000-00007D920000}"/>
    <cellStyle name="Normal 71 2 3 2 2 2 5" xfId="19516" xr:uid="{00000000-0005-0000-0000-00007E920000}"/>
    <cellStyle name="Normal 71 2 3 2 2 3" xfId="6067" xr:uid="{00000000-0005-0000-0000-00007F920000}"/>
    <cellStyle name="Normal 71 2 3 2 2 3 2" xfId="16119" xr:uid="{00000000-0005-0000-0000-000080920000}"/>
    <cellStyle name="Normal 71 2 3 2 2 3 2 2" xfId="46450" xr:uid="{00000000-0005-0000-0000-000081920000}"/>
    <cellStyle name="Normal 71 2 3 2 2 3 2 3" xfId="31217" xr:uid="{00000000-0005-0000-0000-000082920000}"/>
    <cellStyle name="Normal 71 2 3 2 2 3 3" xfId="11099" xr:uid="{00000000-0005-0000-0000-000083920000}"/>
    <cellStyle name="Normal 71 2 3 2 2 3 3 2" xfId="41433" xr:uid="{00000000-0005-0000-0000-000084920000}"/>
    <cellStyle name="Normal 71 2 3 2 2 3 3 3" xfId="26200" xr:uid="{00000000-0005-0000-0000-000085920000}"/>
    <cellStyle name="Normal 71 2 3 2 2 3 4" xfId="36420" xr:uid="{00000000-0005-0000-0000-000086920000}"/>
    <cellStyle name="Normal 71 2 3 2 2 3 5" xfId="21187" xr:uid="{00000000-0005-0000-0000-000087920000}"/>
    <cellStyle name="Normal 71 2 3 2 2 4" xfId="12777" xr:uid="{00000000-0005-0000-0000-000088920000}"/>
    <cellStyle name="Normal 71 2 3 2 2 4 2" xfId="43108" xr:uid="{00000000-0005-0000-0000-000089920000}"/>
    <cellStyle name="Normal 71 2 3 2 2 4 3" xfId="27875" xr:uid="{00000000-0005-0000-0000-00008A920000}"/>
    <cellStyle name="Normal 71 2 3 2 2 5" xfId="7756" xr:uid="{00000000-0005-0000-0000-00008B920000}"/>
    <cellStyle name="Normal 71 2 3 2 2 5 2" xfId="38091" xr:uid="{00000000-0005-0000-0000-00008C920000}"/>
    <cellStyle name="Normal 71 2 3 2 2 5 3" xfId="22858" xr:uid="{00000000-0005-0000-0000-00008D920000}"/>
    <cellStyle name="Normal 71 2 3 2 2 6" xfId="33079" xr:uid="{00000000-0005-0000-0000-00008E920000}"/>
    <cellStyle name="Normal 71 2 3 2 2 7" xfId="17845" xr:uid="{00000000-0005-0000-0000-00008F920000}"/>
    <cellStyle name="Normal 71 2 3 2 3" xfId="3538" xr:uid="{00000000-0005-0000-0000-000090920000}"/>
    <cellStyle name="Normal 71 2 3 2 3 2" xfId="13612" xr:uid="{00000000-0005-0000-0000-000091920000}"/>
    <cellStyle name="Normal 71 2 3 2 3 2 2" xfId="43943" xr:uid="{00000000-0005-0000-0000-000092920000}"/>
    <cellStyle name="Normal 71 2 3 2 3 2 3" xfId="28710" xr:uid="{00000000-0005-0000-0000-000093920000}"/>
    <cellStyle name="Normal 71 2 3 2 3 3" xfId="8592" xr:uid="{00000000-0005-0000-0000-000094920000}"/>
    <cellStyle name="Normal 71 2 3 2 3 3 2" xfId="38926" xr:uid="{00000000-0005-0000-0000-000095920000}"/>
    <cellStyle name="Normal 71 2 3 2 3 3 3" xfId="23693" xr:uid="{00000000-0005-0000-0000-000096920000}"/>
    <cellStyle name="Normal 71 2 3 2 3 4" xfId="33913" xr:uid="{00000000-0005-0000-0000-000097920000}"/>
    <cellStyle name="Normal 71 2 3 2 3 5" xfId="18680" xr:uid="{00000000-0005-0000-0000-000098920000}"/>
    <cellStyle name="Normal 71 2 3 2 4" xfId="5231" xr:uid="{00000000-0005-0000-0000-000099920000}"/>
    <cellStyle name="Normal 71 2 3 2 4 2" xfId="15283" xr:uid="{00000000-0005-0000-0000-00009A920000}"/>
    <cellStyle name="Normal 71 2 3 2 4 2 2" xfId="45614" xr:uid="{00000000-0005-0000-0000-00009B920000}"/>
    <cellStyle name="Normal 71 2 3 2 4 2 3" xfId="30381" xr:uid="{00000000-0005-0000-0000-00009C920000}"/>
    <cellStyle name="Normal 71 2 3 2 4 3" xfId="10263" xr:uid="{00000000-0005-0000-0000-00009D920000}"/>
    <cellStyle name="Normal 71 2 3 2 4 3 2" xfId="40597" xr:uid="{00000000-0005-0000-0000-00009E920000}"/>
    <cellStyle name="Normal 71 2 3 2 4 3 3" xfId="25364" xr:uid="{00000000-0005-0000-0000-00009F920000}"/>
    <cellStyle name="Normal 71 2 3 2 4 4" xfId="35584" xr:uid="{00000000-0005-0000-0000-0000A0920000}"/>
    <cellStyle name="Normal 71 2 3 2 4 5" xfId="20351" xr:uid="{00000000-0005-0000-0000-0000A1920000}"/>
    <cellStyle name="Normal 71 2 3 2 5" xfId="11941" xr:uid="{00000000-0005-0000-0000-0000A2920000}"/>
    <cellStyle name="Normal 71 2 3 2 5 2" xfId="42272" xr:uid="{00000000-0005-0000-0000-0000A3920000}"/>
    <cellStyle name="Normal 71 2 3 2 5 3" xfId="27039" xr:uid="{00000000-0005-0000-0000-0000A4920000}"/>
    <cellStyle name="Normal 71 2 3 2 6" xfId="6920" xr:uid="{00000000-0005-0000-0000-0000A5920000}"/>
    <cellStyle name="Normal 71 2 3 2 6 2" xfId="37255" xr:uid="{00000000-0005-0000-0000-0000A6920000}"/>
    <cellStyle name="Normal 71 2 3 2 6 3" xfId="22022" xr:uid="{00000000-0005-0000-0000-0000A7920000}"/>
    <cellStyle name="Normal 71 2 3 2 7" xfId="32243" xr:uid="{00000000-0005-0000-0000-0000A8920000}"/>
    <cellStyle name="Normal 71 2 3 2 8" xfId="17009" xr:uid="{00000000-0005-0000-0000-0000A9920000}"/>
    <cellStyle name="Normal 71 2 3 3" xfId="2267" xr:uid="{00000000-0005-0000-0000-0000AA920000}"/>
    <cellStyle name="Normal 71 2 3 3 2" xfId="3957" xr:uid="{00000000-0005-0000-0000-0000AB920000}"/>
    <cellStyle name="Normal 71 2 3 3 2 2" xfId="14030" xr:uid="{00000000-0005-0000-0000-0000AC920000}"/>
    <cellStyle name="Normal 71 2 3 3 2 2 2" xfId="44361" xr:uid="{00000000-0005-0000-0000-0000AD920000}"/>
    <cellStyle name="Normal 71 2 3 3 2 2 3" xfId="29128" xr:uid="{00000000-0005-0000-0000-0000AE920000}"/>
    <cellStyle name="Normal 71 2 3 3 2 3" xfId="9010" xr:uid="{00000000-0005-0000-0000-0000AF920000}"/>
    <cellStyle name="Normal 71 2 3 3 2 3 2" xfId="39344" xr:uid="{00000000-0005-0000-0000-0000B0920000}"/>
    <cellStyle name="Normal 71 2 3 3 2 3 3" xfId="24111" xr:uid="{00000000-0005-0000-0000-0000B1920000}"/>
    <cellStyle name="Normal 71 2 3 3 2 4" xfId="34331" xr:uid="{00000000-0005-0000-0000-0000B2920000}"/>
    <cellStyle name="Normal 71 2 3 3 2 5" xfId="19098" xr:uid="{00000000-0005-0000-0000-0000B3920000}"/>
    <cellStyle name="Normal 71 2 3 3 3" xfId="5649" xr:uid="{00000000-0005-0000-0000-0000B4920000}"/>
    <cellStyle name="Normal 71 2 3 3 3 2" xfId="15701" xr:uid="{00000000-0005-0000-0000-0000B5920000}"/>
    <cellStyle name="Normal 71 2 3 3 3 2 2" xfId="46032" xr:uid="{00000000-0005-0000-0000-0000B6920000}"/>
    <cellStyle name="Normal 71 2 3 3 3 2 3" xfId="30799" xr:uid="{00000000-0005-0000-0000-0000B7920000}"/>
    <cellStyle name="Normal 71 2 3 3 3 3" xfId="10681" xr:uid="{00000000-0005-0000-0000-0000B8920000}"/>
    <cellStyle name="Normal 71 2 3 3 3 3 2" xfId="41015" xr:uid="{00000000-0005-0000-0000-0000B9920000}"/>
    <cellStyle name="Normal 71 2 3 3 3 3 3" xfId="25782" xr:uid="{00000000-0005-0000-0000-0000BA920000}"/>
    <cellStyle name="Normal 71 2 3 3 3 4" xfId="36002" xr:uid="{00000000-0005-0000-0000-0000BB920000}"/>
    <cellStyle name="Normal 71 2 3 3 3 5" xfId="20769" xr:uid="{00000000-0005-0000-0000-0000BC920000}"/>
    <cellStyle name="Normal 71 2 3 3 4" xfId="12359" xr:uid="{00000000-0005-0000-0000-0000BD920000}"/>
    <cellStyle name="Normal 71 2 3 3 4 2" xfId="42690" xr:uid="{00000000-0005-0000-0000-0000BE920000}"/>
    <cellStyle name="Normal 71 2 3 3 4 3" xfId="27457" xr:uid="{00000000-0005-0000-0000-0000BF920000}"/>
    <cellStyle name="Normal 71 2 3 3 5" xfId="7338" xr:uid="{00000000-0005-0000-0000-0000C0920000}"/>
    <cellStyle name="Normal 71 2 3 3 5 2" xfId="37673" xr:uid="{00000000-0005-0000-0000-0000C1920000}"/>
    <cellStyle name="Normal 71 2 3 3 5 3" xfId="22440" xr:uid="{00000000-0005-0000-0000-0000C2920000}"/>
    <cellStyle name="Normal 71 2 3 3 6" xfId="32661" xr:uid="{00000000-0005-0000-0000-0000C3920000}"/>
    <cellStyle name="Normal 71 2 3 3 7" xfId="17427" xr:uid="{00000000-0005-0000-0000-0000C4920000}"/>
    <cellStyle name="Normal 71 2 3 4" xfId="3120" xr:uid="{00000000-0005-0000-0000-0000C5920000}"/>
    <cellStyle name="Normal 71 2 3 4 2" xfId="13194" xr:uid="{00000000-0005-0000-0000-0000C6920000}"/>
    <cellStyle name="Normal 71 2 3 4 2 2" xfId="43525" xr:uid="{00000000-0005-0000-0000-0000C7920000}"/>
    <cellStyle name="Normal 71 2 3 4 2 3" xfId="28292" xr:uid="{00000000-0005-0000-0000-0000C8920000}"/>
    <cellStyle name="Normal 71 2 3 4 3" xfId="8174" xr:uid="{00000000-0005-0000-0000-0000C9920000}"/>
    <cellStyle name="Normal 71 2 3 4 3 2" xfId="38508" xr:uid="{00000000-0005-0000-0000-0000CA920000}"/>
    <cellStyle name="Normal 71 2 3 4 3 3" xfId="23275" xr:uid="{00000000-0005-0000-0000-0000CB920000}"/>
    <cellStyle name="Normal 71 2 3 4 4" xfId="33495" xr:uid="{00000000-0005-0000-0000-0000CC920000}"/>
    <cellStyle name="Normal 71 2 3 4 5" xfId="18262" xr:uid="{00000000-0005-0000-0000-0000CD920000}"/>
    <cellStyle name="Normal 71 2 3 5" xfId="4813" xr:uid="{00000000-0005-0000-0000-0000CE920000}"/>
    <cellStyle name="Normal 71 2 3 5 2" xfId="14865" xr:uid="{00000000-0005-0000-0000-0000CF920000}"/>
    <cellStyle name="Normal 71 2 3 5 2 2" xfId="45196" xr:uid="{00000000-0005-0000-0000-0000D0920000}"/>
    <cellStyle name="Normal 71 2 3 5 2 3" xfId="29963" xr:uid="{00000000-0005-0000-0000-0000D1920000}"/>
    <cellStyle name="Normal 71 2 3 5 3" xfId="9845" xr:uid="{00000000-0005-0000-0000-0000D2920000}"/>
    <cellStyle name="Normal 71 2 3 5 3 2" xfId="40179" xr:uid="{00000000-0005-0000-0000-0000D3920000}"/>
    <cellStyle name="Normal 71 2 3 5 3 3" xfId="24946" xr:uid="{00000000-0005-0000-0000-0000D4920000}"/>
    <cellStyle name="Normal 71 2 3 5 4" xfId="35166" xr:uid="{00000000-0005-0000-0000-0000D5920000}"/>
    <cellStyle name="Normal 71 2 3 5 5" xfId="19933" xr:uid="{00000000-0005-0000-0000-0000D6920000}"/>
    <cellStyle name="Normal 71 2 3 6" xfId="11523" xr:uid="{00000000-0005-0000-0000-0000D7920000}"/>
    <cellStyle name="Normal 71 2 3 6 2" xfId="41854" xr:uid="{00000000-0005-0000-0000-0000D8920000}"/>
    <cellStyle name="Normal 71 2 3 6 3" xfId="26621" xr:uid="{00000000-0005-0000-0000-0000D9920000}"/>
    <cellStyle name="Normal 71 2 3 7" xfId="6502" xr:uid="{00000000-0005-0000-0000-0000DA920000}"/>
    <cellStyle name="Normal 71 2 3 7 2" xfId="36837" xr:uid="{00000000-0005-0000-0000-0000DB920000}"/>
    <cellStyle name="Normal 71 2 3 7 3" xfId="21604" xr:uid="{00000000-0005-0000-0000-0000DC920000}"/>
    <cellStyle name="Normal 71 2 3 8" xfId="31825" xr:uid="{00000000-0005-0000-0000-0000DD920000}"/>
    <cellStyle name="Normal 71 2 3 9" xfId="16591" xr:uid="{00000000-0005-0000-0000-0000DE920000}"/>
    <cellStyle name="Normal 71 2 4" xfId="1638" xr:uid="{00000000-0005-0000-0000-0000DF920000}"/>
    <cellStyle name="Normal 71 2 4 2" xfId="2477" xr:uid="{00000000-0005-0000-0000-0000E0920000}"/>
    <cellStyle name="Normal 71 2 4 2 2" xfId="4167" xr:uid="{00000000-0005-0000-0000-0000E1920000}"/>
    <cellStyle name="Normal 71 2 4 2 2 2" xfId="14240" xr:uid="{00000000-0005-0000-0000-0000E2920000}"/>
    <cellStyle name="Normal 71 2 4 2 2 2 2" xfId="44571" xr:uid="{00000000-0005-0000-0000-0000E3920000}"/>
    <cellStyle name="Normal 71 2 4 2 2 2 3" xfId="29338" xr:uid="{00000000-0005-0000-0000-0000E4920000}"/>
    <cellStyle name="Normal 71 2 4 2 2 3" xfId="9220" xr:uid="{00000000-0005-0000-0000-0000E5920000}"/>
    <cellStyle name="Normal 71 2 4 2 2 3 2" xfId="39554" xr:uid="{00000000-0005-0000-0000-0000E6920000}"/>
    <cellStyle name="Normal 71 2 4 2 2 3 3" xfId="24321" xr:uid="{00000000-0005-0000-0000-0000E7920000}"/>
    <cellStyle name="Normal 71 2 4 2 2 4" xfId="34541" xr:uid="{00000000-0005-0000-0000-0000E8920000}"/>
    <cellStyle name="Normal 71 2 4 2 2 5" xfId="19308" xr:uid="{00000000-0005-0000-0000-0000E9920000}"/>
    <cellStyle name="Normal 71 2 4 2 3" xfId="5859" xr:uid="{00000000-0005-0000-0000-0000EA920000}"/>
    <cellStyle name="Normal 71 2 4 2 3 2" xfId="15911" xr:uid="{00000000-0005-0000-0000-0000EB920000}"/>
    <cellStyle name="Normal 71 2 4 2 3 2 2" xfId="46242" xr:uid="{00000000-0005-0000-0000-0000EC920000}"/>
    <cellStyle name="Normal 71 2 4 2 3 2 3" xfId="31009" xr:uid="{00000000-0005-0000-0000-0000ED920000}"/>
    <cellStyle name="Normal 71 2 4 2 3 3" xfId="10891" xr:uid="{00000000-0005-0000-0000-0000EE920000}"/>
    <cellStyle name="Normal 71 2 4 2 3 3 2" xfId="41225" xr:uid="{00000000-0005-0000-0000-0000EF920000}"/>
    <cellStyle name="Normal 71 2 4 2 3 3 3" xfId="25992" xr:uid="{00000000-0005-0000-0000-0000F0920000}"/>
    <cellStyle name="Normal 71 2 4 2 3 4" xfId="36212" xr:uid="{00000000-0005-0000-0000-0000F1920000}"/>
    <cellStyle name="Normal 71 2 4 2 3 5" xfId="20979" xr:uid="{00000000-0005-0000-0000-0000F2920000}"/>
    <cellStyle name="Normal 71 2 4 2 4" xfId="12569" xr:uid="{00000000-0005-0000-0000-0000F3920000}"/>
    <cellStyle name="Normal 71 2 4 2 4 2" xfId="42900" xr:uid="{00000000-0005-0000-0000-0000F4920000}"/>
    <cellStyle name="Normal 71 2 4 2 4 3" xfId="27667" xr:uid="{00000000-0005-0000-0000-0000F5920000}"/>
    <cellStyle name="Normal 71 2 4 2 5" xfId="7548" xr:uid="{00000000-0005-0000-0000-0000F6920000}"/>
    <cellStyle name="Normal 71 2 4 2 5 2" xfId="37883" xr:uid="{00000000-0005-0000-0000-0000F7920000}"/>
    <cellStyle name="Normal 71 2 4 2 5 3" xfId="22650" xr:uid="{00000000-0005-0000-0000-0000F8920000}"/>
    <cellStyle name="Normal 71 2 4 2 6" xfId="32871" xr:uid="{00000000-0005-0000-0000-0000F9920000}"/>
    <cellStyle name="Normal 71 2 4 2 7" xfId="17637" xr:uid="{00000000-0005-0000-0000-0000FA920000}"/>
    <cellStyle name="Normal 71 2 4 3" xfId="3330" xr:uid="{00000000-0005-0000-0000-0000FB920000}"/>
    <cellStyle name="Normal 71 2 4 3 2" xfId="13404" xr:uid="{00000000-0005-0000-0000-0000FC920000}"/>
    <cellStyle name="Normal 71 2 4 3 2 2" xfId="43735" xr:uid="{00000000-0005-0000-0000-0000FD920000}"/>
    <cellStyle name="Normal 71 2 4 3 2 3" xfId="28502" xr:uid="{00000000-0005-0000-0000-0000FE920000}"/>
    <cellStyle name="Normal 71 2 4 3 3" xfId="8384" xr:uid="{00000000-0005-0000-0000-0000FF920000}"/>
    <cellStyle name="Normal 71 2 4 3 3 2" xfId="38718" xr:uid="{00000000-0005-0000-0000-000000930000}"/>
    <cellStyle name="Normal 71 2 4 3 3 3" xfId="23485" xr:uid="{00000000-0005-0000-0000-000001930000}"/>
    <cellStyle name="Normal 71 2 4 3 4" xfId="33705" xr:uid="{00000000-0005-0000-0000-000002930000}"/>
    <cellStyle name="Normal 71 2 4 3 5" xfId="18472" xr:uid="{00000000-0005-0000-0000-000003930000}"/>
    <cellStyle name="Normal 71 2 4 4" xfId="5023" xr:uid="{00000000-0005-0000-0000-000004930000}"/>
    <cellStyle name="Normal 71 2 4 4 2" xfId="15075" xr:uid="{00000000-0005-0000-0000-000005930000}"/>
    <cellStyle name="Normal 71 2 4 4 2 2" xfId="45406" xr:uid="{00000000-0005-0000-0000-000006930000}"/>
    <cellStyle name="Normal 71 2 4 4 2 3" xfId="30173" xr:uid="{00000000-0005-0000-0000-000007930000}"/>
    <cellStyle name="Normal 71 2 4 4 3" xfId="10055" xr:uid="{00000000-0005-0000-0000-000008930000}"/>
    <cellStyle name="Normal 71 2 4 4 3 2" xfId="40389" xr:uid="{00000000-0005-0000-0000-000009930000}"/>
    <cellStyle name="Normal 71 2 4 4 3 3" xfId="25156" xr:uid="{00000000-0005-0000-0000-00000A930000}"/>
    <cellStyle name="Normal 71 2 4 4 4" xfId="35376" xr:uid="{00000000-0005-0000-0000-00000B930000}"/>
    <cellStyle name="Normal 71 2 4 4 5" xfId="20143" xr:uid="{00000000-0005-0000-0000-00000C930000}"/>
    <cellStyle name="Normal 71 2 4 5" xfId="11733" xr:uid="{00000000-0005-0000-0000-00000D930000}"/>
    <cellStyle name="Normal 71 2 4 5 2" xfId="42064" xr:uid="{00000000-0005-0000-0000-00000E930000}"/>
    <cellStyle name="Normal 71 2 4 5 3" xfId="26831" xr:uid="{00000000-0005-0000-0000-00000F930000}"/>
    <cellStyle name="Normal 71 2 4 6" xfId="6712" xr:uid="{00000000-0005-0000-0000-000010930000}"/>
    <cellStyle name="Normal 71 2 4 6 2" xfId="37047" xr:uid="{00000000-0005-0000-0000-000011930000}"/>
    <cellStyle name="Normal 71 2 4 6 3" xfId="21814" xr:uid="{00000000-0005-0000-0000-000012930000}"/>
    <cellStyle name="Normal 71 2 4 7" xfId="32035" xr:uid="{00000000-0005-0000-0000-000013930000}"/>
    <cellStyle name="Normal 71 2 4 8" xfId="16801" xr:uid="{00000000-0005-0000-0000-000014930000}"/>
    <cellStyle name="Normal 71 2 5" xfId="2059" xr:uid="{00000000-0005-0000-0000-000015930000}"/>
    <cellStyle name="Normal 71 2 5 2" xfId="3749" xr:uid="{00000000-0005-0000-0000-000016930000}"/>
    <cellStyle name="Normal 71 2 5 2 2" xfId="13822" xr:uid="{00000000-0005-0000-0000-000017930000}"/>
    <cellStyle name="Normal 71 2 5 2 2 2" xfId="44153" xr:uid="{00000000-0005-0000-0000-000018930000}"/>
    <cellStyle name="Normal 71 2 5 2 2 3" xfId="28920" xr:uid="{00000000-0005-0000-0000-000019930000}"/>
    <cellStyle name="Normal 71 2 5 2 3" xfId="8802" xr:uid="{00000000-0005-0000-0000-00001A930000}"/>
    <cellStyle name="Normal 71 2 5 2 3 2" xfId="39136" xr:uid="{00000000-0005-0000-0000-00001B930000}"/>
    <cellStyle name="Normal 71 2 5 2 3 3" xfId="23903" xr:uid="{00000000-0005-0000-0000-00001C930000}"/>
    <cellStyle name="Normal 71 2 5 2 4" xfId="34123" xr:uid="{00000000-0005-0000-0000-00001D930000}"/>
    <cellStyle name="Normal 71 2 5 2 5" xfId="18890" xr:uid="{00000000-0005-0000-0000-00001E930000}"/>
    <cellStyle name="Normal 71 2 5 3" xfId="5441" xr:uid="{00000000-0005-0000-0000-00001F930000}"/>
    <cellStyle name="Normal 71 2 5 3 2" xfId="15493" xr:uid="{00000000-0005-0000-0000-000020930000}"/>
    <cellStyle name="Normal 71 2 5 3 2 2" xfId="45824" xr:uid="{00000000-0005-0000-0000-000021930000}"/>
    <cellStyle name="Normal 71 2 5 3 2 3" xfId="30591" xr:uid="{00000000-0005-0000-0000-000022930000}"/>
    <cellStyle name="Normal 71 2 5 3 3" xfId="10473" xr:uid="{00000000-0005-0000-0000-000023930000}"/>
    <cellStyle name="Normal 71 2 5 3 3 2" xfId="40807" xr:uid="{00000000-0005-0000-0000-000024930000}"/>
    <cellStyle name="Normal 71 2 5 3 3 3" xfId="25574" xr:uid="{00000000-0005-0000-0000-000025930000}"/>
    <cellStyle name="Normal 71 2 5 3 4" xfId="35794" xr:uid="{00000000-0005-0000-0000-000026930000}"/>
    <cellStyle name="Normal 71 2 5 3 5" xfId="20561" xr:uid="{00000000-0005-0000-0000-000027930000}"/>
    <cellStyle name="Normal 71 2 5 4" xfId="12151" xr:uid="{00000000-0005-0000-0000-000028930000}"/>
    <cellStyle name="Normal 71 2 5 4 2" xfId="42482" xr:uid="{00000000-0005-0000-0000-000029930000}"/>
    <cellStyle name="Normal 71 2 5 4 3" xfId="27249" xr:uid="{00000000-0005-0000-0000-00002A930000}"/>
    <cellStyle name="Normal 71 2 5 5" xfId="7130" xr:uid="{00000000-0005-0000-0000-00002B930000}"/>
    <cellStyle name="Normal 71 2 5 5 2" xfId="37465" xr:uid="{00000000-0005-0000-0000-00002C930000}"/>
    <cellStyle name="Normal 71 2 5 5 3" xfId="22232" xr:uid="{00000000-0005-0000-0000-00002D930000}"/>
    <cellStyle name="Normal 71 2 5 6" xfId="32453" xr:uid="{00000000-0005-0000-0000-00002E930000}"/>
    <cellStyle name="Normal 71 2 5 7" xfId="17219" xr:uid="{00000000-0005-0000-0000-00002F930000}"/>
    <cellStyle name="Normal 71 2 6" xfId="2912" xr:uid="{00000000-0005-0000-0000-000030930000}"/>
    <cellStyle name="Normal 71 2 6 2" xfId="12986" xr:uid="{00000000-0005-0000-0000-000031930000}"/>
    <cellStyle name="Normal 71 2 6 2 2" xfId="43317" xr:uid="{00000000-0005-0000-0000-000032930000}"/>
    <cellStyle name="Normal 71 2 6 2 3" xfId="28084" xr:uid="{00000000-0005-0000-0000-000033930000}"/>
    <cellStyle name="Normal 71 2 6 3" xfId="7966" xr:uid="{00000000-0005-0000-0000-000034930000}"/>
    <cellStyle name="Normal 71 2 6 3 2" xfId="38300" xr:uid="{00000000-0005-0000-0000-000035930000}"/>
    <cellStyle name="Normal 71 2 6 3 3" xfId="23067" xr:uid="{00000000-0005-0000-0000-000036930000}"/>
    <cellStyle name="Normal 71 2 6 4" xfId="33287" xr:uid="{00000000-0005-0000-0000-000037930000}"/>
    <cellStyle name="Normal 71 2 6 5" xfId="18054" xr:uid="{00000000-0005-0000-0000-000038930000}"/>
    <cellStyle name="Normal 71 2 7" xfId="4605" xr:uid="{00000000-0005-0000-0000-000039930000}"/>
    <cellStyle name="Normal 71 2 7 2" xfId="14657" xr:uid="{00000000-0005-0000-0000-00003A930000}"/>
    <cellStyle name="Normal 71 2 7 2 2" xfId="44988" xr:uid="{00000000-0005-0000-0000-00003B930000}"/>
    <cellStyle name="Normal 71 2 7 2 3" xfId="29755" xr:uid="{00000000-0005-0000-0000-00003C930000}"/>
    <cellStyle name="Normal 71 2 7 3" xfId="9637" xr:uid="{00000000-0005-0000-0000-00003D930000}"/>
    <cellStyle name="Normal 71 2 7 3 2" xfId="39971" xr:uid="{00000000-0005-0000-0000-00003E930000}"/>
    <cellStyle name="Normal 71 2 7 3 3" xfId="24738" xr:uid="{00000000-0005-0000-0000-00003F930000}"/>
    <cellStyle name="Normal 71 2 7 4" xfId="34958" xr:uid="{00000000-0005-0000-0000-000040930000}"/>
    <cellStyle name="Normal 71 2 7 5" xfId="19725" xr:uid="{00000000-0005-0000-0000-000041930000}"/>
    <cellStyle name="Normal 71 2 8" xfId="11315" xr:uid="{00000000-0005-0000-0000-000042930000}"/>
    <cellStyle name="Normal 71 2 8 2" xfId="41646" xr:uid="{00000000-0005-0000-0000-000043930000}"/>
    <cellStyle name="Normal 71 2 8 3" xfId="26413" xr:uid="{00000000-0005-0000-0000-000044930000}"/>
    <cellStyle name="Normal 71 2 9" xfId="6294" xr:uid="{00000000-0005-0000-0000-000045930000}"/>
    <cellStyle name="Normal 71 2 9 2" xfId="36629" xr:uid="{00000000-0005-0000-0000-000046930000}"/>
    <cellStyle name="Normal 71 2 9 3" xfId="21396" xr:uid="{00000000-0005-0000-0000-000047930000}"/>
    <cellStyle name="Normal 71 3" xfId="1258" xr:uid="{00000000-0005-0000-0000-000048930000}"/>
    <cellStyle name="Normal 71 3 10" xfId="16435" xr:uid="{00000000-0005-0000-0000-000049930000}"/>
    <cellStyle name="Normal 71 3 2" xfId="1477" xr:uid="{00000000-0005-0000-0000-00004A930000}"/>
    <cellStyle name="Normal 71 3 2 2" xfId="1898" xr:uid="{00000000-0005-0000-0000-00004B930000}"/>
    <cellStyle name="Normal 71 3 2 2 2" xfId="2737" xr:uid="{00000000-0005-0000-0000-00004C930000}"/>
    <cellStyle name="Normal 71 3 2 2 2 2" xfId="4427" xr:uid="{00000000-0005-0000-0000-00004D930000}"/>
    <cellStyle name="Normal 71 3 2 2 2 2 2" xfId="14500" xr:uid="{00000000-0005-0000-0000-00004E930000}"/>
    <cellStyle name="Normal 71 3 2 2 2 2 2 2" xfId="44831" xr:uid="{00000000-0005-0000-0000-00004F930000}"/>
    <cellStyle name="Normal 71 3 2 2 2 2 2 3" xfId="29598" xr:uid="{00000000-0005-0000-0000-000050930000}"/>
    <cellStyle name="Normal 71 3 2 2 2 2 3" xfId="9480" xr:uid="{00000000-0005-0000-0000-000051930000}"/>
    <cellStyle name="Normal 71 3 2 2 2 2 3 2" xfId="39814" xr:uid="{00000000-0005-0000-0000-000052930000}"/>
    <cellStyle name="Normal 71 3 2 2 2 2 3 3" xfId="24581" xr:uid="{00000000-0005-0000-0000-000053930000}"/>
    <cellStyle name="Normal 71 3 2 2 2 2 4" xfId="34801" xr:uid="{00000000-0005-0000-0000-000054930000}"/>
    <cellStyle name="Normal 71 3 2 2 2 2 5" xfId="19568" xr:uid="{00000000-0005-0000-0000-000055930000}"/>
    <cellStyle name="Normal 71 3 2 2 2 3" xfId="6119" xr:uid="{00000000-0005-0000-0000-000056930000}"/>
    <cellStyle name="Normal 71 3 2 2 2 3 2" xfId="16171" xr:uid="{00000000-0005-0000-0000-000057930000}"/>
    <cellStyle name="Normal 71 3 2 2 2 3 2 2" xfId="46502" xr:uid="{00000000-0005-0000-0000-000058930000}"/>
    <cellStyle name="Normal 71 3 2 2 2 3 2 3" xfId="31269" xr:uid="{00000000-0005-0000-0000-000059930000}"/>
    <cellStyle name="Normal 71 3 2 2 2 3 3" xfId="11151" xr:uid="{00000000-0005-0000-0000-00005A930000}"/>
    <cellStyle name="Normal 71 3 2 2 2 3 3 2" xfId="41485" xr:uid="{00000000-0005-0000-0000-00005B930000}"/>
    <cellStyle name="Normal 71 3 2 2 2 3 3 3" xfId="26252" xr:uid="{00000000-0005-0000-0000-00005C930000}"/>
    <cellStyle name="Normal 71 3 2 2 2 3 4" xfId="36472" xr:uid="{00000000-0005-0000-0000-00005D930000}"/>
    <cellStyle name="Normal 71 3 2 2 2 3 5" xfId="21239" xr:uid="{00000000-0005-0000-0000-00005E930000}"/>
    <cellStyle name="Normal 71 3 2 2 2 4" xfId="12829" xr:uid="{00000000-0005-0000-0000-00005F930000}"/>
    <cellStyle name="Normal 71 3 2 2 2 4 2" xfId="43160" xr:uid="{00000000-0005-0000-0000-000060930000}"/>
    <cellStyle name="Normal 71 3 2 2 2 4 3" xfId="27927" xr:uid="{00000000-0005-0000-0000-000061930000}"/>
    <cellStyle name="Normal 71 3 2 2 2 5" xfId="7808" xr:uid="{00000000-0005-0000-0000-000062930000}"/>
    <cellStyle name="Normal 71 3 2 2 2 5 2" xfId="38143" xr:uid="{00000000-0005-0000-0000-000063930000}"/>
    <cellStyle name="Normal 71 3 2 2 2 5 3" xfId="22910" xr:uid="{00000000-0005-0000-0000-000064930000}"/>
    <cellStyle name="Normal 71 3 2 2 2 6" xfId="33131" xr:uid="{00000000-0005-0000-0000-000065930000}"/>
    <cellStyle name="Normal 71 3 2 2 2 7" xfId="17897" xr:uid="{00000000-0005-0000-0000-000066930000}"/>
    <cellStyle name="Normal 71 3 2 2 3" xfId="3590" xr:uid="{00000000-0005-0000-0000-000067930000}"/>
    <cellStyle name="Normal 71 3 2 2 3 2" xfId="13664" xr:uid="{00000000-0005-0000-0000-000068930000}"/>
    <cellStyle name="Normal 71 3 2 2 3 2 2" xfId="43995" xr:uid="{00000000-0005-0000-0000-000069930000}"/>
    <cellStyle name="Normal 71 3 2 2 3 2 3" xfId="28762" xr:uid="{00000000-0005-0000-0000-00006A930000}"/>
    <cellStyle name="Normal 71 3 2 2 3 3" xfId="8644" xr:uid="{00000000-0005-0000-0000-00006B930000}"/>
    <cellStyle name="Normal 71 3 2 2 3 3 2" xfId="38978" xr:uid="{00000000-0005-0000-0000-00006C930000}"/>
    <cellStyle name="Normal 71 3 2 2 3 3 3" xfId="23745" xr:uid="{00000000-0005-0000-0000-00006D930000}"/>
    <cellStyle name="Normal 71 3 2 2 3 4" xfId="33965" xr:uid="{00000000-0005-0000-0000-00006E930000}"/>
    <cellStyle name="Normal 71 3 2 2 3 5" xfId="18732" xr:uid="{00000000-0005-0000-0000-00006F930000}"/>
    <cellStyle name="Normal 71 3 2 2 4" xfId="5283" xr:uid="{00000000-0005-0000-0000-000070930000}"/>
    <cellStyle name="Normal 71 3 2 2 4 2" xfId="15335" xr:uid="{00000000-0005-0000-0000-000071930000}"/>
    <cellStyle name="Normal 71 3 2 2 4 2 2" xfId="45666" xr:uid="{00000000-0005-0000-0000-000072930000}"/>
    <cellStyle name="Normal 71 3 2 2 4 2 3" xfId="30433" xr:uid="{00000000-0005-0000-0000-000073930000}"/>
    <cellStyle name="Normal 71 3 2 2 4 3" xfId="10315" xr:uid="{00000000-0005-0000-0000-000074930000}"/>
    <cellStyle name="Normal 71 3 2 2 4 3 2" xfId="40649" xr:uid="{00000000-0005-0000-0000-000075930000}"/>
    <cellStyle name="Normal 71 3 2 2 4 3 3" xfId="25416" xr:uid="{00000000-0005-0000-0000-000076930000}"/>
    <cellStyle name="Normal 71 3 2 2 4 4" xfId="35636" xr:uid="{00000000-0005-0000-0000-000077930000}"/>
    <cellStyle name="Normal 71 3 2 2 4 5" xfId="20403" xr:uid="{00000000-0005-0000-0000-000078930000}"/>
    <cellStyle name="Normal 71 3 2 2 5" xfId="11993" xr:uid="{00000000-0005-0000-0000-000079930000}"/>
    <cellStyle name="Normal 71 3 2 2 5 2" xfId="42324" xr:uid="{00000000-0005-0000-0000-00007A930000}"/>
    <cellStyle name="Normal 71 3 2 2 5 3" xfId="27091" xr:uid="{00000000-0005-0000-0000-00007B930000}"/>
    <cellStyle name="Normal 71 3 2 2 6" xfId="6972" xr:uid="{00000000-0005-0000-0000-00007C930000}"/>
    <cellStyle name="Normal 71 3 2 2 6 2" xfId="37307" xr:uid="{00000000-0005-0000-0000-00007D930000}"/>
    <cellStyle name="Normal 71 3 2 2 6 3" xfId="22074" xr:uid="{00000000-0005-0000-0000-00007E930000}"/>
    <cellStyle name="Normal 71 3 2 2 7" xfId="32295" xr:uid="{00000000-0005-0000-0000-00007F930000}"/>
    <cellStyle name="Normal 71 3 2 2 8" xfId="17061" xr:uid="{00000000-0005-0000-0000-000080930000}"/>
    <cellStyle name="Normal 71 3 2 3" xfId="2319" xr:uid="{00000000-0005-0000-0000-000081930000}"/>
    <cellStyle name="Normal 71 3 2 3 2" xfId="4009" xr:uid="{00000000-0005-0000-0000-000082930000}"/>
    <cellStyle name="Normal 71 3 2 3 2 2" xfId="14082" xr:uid="{00000000-0005-0000-0000-000083930000}"/>
    <cellStyle name="Normal 71 3 2 3 2 2 2" xfId="44413" xr:uid="{00000000-0005-0000-0000-000084930000}"/>
    <cellStyle name="Normal 71 3 2 3 2 2 3" xfId="29180" xr:uid="{00000000-0005-0000-0000-000085930000}"/>
    <cellStyle name="Normal 71 3 2 3 2 3" xfId="9062" xr:uid="{00000000-0005-0000-0000-000086930000}"/>
    <cellStyle name="Normal 71 3 2 3 2 3 2" xfId="39396" xr:uid="{00000000-0005-0000-0000-000087930000}"/>
    <cellStyle name="Normal 71 3 2 3 2 3 3" xfId="24163" xr:uid="{00000000-0005-0000-0000-000088930000}"/>
    <cellStyle name="Normal 71 3 2 3 2 4" xfId="34383" xr:uid="{00000000-0005-0000-0000-000089930000}"/>
    <cellStyle name="Normal 71 3 2 3 2 5" xfId="19150" xr:uid="{00000000-0005-0000-0000-00008A930000}"/>
    <cellStyle name="Normal 71 3 2 3 3" xfId="5701" xr:uid="{00000000-0005-0000-0000-00008B930000}"/>
    <cellStyle name="Normal 71 3 2 3 3 2" xfId="15753" xr:uid="{00000000-0005-0000-0000-00008C930000}"/>
    <cellStyle name="Normal 71 3 2 3 3 2 2" xfId="46084" xr:uid="{00000000-0005-0000-0000-00008D930000}"/>
    <cellStyle name="Normal 71 3 2 3 3 2 3" xfId="30851" xr:uid="{00000000-0005-0000-0000-00008E930000}"/>
    <cellStyle name="Normal 71 3 2 3 3 3" xfId="10733" xr:uid="{00000000-0005-0000-0000-00008F930000}"/>
    <cellStyle name="Normal 71 3 2 3 3 3 2" xfId="41067" xr:uid="{00000000-0005-0000-0000-000090930000}"/>
    <cellStyle name="Normal 71 3 2 3 3 3 3" xfId="25834" xr:uid="{00000000-0005-0000-0000-000091930000}"/>
    <cellStyle name="Normal 71 3 2 3 3 4" xfId="36054" xr:uid="{00000000-0005-0000-0000-000092930000}"/>
    <cellStyle name="Normal 71 3 2 3 3 5" xfId="20821" xr:uid="{00000000-0005-0000-0000-000093930000}"/>
    <cellStyle name="Normal 71 3 2 3 4" xfId="12411" xr:uid="{00000000-0005-0000-0000-000094930000}"/>
    <cellStyle name="Normal 71 3 2 3 4 2" xfId="42742" xr:uid="{00000000-0005-0000-0000-000095930000}"/>
    <cellStyle name="Normal 71 3 2 3 4 3" xfId="27509" xr:uid="{00000000-0005-0000-0000-000096930000}"/>
    <cellStyle name="Normal 71 3 2 3 5" xfId="7390" xr:uid="{00000000-0005-0000-0000-000097930000}"/>
    <cellStyle name="Normal 71 3 2 3 5 2" xfId="37725" xr:uid="{00000000-0005-0000-0000-000098930000}"/>
    <cellStyle name="Normal 71 3 2 3 5 3" xfId="22492" xr:uid="{00000000-0005-0000-0000-000099930000}"/>
    <cellStyle name="Normal 71 3 2 3 6" xfId="32713" xr:uid="{00000000-0005-0000-0000-00009A930000}"/>
    <cellStyle name="Normal 71 3 2 3 7" xfId="17479" xr:uid="{00000000-0005-0000-0000-00009B930000}"/>
    <cellStyle name="Normal 71 3 2 4" xfId="3172" xr:uid="{00000000-0005-0000-0000-00009C930000}"/>
    <cellStyle name="Normal 71 3 2 4 2" xfId="13246" xr:uid="{00000000-0005-0000-0000-00009D930000}"/>
    <cellStyle name="Normal 71 3 2 4 2 2" xfId="43577" xr:uid="{00000000-0005-0000-0000-00009E930000}"/>
    <cellStyle name="Normal 71 3 2 4 2 3" xfId="28344" xr:uid="{00000000-0005-0000-0000-00009F930000}"/>
    <cellStyle name="Normal 71 3 2 4 3" xfId="8226" xr:uid="{00000000-0005-0000-0000-0000A0930000}"/>
    <cellStyle name="Normal 71 3 2 4 3 2" xfId="38560" xr:uid="{00000000-0005-0000-0000-0000A1930000}"/>
    <cellStyle name="Normal 71 3 2 4 3 3" xfId="23327" xr:uid="{00000000-0005-0000-0000-0000A2930000}"/>
    <cellStyle name="Normal 71 3 2 4 4" xfId="33547" xr:uid="{00000000-0005-0000-0000-0000A3930000}"/>
    <cellStyle name="Normal 71 3 2 4 5" xfId="18314" xr:uid="{00000000-0005-0000-0000-0000A4930000}"/>
    <cellStyle name="Normal 71 3 2 5" xfId="4865" xr:uid="{00000000-0005-0000-0000-0000A5930000}"/>
    <cellStyle name="Normal 71 3 2 5 2" xfId="14917" xr:uid="{00000000-0005-0000-0000-0000A6930000}"/>
    <cellStyle name="Normal 71 3 2 5 2 2" xfId="45248" xr:uid="{00000000-0005-0000-0000-0000A7930000}"/>
    <cellStyle name="Normal 71 3 2 5 2 3" xfId="30015" xr:uid="{00000000-0005-0000-0000-0000A8930000}"/>
    <cellStyle name="Normal 71 3 2 5 3" xfId="9897" xr:uid="{00000000-0005-0000-0000-0000A9930000}"/>
    <cellStyle name="Normal 71 3 2 5 3 2" xfId="40231" xr:uid="{00000000-0005-0000-0000-0000AA930000}"/>
    <cellStyle name="Normal 71 3 2 5 3 3" xfId="24998" xr:uid="{00000000-0005-0000-0000-0000AB930000}"/>
    <cellStyle name="Normal 71 3 2 5 4" xfId="35218" xr:uid="{00000000-0005-0000-0000-0000AC930000}"/>
    <cellStyle name="Normal 71 3 2 5 5" xfId="19985" xr:uid="{00000000-0005-0000-0000-0000AD930000}"/>
    <cellStyle name="Normal 71 3 2 6" xfId="11575" xr:uid="{00000000-0005-0000-0000-0000AE930000}"/>
    <cellStyle name="Normal 71 3 2 6 2" xfId="41906" xr:uid="{00000000-0005-0000-0000-0000AF930000}"/>
    <cellStyle name="Normal 71 3 2 6 3" xfId="26673" xr:uid="{00000000-0005-0000-0000-0000B0930000}"/>
    <cellStyle name="Normal 71 3 2 7" xfId="6554" xr:uid="{00000000-0005-0000-0000-0000B1930000}"/>
    <cellStyle name="Normal 71 3 2 7 2" xfId="36889" xr:uid="{00000000-0005-0000-0000-0000B2930000}"/>
    <cellStyle name="Normal 71 3 2 7 3" xfId="21656" xr:uid="{00000000-0005-0000-0000-0000B3930000}"/>
    <cellStyle name="Normal 71 3 2 8" xfId="31877" xr:uid="{00000000-0005-0000-0000-0000B4930000}"/>
    <cellStyle name="Normal 71 3 2 9" xfId="16643" xr:uid="{00000000-0005-0000-0000-0000B5930000}"/>
    <cellStyle name="Normal 71 3 3" xfId="1690" xr:uid="{00000000-0005-0000-0000-0000B6930000}"/>
    <cellStyle name="Normal 71 3 3 2" xfId="2529" xr:uid="{00000000-0005-0000-0000-0000B7930000}"/>
    <cellStyle name="Normal 71 3 3 2 2" xfId="4219" xr:uid="{00000000-0005-0000-0000-0000B8930000}"/>
    <cellStyle name="Normal 71 3 3 2 2 2" xfId="14292" xr:uid="{00000000-0005-0000-0000-0000B9930000}"/>
    <cellStyle name="Normal 71 3 3 2 2 2 2" xfId="44623" xr:uid="{00000000-0005-0000-0000-0000BA930000}"/>
    <cellStyle name="Normal 71 3 3 2 2 2 3" xfId="29390" xr:uid="{00000000-0005-0000-0000-0000BB930000}"/>
    <cellStyle name="Normal 71 3 3 2 2 3" xfId="9272" xr:uid="{00000000-0005-0000-0000-0000BC930000}"/>
    <cellStyle name="Normal 71 3 3 2 2 3 2" xfId="39606" xr:uid="{00000000-0005-0000-0000-0000BD930000}"/>
    <cellStyle name="Normal 71 3 3 2 2 3 3" xfId="24373" xr:uid="{00000000-0005-0000-0000-0000BE930000}"/>
    <cellStyle name="Normal 71 3 3 2 2 4" xfId="34593" xr:uid="{00000000-0005-0000-0000-0000BF930000}"/>
    <cellStyle name="Normal 71 3 3 2 2 5" xfId="19360" xr:uid="{00000000-0005-0000-0000-0000C0930000}"/>
    <cellStyle name="Normal 71 3 3 2 3" xfId="5911" xr:uid="{00000000-0005-0000-0000-0000C1930000}"/>
    <cellStyle name="Normal 71 3 3 2 3 2" xfId="15963" xr:uid="{00000000-0005-0000-0000-0000C2930000}"/>
    <cellStyle name="Normal 71 3 3 2 3 2 2" xfId="46294" xr:uid="{00000000-0005-0000-0000-0000C3930000}"/>
    <cellStyle name="Normal 71 3 3 2 3 2 3" xfId="31061" xr:uid="{00000000-0005-0000-0000-0000C4930000}"/>
    <cellStyle name="Normal 71 3 3 2 3 3" xfId="10943" xr:uid="{00000000-0005-0000-0000-0000C5930000}"/>
    <cellStyle name="Normal 71 3 3 2 3 3 2" xfId="41277" xr:uid="{00000000-0005-0000-0000-0000C6930000}"/>
    <cellStyle name="Normal 71 3 3 2 3 3 3" xfId="26044" xr:uid="{00000000-0005-0000-0000-0000C7930000}"/>
    <cellStyle name="Normal 71 3 3 2 3 4" xfId="36264" xr:uid="{00000000-0005-0000-0000-0000C8930000}"/>
    <cellStyle name="Normal 71 3 3 2 3 5" xfId="21031" xr:uid="{00000000-0005-0000-0000-0000C9930000}"/>
    <cellStyle name="Normal 71 3 3 2 4" xfId="12621" xr:uid="{00000000-0005-0000-0000-0000CA930000}"/>
    <cellStyle name="Normal 71 3 3 2 4 2" xfId="42952" xr:uid="{00000000-0005-0000-0000-0000CB930000}"/>
    <cellStyle name="Normal 71 3 3 2 4 3" xfId="27719" xr:uid="{00000000-0005-0000-0000-0000CC930000}"/>
    <cellStyle name="Normal 71 3 3 2 5" xfId="7600" xr:uid="{00000000-0005-0000-0000-0000CD930000}"/>
    <cellStyle name="Normal 71 3 3 2 5 2" xfId="37935" xr:uid="{00000000-0005-0000-0000-0000CE930000}"/>
    <cellStyle name="Normal 71 3 3 2 5 3" xfId="22702" xr:uid="{00000000-0005-0000-0000-0000CF930000}"/>
    <cellStyle name="Normal 71 3 3 2 6" xfId="32923" xr:uid="{00000000-0005-0000-0000-0000D0930000}"/>
    <cellStyle name="Normal 71 3 3 2 7" xfId="17689" xr:uid="{00000000-0005-0000-0000-0000D1930000}"/>
    <cellStyle name="Normal 71 3 3 3" xfId="3382" xr:uid="{00000000-0005-0000-0000-0000D2930000}"/>
    <cellStyle name="Normal 71 3 3 3 2" xfId="13456" xr:uid="{00000000-0005-0000-0000-0000D3930000}"/>
    <cellStyle name="Normal 71 3 3 3 2 2" xfId="43787" xr:uid="{00000000-0005-0000-0000-0000D4930000}"/>
    <cellStyle name="Normal 71 3 3 3 2 3" xfId="28554" xr:uid="{00000000-0005-0000-0000-0000D5930000}"/>
    <cellStyle name="Normal 71 3 3 3 3" xfId="8436" xr:uid="{00000000-0005-0000-0000-0000D6930000}"/>
    <cellStyle name="Normal 71 3 3 3 3 2" xfId="38770" xr:uid="{00000000-0005-0000-0000-0000D7930000}"/>
    <cellStyle name="Normal 71 3 3 3 3 3" xfId="23537" xr:uid="{00000000-0005-0000-0000-0000D8930000}"/>
    <cellStyle name="Normal 71 3 3 3 4" xfId="33757" xr:uid="{00000000-0005-0000-0000-0000D9930000}"/>
    <cellStyle name="Normal 71 3 3 3 5" xfId="18524" xr:uid="{00000000-0005-0000-0000-0000DA930000}"/>
    <cellStyle name="Normal 71 3 3 4" xfId="5075" xr:uid="{00000000-0005-0000-0000-0000DB930000}"/>
    <cellStyle name="Normal 71 3 3 4 2" xfId="15127" xr:uid="{00000000-0005-0000-0000-0000DC930000}"/>
    <cellStyle name="Normal 71 3 3 4 2 2" xfId="45458" xr:uid="{00000000-0005-0000-0000-0000DD930000}"/>
    <cellStyle name="Normal 71 3 3 4 2 3" xfId="30225" xr:uid="{00000000-0005-0000-0000-0000DE930000}"/>
    <cellStyle name="Normal 71 3 3 4 3" xfId="10107" xr:uid="{00000000-0005-0000-0000-0000DF930000}"/>
    <cellStyle name="Normal 71 3 3 4 3 2" xfId="40441" xr:uid="{00000000-0005-0000-0000-0000E0930000}"/>
    <cellStyle name="Normal 71 3 3 4 3 3" xfId="25208" xr:uid="{00000000-0005-0000-0000-0000E1930000}"/>
    <cellStyle name="Normal 71 3 3 4 4" xfId="35428" xr:uid="{00000000-0005-0000-0000-0000E2930000}"/>
    <cellStyle name="Normal 71 3 3 4 5" xfId="20195" xr:uid="{00000000-0005-0000-0000-0000E3930000}"/>
    <cellStyle name="Normal 71 3 3 5" xfId="11785" xr:uid="{00000000-0005-0000-0000-0000E4930000}"/>
    <cellStyle name="Normal 71 3 3 5 2" xfId="42116" xr:uid="{00000000-0005-0000-0000-0000E5930000}"/>
    <cellStyle name="Normal 71 3 3 5 3" xfId="26883" xr:uid="{00000000-0005-0000-0000-0000E6930000}"/>
    <cellStyle name="Normal 71 3 3 6" xfId="6764" xr:uid="{00000000-0005-0000-0000-0000E7930000}"/>
    <cellStyle name="Normal 71 3 3 6 2" xfId="37099" xr:uid="{00000000-0005-0000-0000-0000E8930000}"/>
    <cellStyle name="Normal 71 3 3 6 3" xfId="21866" xr:uid="{00000000-0005-0000-0000-0000E9930000}"/>
    <cellStyle name="Normal 71 3 3 7" xfId="32087" xr:uid="{00000000-0005-0000-0000-0000EA930000}"/>
    <cellStyle name="Normal 71 3 3 8" xfId="16853" xr:uid="{00000000-0005-0000-0000-0000EB930000}"/>
    <cellStyle name="Normal 71 3 4" xfId="2111" xr:uid="{00000000-0005-0000-0000-0000EC930000}"/>
    <cellStyle name="Normal 71 3 4 2" xfId="3801" xr:uid="{00000000-0005-0000-0000-0000ED930000}"/>
    <cellStyle name="Normal 71 3 4 2 2" xfId="13874" xr:uid="{00000000-0005-0000-0000-0000EE930000}"/>
    <cellStyle name="Normal 71 3 4 2 2 2" xfId="44205" xr:uid="{00000000-0005-0000-0000-0000EF930000}"/>
    <cellStyle name="Normal 71 3 4 2 2 3" xfId="28972" xr:uid="{00000000-0005-0000-0000-0000F0930000}"/>
    <cellStyle name="Normal 71 3 4 2 3" xfId="8854" xr:uid="{00000000-0005-0000-0000-0000F1930000}"/>
    <cellStyle name="Normal 71 3 4 2 3 2" xfId="39188" xr:uid="{00000000-0005-0000-0000-0000F2930000}"/>
    <cellStyle name="Normal 71 3 4 2 3 3" xfId="23955" xr:uid="{00000000-0005-0000-0000-0000F3930000}"/>
    <cellStyle name="Normal 71 3 4 2 4" xfId="34175" xr:uid="{00000000-0005-0000-0000-0000F4930000}"/>
    <cellStyle name="Normal 71 3 4 2 5" xfId="18942" xr:uid="{00000000-0005-0000-0000-0000F5930000}"/>
    <cellStyle name="Normal 71 3 4 3" xfId="5493" xr:uid="{00000000-0005-0000-0000-0000F6930000}"/>
    <cellStyle name="Normal 71 3 4 3 2" xfId="15545" xr:uid="{00000000-0005-0000-0000-0000F7930000}"/>
    <cellStyle name="Normal 71 3 4 3 2 2" xfId="45876" xr:uid="{00000000-0005-0000-0000-0000F8930000}"/>
    <cellStyle name="Normal 71 3 4 3 2 3" xfId="30643" xr:uid="{00000000-0005-0000-0000-0000F9930000}"/>
    <cellStyle name="Normal 71 3 4 3 3" xfId="10525" xr:uid="{00000000-0005-0000-0000-0000FA930000}"/>
    <cellStyle name="Normal 71 3 4 3 3 2" xfId="40859" xr:uid="{00000000-0005-0000-0000-0000FB930000}"/>
    <cellStyle name="Normal 71 3 4 3 3 3" xfId="25626" xr:uid="{00000000-0005-0000-0000-0000FC930000}"/>
    <cellStyle name="Normal 71 3 4 3 4" xfId="35846" xr:uid="{00000000-0005-0000-0000-0000FD930000}"/>
    <cellStyle name="Normal 71 3 4 3 5" xfId="20613" xr:uid="{00000000-0005-0000-0000-0000FE930000}"/>
    <cellStyle name="Normal 71 3 4 4" xfId="12203" xr:uid="{00000000-0005-0000-0000-0000FF930000}"/>
    <cellStyle name="Normal 71 3 4 4 2" xfId="42534" xr:uid="{00000000-0005-0000-0000-000000940000}"/>
    <cellStyle name="Normal 71 3 4 4 3" xfId="27301" xr:uid="{00000000-0005-0000-0000-000001940000}"/>
    <cellStyle name="Normal 71 3 4 5" xfId="7182" xr:uid="{00000000-0005-0000-0000-000002940000}"/>
    <cellStyle name="Normal 71 3 4 5 2" xfId="37517" xr:uid="{00000000-0005-0000-0000-000003940000}"/>
    <cellStyle name="Normal 71 3 4 5 3" xfId="22284" xr:uid="{00000000-0005-0000-0000-000004940000}"/>
    <cellStyle name="Normal 71 3 4 6" xfId="32505" xr:uid="{00000000-0005-0000-0000-000005940000}"/>
    <cellStyle name="Normal 71 3 4 7" xfId="17271" xr:uid="{00000000-0005-0000-0000-000006940000}"/>
    <cellStyle name="Normal 71 3 5" xfId="2964" xr:uid="{00000000-0005-0000-0000-000007940000}"/>
    <cellStyle name="Normal 71 3 5 2" xfId="13038" xr:uid="{00000000-0005-0000-0000-000008940000}"/>
    <cellStyle name="Normal 71 3 5 2 2" xfId="43369" xr:uid="{00000000-0005-0000-0000-000009940000}"/>
    <cellStyle name="Normal 71 3 5 2 3" xfId="28136" xr:uid="{00000000-0005-0000-0000-00000A940000}"/>
    <cellStyle name="Normal 71 3 5 3" xfId="8018" xr:uid="{00000000-0005-0000-0000-00000B940000}"/>
    <cellStyle name="Normal 71 3 5 3 2" xfId="38352" xr:uid="{00000000-0005-0000-0000-00000C940000}"/>
    <cellStyle name="Normal 71 3 5 3 3" xfId="23119" xr:uid="{00000000-0005-0000-0000-00000D940000}"/>
    <cellStyle name="Normal 71 3 5 4" xfId="33339" xr:uid="{00000000-0005-0000-0000-00000E940000}"/>
    <cellStyle name="Normal 71 3 5 5" xfId="18106" xr:uid="{00000000-0005-0000-0000-00000F940000}"/>
    <cellStyle name="Normal 71 3 6" xfId="4657" xr:uid="{00000000-0005-0000-0000-000010940000}"/>
    <cellStyle name="Normal 71 3 6 2" xfId="14709" xr:uid="{00000000-0005-0000-0000-000011940000}"/>
    <cellStyle name="Normal 71 3 6 2 2" xfId="45040" xr:uid="{00000000-0005-0000-0000-000012940000}"/>
    <cellStyle name="Normal 71 3 6 2 3" xfId="29807" xr:uid="{00000000-0005-0000-0000-000013940000}"/>
    <cellStyle name="Normal 71 3 6 3" xfId="9689" xr:uid="{00000000-0005-0000-0000-000014940000}"/>
    <cellStyle name="Normal 71 3 6 3 2" xfId="40023" xr:uid="{00000000-0005-0000-0000-000015940000}"/>
    <cellStyle name="Normal 71 3 6 3 3" xfId="24790" xr:uid="{00000000-0005-0000-0000-000016940000}"/>
    <cellStyle name="Normal 71 3 6 4" xfId="35010" xr:uid="{00000000-0005-0000-0000-000017940000}"/>
    <cellStyle name="Normal 71 3 6 5" xfId="19777" xr:uid="{00000000-0005-0000-0000-000018940000}"/>
    <cellStyle name="Normal 71 3 7" xfId="11367" xr:uid="{00000000-0005-0000-0000-000019940000}"/>
    <cellStyle name="Normal 71 3 7 2" xfId="41698" xr:uid="{00000000-0005-0000-0000-00001A940000}"/>
    <cellStyle name="Normal 71 3 7 3" xfId="26465" xr:uid="{00000000-0005-0000-0000-00001B940000}"/>
    <cellStyle name="Normal 71 3 8" xfId="6346" xr:uid="{00000000-0005-0000-0000-00001C940000}"/>
    <cellStyle name="Normal 71 3 8 2" xfId="36681" xr:uid="{00000000-0005-0000-0000-00001D940000}"/>
    <cellStyle name="Normal 71 3 8 3" xfId="21448" xr:uid="{00000000-0005-0000-0000-00001E940000}"/>
    <cellStyle name="Normal 71 3 9" xfId="31670" xr:uid="{00000000-0005-0000-0000-00001F940000}"/>
    <cellStyle name="Normal 71 4" xfId="1371" xr:uid="{00000000-0005-0000-0000-000020940000}"/>
    <cellStyle name="Normal 71 4 2" xfId="1794" xr:uid="{00000000-0005-0000-0000-000021940000}"/>
    <cellStyle name="Normal 71 4 2 2" xfId="2633" xr:uid="{00000000-0005-0000-0000-000022940000}"/>
    <cellStyle name="Normal 71 4 2 2 2" xfId="4323" xr:uid="{00000000-0005-0000-0000-000023940000}"/>
    <cellStyle name="Normal 71 4 2 2 2 2" xfId="14396" xr:uid="{00000000-0005-0000-0000-000024940000}"/>
    <cellStyle name="Normal 71 4 2 2 2 2 2" xfId="44727" xr:uid="{00000000-0005-0000-0000-000025940000}"/>
    <cellStyle name="Normal 71 4 2 2 2 2 3" xfId="29494" xr:uid="{00000000-0005-0000-0000-000026940000}"/>
    <cellStyle name="Normal 71 4 2 2 2 3" xfId="9376" xr:uid="{00000000-0005-0000-0000-000027940000}"/>
    <cellStyle name="Normal 71 4 2 2 2 3 2" xfId="39710" xr:uid="{00000000-0005-0000-0000-000028940000}"/>
    <cellStyle name="Normal 71 4 2 2 2 3 3" xfId="24477" xr:uid="{00000000-0005-0000-0000-000029940000}"/>
    <cellStyle name="Normal 71 4 2 2 2 4" xfId="34697" xr:uid="{00000000-0005-0000-0000-00002A940000}"/>
    <cellStyle name="Normal 71 4 2 2 2 5" xfId="19464" xr:uid="{00000000-0005-0000-0000-00002B940000}"/>
    <cellStyle name="Normal 71 4 2 2 3" xfId="6015" xr:uid="{00000000-0005-0000-0000-00002C940000}"/>
    <cellStyle name="Normal 71 4 2 2 3 2" xfId="16067" xr:uid="{00000000-0005-0000-0000-00002D940000}"/>
    <cellStyle name="Normal 71 4 2 2 3 2 2" xfId="46398" xr:uid="{00000000-0005-0000-0000-00002E940000}"/>
    <cellStyle name="Normal 71 4 2 2 3 2 3" xfId="31165" xr:uid="{00000000-0005-0000-0000-00002F940000}"/>
    <cellStyle name="Normal 71 4 2 2 3 3" xfId="11047" xr:uid="{00000000-0005-0000-0000-000030940000}"/>
    <cellStyle name="Normal 71 4 2 2 3 3 2" xfId="41381" xr:uid="{00000000-0005-0000-0000-000031940000}"/>
    <cellStyle name="Normal 71 4 2 2 3 3 3" xfId="26148" xr:uid="{00000000-0005-0000-0000-000032940000}"/>
    <cellStyle name="Normal 71 4 2 2 3 4" xfId="36368" xr:uid="{00000000-0005-0000-0000-000033940000}"/>
    <cellStyle name="Normal 71 4 2 2 3 5" xfId="21135" xr:uid="{00000000-0005-0000-0000-000034940000}"/>
    <cellStyle name="Normal 71 4 2 2 4" xfId="12725" xr:uid="{00000000-0005-0000-0000-000035940000}"/>
    <cellStyle name="Normal 71 4 2 2 4 2" xfId="43056" xr:uid="{00000000-0005-0000-0000-000036940000}"/>
    <cellStyle name="Normal 71 4 2 2 4 3" xfId="27823" xr:uid="{00000000-0005-0000-0000-000037940000}"/>
    <cellStyle name="Normal 71 4 2 2 5" xfId="7704" xr:uid="{00000000-0005-0000-0000-000038940000}"/>
    <cellStyle name="Normal 71 4 2 2 5 2" xfId="38039" xr:uid="{00000000-0005-0000-0000-000039940000}"/>
    <cellStyle name="Normal 71 4 2 2 5 3" xfId="22806" xr:uid="{00000000-0005-0000-0000-00003A940000}"/>
    <cellStyle name="Normal 71 4 2 2 6" xfId="33027" xr:uid="{00000000-0005-0000-0000-00003B940000}"/>
    <cellStyle name="Normal 71 4 2 2 7" xfId="17793" xr:uid="{00000000-0005-0000-0000-00003C940000}"/>
    <cellStyle name="Normal 71 4 2 3" xfId="3486" xr:uid="{00000000-0005-0000-0000-00003D940000}"/>
    <cellStyle name="Normal 71 4 2 3 2" xfId="13560" xr:uid="{00000000-0005-0000-0000-00003E940000}"/>
    <cellStyle name="Normal 71 4 2 3 2 2" xfId="43891" xr:uid="{00000000-0005-0000-0000-00003F940000}"/>
    <cellStyle name="Normal 71 4 2 3 2 3" xfId="28658" xr:uid="{00000000-0005-0000-0000-000040940000}"/>
    <cellStyle name="Normal 71 4 2 3 3" xfId="8540" xr:uid="{00000000-0005-0000-0000-000041940000}"/>
    <cellStyle name="Normal 71 4 2 3 3 2" xfId="38874" xr:uid="{00000000-0005-0000-0000-000042940000}"/>
    <cellStyle name="Normal 71 4 2 3 3 3" xfId="23641" xr:uid="{00000000-0005-0000-0000-000043940000}"/>
    <cellStyle name="Normal 71 4 2 3 4" xfId="33861" xr:uid="{00000000-0005-0000-0000-000044940000}"/>
    <cellStyle name="Normal 71 4 2 3 5" xfId="18628" xr:uid="{00000000-0005-0000-0000-000045940000}"/>
    <cellStyle name="Normal 71 4 2 4" xfId="5179" xr:uid="{00000000-0005-0000-0000-000046940000}"/>
    <cellStyle name="Normal 71 4 2 4 2" xfId="15231" xr:uid="{00000000-0005-0000-0000-000047940000}"/>
    <cellStyle name="Normal 71 4 2 4 2 2" xfId="45562" xr:uid="{00000000-0005-0000-0000-000048940000}"/>
    <cellStyle name="Normal 71 4 2 4 2 3" xfId="30329" xr:uid="{00000000-0005-0000-0000-000049940000}"/>
    <cellStyle name="Normal 71 4 2 4 3" xfId="10211" xr:uid="{00000000-0005-0000-0000-00004A940000}"/>
    <cellStyle name="Normal 71 4 2 4 3 2" xfId="40545" xr:uid="{00000000-0005-0000-0000-00004B940000}"/>
    <cellStyle name="Normal 71 4 2 4 3 3" xfId="25312" xr:uid="{00000000-0005-0000-0000-00004C940000}"/>
    <cellStyle name="Normal 71 4 2 4 4" xfId="35532" xr:uid="{00000000-0005-0000-0000-00004D940000}"/>
    <cellStyle name="Normal 71 4 2 4 5" xfId="20299" xr:uid="{00000000-0005-0000-0000-00004E940000}"/>
    <cellStyle name="Normal 71 4 2 5" xfId="11889" xr:uid="{00000000-0005-0000-0000-00004F940000}"/>
    <cellStyle name="Normal 71 4 2 5 2" xfId="42220" xr:uid="{00000000-0005-0000-0000-000050940000}"/>
    <cellStyle name="Normal 71 4 2 5 3" xfId="26987" xr:uid="{00000000-0005-0000-0000-000051940000}"/>
    <cellStyle name="Normal 71 4 2 6" xfId="6868" xr:uid="{00000000-0005-0000-0000-000052940000}"/>
    <cellStyle name="Normal 71 4 2 6 2" xfId="37203" xr:uid="{00000000-0005-0000-0000-000053940000}"/>
    <cellStyle name="Normal 71 4 2 6 3" xfId="21970" xr:uid="{00000000-0005-0000-0000-000054940000}"/>
    <cellStyle name="Normal 71 4 2 7" xfId="32191" xr:uid="{00000000-0005-0000-0000-000055940000}"/>
    <cellStyle name="Normal 71 4 2 8" xfId="16957" xr:uid="{00000000-0005-0000-0000-000056940000}"/>
    <cellStyle name="Normal 71 4 3" xfId="2215" xr:uid="{00000000-0005-0000-0000-000057940000}"/>
    <cellStyle name="Normal 71 4 3 2" xfId="3905" xr:uid="{00000000-0005-0000-0000-000058940000}"/>
    <cellStyle name="Normal 71 4 3 2 2" xfId="13978" xr:uid="{00000000-0005-0000-0000-000059940000}"/>
    <cellStyle name="Normal 71 4 3 2 2 2" xfId="44309" xr:uid="{00000000-0005-0000-0000-00005A940000}"/>
    <cellStyle name="Normal 71 4 3 2 2 3" xfId="29076" xr:uid="{00000000-0005-0000-0000-00005B940000}"/>
    <cellStyle name="Normal 71 4 3 2 3" xfId="8958" xr:uid="{00000000-0005-0000-0000-00005C940000}"/>
    <cellStyle name="Normal 71 4 3 2 3 2" xfId="39292" xr:uid="{00000000-0005-0000-0000-00005D940000}"/>
    <cellStyle name="Normal 71 4 3 2 3 3" xfId="24059" xr:uid="{00000000-0005-0000-0000-00005E940000}"/>
    <cellStyle name="Normal 71 4 3 2 4" xfId="34279" xr:uid="{00000000-0005-0000-0000-00005F940000}"/>
    <cellStyle name="Normal 71 4 3 2 5" xfId="19046" xr:uid="{00000000-0005-0000-0000-000060940000}"/>
    <cellStyle name="Normal 71 4 3 3" xfId="5597" xr:uid="{00000000-0005-0000-0000-000061940000}"/>
    <cellStyle name="Normal 71 4 3 3 2" xfId="15649" xr:uid="{00000000-0005-0000-0000-000062940000}"/>
    <cellStyle name="Normal 71 4 3 3 2 2" xfId="45980" xr:uid="{00000000-0005-0000-0000-000063940000}"/>
    <cellStyle name="Normal 71 4 3 3 2 3" xfId="30747" xr:uid="{00000000-0005-0000-0000-000064940000}"/>
    <cellStyle name="Normal 71 4 3 3 3" xfId="10629" xr:uid="{00000000-0005-0000-0000-000065940000}"/>
    <cellStyle name="Normal 71 4 3 3 3 2" xfId="40963" xr:uid="{00000000-0005-0000-0000-000066940000}"/>
    <cellStyle name="Normal 71 4 3 3 3 3" xfId="25730" xr:uid="{00000000-0005-0000-0000-000067940000}"/>
    <cellStyle name="Normal 71 4 3 3 4" xfId="35950" xr:uid="{00000000-0005-0000-0000-000068940000}"/>
    <cellStyle name="Normal 71 4 3 3 5" xfId="20717" xr:uid="{00000000-0005-0000-0000-000069940000}"/>
    <cellStyle name="Normal 71 4 3 4" xfId="12307" xr:uid="{00000000-0005-0000-0000-00006A940000}"/>
    <cellStyle name="Normal 71 4 3 4 2" xfId="42638" xr:uid="{00000000-0005-0000-0000-00006B940000}"/>
    <cellStyle name="Normal 71 4 3 4 3" xfId="27405" xr:uid="{00000000-0005-0000-0000-00006C940000}"/>
    <cellStyle name="Normal 71 4 3 5" xfId="7286" xr:uid="{00000000-0005-0000-0000-00006D940000}"/>
    <cellStyle name="Normal 71 4 3 5 2" xfId="37621" xr:uid="{00000000-0005-0000-0000-00006E940000}"/>
    <cellStyle name="Normal 71 4 3 5 3" xfId="22388" xr:uid="{00000000-0005-0000-0000-00006F940000}"/>
    <cellStyle name="Normal 71 4 3 6" xfId="32609" xr:uid="{00000000-0005-0000-0000-000070940000}"/>
    <cellStyle name="Normal 71 4 3 7" xfId="17375" xr:uid="{00000000-0005-0000-0000-000071940000}"/>
    <cellStyle name="Normal 71 4 4" xfId="3068" xr:uid="{00000000-0005-0000-0000-000072940000}"/>
    <cellStyle name="Normal 71 4 4 2" xfId="13142" xr:uid="{00000000-0005-0000-0000-000073940000}"/>
    <cellStyle name="Normal 71 4 4 2 2" xfId="43473" xr:uid="{00000000-0005-0000-0000-000074940000}"/>
    <cellStyle name="Normal 71 4 4 2 3" xfId="28240" xr:uid="{00000000-0005-0000-0000-000075940000}"/>
    <cellStyle name="Normal 71 4 4 3" xfId="8122" xr:uid="{00000000-0005-0000-0000-000076940000}"/>
    <cellStyle name="Normal 71 4 4 3 2" xfId="38456" xr:uid="{00000000-0005-0000-0000-000077940000}"/>
    <cellStyle name="Normal 71 4 4 3 3" xfId="23223" xr:uid="{00000000-0005-0000-0000-000078940000}"/>
    <cellStyle name="Normal 71 4 4 4" xfId="33443" xr:uid="{00000000-0005-0000-0000-000079940000}"/>
    <cellStyle name="Normal 71 4 4 5" xfId="18210" xr:uid="{00000000-0005-0000-0000-00007A940000}"/>
    <cellStyle name="Normal 71 4 5" xfId="4761" xr:uid="{00000000-0005-0000-0000-00007B940000}"/>
    <cellStyle name="Normal 71 4 5 2" xfId="14813" xr:uid="{00000000-0005-0000-0000-00007C940000}"/>
    <cellStyle name="Normal 71 4 5 2 2" xfId="45144" xr:uid="{00000000-0005-0000-0000-00007D940000}"/>
    <cellStyle name="Normal 71 4 5 2 3" xfId="29911" xr:uid="{00000000-0005-0000-0000-00007E940000}"/>
    <cellStyle name="Normal 71 4 5 3" xfId="9793" xr:uid="{00000000-0005-0000-0000-00007F940000}"/>
    <cellStyle name="Normal 71 4 5 3 2" xfId="40127" xr:uid="{00000000-0005-0000-0000-000080940000}"/>
    <cellStyle name="Normal 71 4 5 3 3" xfId="24894" xr:uid="{00000000-0005-0000-0000-000081940000}"/>
    <cellStyle name="Normal 71 4 5 4" xfId="35114" xr:uid="{00000000-0005-0000-0000-000082940000}"/>
    <cellStyle name="Normal 71 4 5 5" xfId="19881" xr:uid="{00000000-0005-0000-0000-000083940000}"/>
    <cellStyle name="Normal 71 4 6" xfId="11471" xr:uid="{00000000-0005-0000-0000-000084940000}"/>
    <cellStyle name="Normal 71 4 6 2" xfId="41802" xr:uid="{00000000-0005-0000-0000-000085940000}"/>
    <cellStyle name="Normal 71 4 6 3" xfId="26569" xr:uid="{00000000-0005-0000-0000-000086940000}"/>
    <cellStyle name="Normal 71 4 7" xfId="6450" xr:uid="{00000000-0005-0000-0000-000087940000}"/>
    <cellStyle name="Normal 71 4 7 2" xfId="36785" xr:uid="{00000000-0005-0000-0000-000088940000}"/>
    <cellStyle name="Normal 71 4 7 3" xfId="21552" xr:uid="{00000000-0005-0000-0000-000089940000}"/>
    <cellStyle name="Normal 71 4 8" xfId="31773" xr:uid="{00000000-0005-0000-0000-00008A940000}"/>
    <cellStyle name="Normal 71 4 9" xfId="16539" xr:uid="{00000000-0005-0000-0000-00008B940000}"/>
    <cellStyle name="Normal 71 5" xfId="1584" xr:uid="{00000000-0005-0000-0000-00008C940000}"/>
    <cellStyle name="Normal 71 5 2" xfId="2425" xr:uid="{00000000-0005-0000-0000-00008D940000}"/>
    <cellStyle name="Normal 71 5 2 2" xfId="4115" xr:uid="{00000000-0005-0000-0000-00008E940000}"/>
    <cellStyle name="Normal 71 5 2 2 2" xfId="14188" xr:uid="{00000000-0005-0000-0000-00008F940000}"/>
    <cellStyle name="Normal 71 5 2 2 2 2" xfId="44519" xr:uid="{00000000-0005-0000-0000-000090940000}"/>
    <cellStyle name="Normal 71 5 2 2 2 3" xfId="29286" xr:uid="{00000000-0005-0000-0000-000091940000}"/>
    <cellStyle name="Normal 71 5 2 2 3" xfId="9168" xr:uid="{00000000-0005-0000-0000-000092940000}"/>
    <cellStyle name="Normal 71 5 2 2 3 2" xfId="39502" xr:uid="{00000000-0005-0000-0000-000093940000}"/>
    <cellStyle name="Normal 71 5 2 2 3 3" xfId="24269" xr:uid="{00000000-0005-0000-0000-000094940000}"/>
    <cellStyle name="Normal 71 5 2 2 4" xfId="34489" xr:uid="{00000000-0005-0000-0000-000095940000}"/>
    <cellStyle name="Normal 71 5 2 2 5" xfId="19256" xr:uid="{00000000-0005-0000-0000-000096940000}"/>
    <cellStyle name="Normal 71 5 2 3" xfId="5807" xr:uid="{00000000-0005-0000-0000-000097940000}"/>
    <cellStyle name="Normal 71 5 2 3 2" xfId="15859" xr:uid="{00000000-0005-0000-0000-000098940000}"/>
    <cellStyle name="Normal 71 5 2 3 2 2" xfId="46190" xr:uid="{00000000-0005-0000-0000-000099940000}"/>
    <cellStyle name="Normal 71 5 2 3 2 3" xfId="30957" xr:uid="{00000000-0005-0000-0000-00009A940000}"/>
    <cellStyle name="Normal 71 5 2 3 3" xfId="10839" xr:uid="{00000000-0005-0000-0000-00009B940000}"/>
    <cellStyle name="Normal 71 5 2 3 3 2" xfId="41173" xr:uid="{00000000-0005-0000-0000-00009C940000}"/>
    <cellStyle name="Normal 71 5 2 3 3 3" xfId="25940" xr:uid="{00000000-0005-0000-0000-00009D940000}"/>
    <cellStyle name="Normal 71 5 2 3 4" xfId="36160" xr:uid="{00000000-0005-0000-0000-00009E940000}"/>
    <cellStyle name="Normal 71 5 2 3 5" xfId="20927" xr:uid="{00000000-0005-0000-0000-00009F940000}"/>
    <cellStyle name="Normal 71 5 2 4" xfId="12517" xr:uid="{00000000-0005-0000-0000-0000A0940000}"/>
    <cellStyle name="Normal 71 5 2 4 2" xfId="42848" xr:uid="{00000000-0005-0000-0000-0000A1940000}"/>
    <cellStyle name="Normal 71 5 2 4 3" xfId="27615" xr:uid="{00000000-0005-0000-0000-0000A2940000}"/>
    <cellStyle name="Normal 71 5 2 5" xfId="7496" xr:uid="{00000000-0005-0000-0000-0000A3940000}"/>
    <cellStyle name="Normal 71 5 2 5 2" xfId="37831" xr:uid="{00000000-0005-0000-0000-0000A4940000}"/>
    <cellStyle name="Normal 71 5 2 5 3" xfId="22598" xr:uid="{00000000-0005-0000-0000-0000A5940000}"/>
    <cellStyle name="Normal 71 5 2 6" xfId="32819" xr:uid="{00000000-0005-0000-0000-0000A6940000}"/>
    <cellStyle name="Normal 71 5 2 7" xfId="17585" xr:uid="{00000000-0005-0000-0000-0000A7940000}"/>
    <cellStyle name="Normal 71 5 3" xfId="3278" xr:uid="{00000000-0005-0000-0000-0000A8940000}"/>
    <cellStyle name="Normal 71 5 3 2" xfId="13352" xr:uid="{00000000-0005-0000-0000-0000A9940000}"/>
    <cellStyle name="Normal 71 5 3 2 2" xfId="43683" xr:uid="{00000000-0005-0000-0000-0000AA940000}"/>
    <cellStyle name="Normal 71 5 3 2 3" xfId="28450" xr:uid="{00000000-0005-0000-0000-0000AB940000}"/>
    <cellStyle name="Normal 71 5 3 3" xfId="8332" xr:uid="{00000000-0005-0000-0000-0000AC940000}"/>
    <cellStyle name="Normal 71 5 3 3 2" xfId="38666" xr:uid="{00000000-0005-0000-0000-0000AD940000}"/>
    <cellStyle name="Normal 71 5 3 3 3" xfId="23433" xr:uid="{00000000-0005-0000-0000-0000AE940000}"/>
    <cellStyle name="Normal 71 5 3 4" xfId="33653" xr:uid="{00000000-0005-0000-0000-0000AF940000}"/>
    <cellStyle name="Normal 71 5 3 5" xfId="18420" xr:uid="{00000000-0005-0000-0000-0000B0940000}"/>
    <cellStyle name="Normal 71 5 4" xfId="4971" xr:uid="{00000000-0005-0000-0000-0000B1940000}"/>
    <cellStyle name="Normal 71 5 4 2" xfId="15023" xr:uid="{00000000-0005-0000-0000-0000B2940000}"/>
    <cellStyle name="Normal 71 5 4 2 2" xfId="45354" xr:uid="{00000000-0005-0000-0000-0000B3940000}"/>
    <cellStyle name="Normal 71 5 4 2 3" xfId="30121" xr:uid="{00000000-0005-0000-0000-0000B4940000}"/>
    <cellStyle name="Normal 71 5 4 3" xfId="10003" xr:uid="{00000000-0005-0000-0000-0000B5940000}"/>
    <cellStyle name="Normal 71 5 4 3 2" xfId="40337" xr:uid="{00000000-0005-0000-0000-0000B6940000}"/>
    <cellStyle name="Normal 71 5 4 3 3" xfId="25104" xr:uid="{00000000-0005-0000-0000-0000B7940000}"/>
    <cellStyle name="Normal 71 5 4 4" xfId="35324" xr:uid="{00000000-0005-0000-0000-0000B8940000}"/>
    <cellStyle name="Normal 71 5 4 5" xfId="20091" xr:uid="{00000000-0005-0000-0000-0000B9940000}"/>
    <cellStyle name="Normal 71 5 5" xfId="11681" xr:uid="{00000000-0005-0000-0000-0000BA940000}"/>
    <cellStyle name="Normal 71 5 5 2" xfId="42012" xr:uid="{00000000-0005-0000-0000-0000BB940000}"/>
    <cellStyle name="Normal 71 5 5 3" xfId="26779" xr:uid="{00000000-0005-0000-0000-0000BC940000}"/>
    <cellStyle name="Normal 71 5 6" xfId="6660" xr:uid="{00000000-0005-0000-0000-0000BD940000}"/>
    <cellStyle name="Normal 71 5 6 2" xfId="36995" xr:uid="{00000000-0005-0000-0000-0000BE940000}"/>
    <cellStyle name="Normal 71 5 6 3" xfId="21762" xr:uid="{00000000-0005-0000-0000-0000BF940000}"/>
    <cellStyle name="Normal 71 5 7" xfId="31983" xr:uid="{00000000-0005-0000-0000-0000C0940000}"/>
    <cellStyle name="Normal 71 5 8" xfId="16749" xr:uid="{00000000-0005-0000-0000-0000C1940000}"/>
    <cellStyle name="Normal 71 6" xfId="2005" xr:uid="{00000000-0005-0000-0000-0000C2940000}"/>
    <cellStyle name="Normal 71 6 2" xfId="3697" xr:uid="{00000000-0005-0000-0000-0000C3940000}"/>
    <cellStyle name="Normal 71 6 2 2" xfId="13770" xr:uid="{00000000-0005-0000-0000-0000C4940000}"/>
    <cellStyle name="Normal 71 6 2 2 2" xfId="44101" xr:uid="{00000000-0005-0000-0000-0000C5940000}"/>
    <cellStyle name="Normal 71 6 2 2 3" xfId="28868" xr:uid="{00000000-0005-0000-0000-0000C6940000}"/>
    <cellStyle name="Normal 71 6 2 3" xfId="8750" xr:uid="{00000000-0005-0000-0000-0000C7940000}"/>
    <cellStyle name="Normal 71 6 2 3 2" xfId="39084" xr:uid="{00000000-0005-0000-0000-0000C8940000}"/>
    <cellStyle name="Normal 71 6 2 3 3" xfId="23851" xr:uid="{00000000-0005-0000-0000-0000C9940000}"/>
    <cellStyle name="Normal 71 6 2 4" xfId="34071" xr:uid="{00000000-0005-0000-0000-0000CA940000}"/>
    <cellStyle name="Normal 71 6 2 5" xfId="18838" xr:uid="{00000000-0005-0000-0000-0000CB940000}"/>
    <cellStyle name="Normal 71 6 3" xfId="5389" xr:uid="{00000000-0005-0000-0000-0000CC940000}"/>
    <cellStyle name="Normal 71 6 3 2" xfId="15441" xr:uid="{00000000-0005-0000-0000-0000CD940000}"/>
    <cellStyle name="Normal 71 6 3 2 2" xfId="45772" xr:uid="{00000000-0005-0000-0000-0000CE940000}"/>
    <cellStyle name="Normal 71 6 3 2 3" xfId="30539" xr:uid="{00000000-0005-0000-0000-0000CF940000}"/>
    <cellStyle name="Normal 71 6 3 3" xfId="10421" xr:uid="{00000000-0005-0000-0000-0000D0940000}"/>
    <cellStyle name="Normal 71 6 3 3 2" xfId="40755" xr:uid="{00000000-0005-0000-0000-0000D1940000}"/>
    <cellStyle name="Normal 71 6 3 3 3" xfId="25522" xr:uid="{00000000-0005-0000-0000-0000D2940000}"/>
    <cellStyle name="Normal 71 6 3 4" xfId="35742" xr:uid="{00000000-0005-0000-0000-0000D3940000}"/>
    <cellStyle name="Normal 71 6 3 5" xfId="20509" xr:uid="{00000000-0005-0000-0000-0000D4940000}"/>
    <cellStyle name="Normal 71 6 4" xfId="12099" xr:uid="{00000000-0005-0000-0000-0000D5940000}"/>
    <cellStyle name="Normal 71 6 4 2" xfId="42430" xr:uid="{00000000-0005-0000-0000-0000D6940000}"/>
    <cellStyle name="Normal 71 6 4 3" xfId="27197" xr:uid="{00000000-0005-0000-0000-0000D7940000}"/>
    <cellStyle name="Normal 71 6 5" xfId="7078" xr:uid="{00000000-0005-0000-0000-0000D8940000}"/>
    <cellStyle name="Normal 71 6 5 2" xfId="37413" xr:uid="{00000000-0005-0000-0000-0000D9940000}"/>
    <cellStyle name="Normal 71 6 5 3" xfId="22180" xr:uid="{00000000-0005-0000-0000-0000DA940000}"/>
    <cellStyle name="Normal 71 6 6" xfId="32401" xr:uid="{00000000-0005-0000-0000-0000DB940000}"/>
    <cellStyle name="Normal 71 6 7" xfId="17167" xr:uid="{00000000-0005-0000-0000-0000DC940000}"/>
    <cellStyle name="Normal 71 7" xfId="2857" xr:uid="{00000000-0005-0000-0000-0000DD940000}"/>
    <cellStyle name="Normal 71 7 2" xfId="12934" xr:uid="{00000000-0005-0000-0000-0000DE940000}"/>
    <cellStyle name="Normal 71 7 2 2" xfId="43265" xr:uid="{00000000-0005-0000-0000-0000DF940000}"/>
    <cellStyle name="Normal 71 7 2 3" xfId="28032" xr:uid="{00000000-0005-0000-0000-0000E0940000}"/>
    <cellStyle name="Normal 71 7 3" xfId="7914" xr:uid="{00000000-0005-0000-0000-0000E1940000}"/>
    <cellStyle name="Normal 71 7 3 2" xfId="38248" xr:uid="{00000000-0005-0000-0000-0000E2940000}"/>
    <cellStyle name="Normal 71 7 3 3" xfId="23015" xr:uid="{00000000-0005-0000-0000-0000E3940000}"/>
    <cellStyle name="Normal 71 7 4" xfId="33235" xr:uid="{00000000-0005-0000-0000-0000E4940000}"/>
    <cellStyle name="Normal 71 7 5" xfId="18002" xr:uid="{00000000-0005-0000-0000-0000E5940000}"/>
    <cellStyle name="Normal 71 8" xfId="4551" xr:uid="{00000000-0005-0000-0000-0000E6940000}"/>
    <cellStyle name="Normal 71 8 2" xfId="14605" xr:uid="{00000000-0005-0000-0000-0000E7940000}"/>
    <cellStyle name="Normal 71 8 2 2" xfId="44936" xr:uid="{00000000-0005-0000-0000-0000E8940000}"/>
    <cellStyle name="Normal 71 8 2 3" xfId="29703" xr:uid="{00000000-0005-0000-0000-0000E9940000}"/>
    <cellStyle name="Normal 71 8 3" xfId="9585" xr:uid="{00000000-0005-0000-0000-0000EA940000}"/>
    <cellStyle name="Normal 71 8 3 2" xfId="39919" xr:uid="{00000000-0005-0000-0000-0000EB940000}"/>
    <cellStyle name="Normal 71 8 3 3" xfId="24686" xr:uid="{00000000-0005-0000-0000-0000EC940000}"/>
    <cellStyle name="Normal 71 8 4" xfId="34906" xr:uid="{00000000-0005-0000-0000-0000ED940000}"/>
    <cellStyle name="Normal 71 8 5" xfId="19673" xr:uid="{00000000-0005-0000-0000-0000EE940000}"/>
    <cellStyle name="Normal 71 9" xfId="11261" xr:uid="{00000000-0005-0000-0000-0000EF940000}"/>
    <cellStyle name="Normal 71 9 2" xfId="41594" xr:uid="{00000000-0005-0000-0000-0000F0940000}"/>
    <cellStyle name="Normal 71 9 3" xfId="26361" xr:uid="{00000000-0005-0000-0000-0000F1940000}"/>
    <cellStyle name="Normal 72" xfId="906" xr:uid="{00000000-0005-0000-0000-0000F2940000}"/>
    <cellStyle name="Normal 72 10" xfId="6241" xr:uid="{00000000-0005-0000-0000-0000F3940000}"/>
    <cellStyle name="Normal 72 10 2" xfId="36578" xr:uid="{00000000-0005-0000-0000-0000F4940000}"/>
    <cellStyle name="Normal 72 10 3" xfId="21345" xr:uid="{00000000-0005-0000-0000-0000F5940000}"/>
    <cellStyle name="Normal 72 11" xfId="31569" xr:uid="{00000000-0005-0000-0000-0000F6940000}"/>
    <cellStyle name="Normal 72 12" xfId="16330" xr:uid="{00000000-0005-0000-0000-0000F7940000}"/>
    <cellStyle name="Normal 72 2" xfId="1205" xr:uid="{00000000-0005-0000-0000-0000F8940000}"/>
    <cellStyle name="Normal 72 2 10" xfId="31620" xr:uid="{00000000-0005-0000-0000-0000F9940000}"/>
    <cellStyle name="Normal 72 2 11" xfId="16384" xr:uid="{00000000-0005-0000-0000-0000FA940000}"/>
    <cellStyle name="Normal 72 2 2" xfId="1313" xr:uid="{00000000-0005-0000-0000-0000FB940000}"/>
    <cellStyle name="Normal 72 2 2 10" xfId="16488" xr:uid="{00000000-0005-0000-0000-0000FC940000}"/>
    <cellStyle name="Normal 72 2 2 2" xfId="1530" xr:uid="{00000000-0005-0000-0000-0000FD940000}"/>
    <cellStyle name="Normal 72 2 2 2 2" xfId="1951" xr:uid="{00000000-0005-0000-0000-0000FE940000}"/>
    <cellStyle name="Normal 72 2 2 2 2 2" xfId="2790" xr:uid="{00000000-0005-0000-0000-0000FF940000}"/>
    <cellStyle name="Normal 72 2 2 2 2 2 2" xfId="4480" xr:uid="{00000000-0005-0000-0000-000000950000}"/>
    <cellStyle name="Normal 72 2 2 2 2 2 2 2" xfId="14553" xr:uid="{00000000-0005-0000-0000-000001950000}"/>
    <cellStyle name="Normal 72 2 2 2 2 2 2 2 2" xfId="44884" xr:uid="{00000000-0005-0000-0000-000002950000}"/>
    <cellStyle name="Normal 72 2 2 2 2 2 2 2 3" xfId="29651" xr:uid="{00000000-0005-0000-0000-000003950000}"/>
    <cellStyle name="Normal 72 2 2 2 2 2 2 3" xfId="9533" xr:uid="{00000000-0005-0000-0000-000004950000}"/>
    <cellStyle name="Normal 72 2 2 2 2 2 2 3 2" xfId="39867" xr:uid="{00000000-0005-0000-0000-000005950000}"/>
    <cellStyle name="Normal 72 2 2 2 2 2 2 3 3" xfId="24634" xr:uid="{00000000-0005-0000-0000-000006950000}"/>
    <cellStyle name="Normal 72 2 2 2 2 2 2 4" xfId="34854" xr:uid="{00000000-0005-0000-0000-000007950000}"/>
    <cellStyle name="Normal 72 2 2 2 2 2 2 5" xfId="19621" xr:uid="{00000000-0005-0000-0000-000008950000}"/>
    <cellStyle name="Normal 72 2 2 2 2 2 3" xfId="6172" xr:uid="{00000000-0005-0000-0000-000009950000}"/>
    <cellStyle name="Normal 72 2 2 2 2 2 3 2" xfId="16224" xr:uid="{00000000-0005-0000-0000-00000A950000}"/>
    <cellStyle name="Normal 72 2 2 2 2 2 3 2 2" xfId="46555" xr:uid="{00000000-0005-0000-0000-00000B950000}"/>
    <cellStyle name="Normal 72 2 2 2 2 2 3 2 3" xfId="31322" xr:uid="{00000000-0005-0000-0000-00000C950000}"/>
    <cellStyle name="Normal 72 2 2 2 2 2 3 3" xfId="11204" xr:uid="{00000000-0005-0000-0000-00000D950000}"/>
    <cellStyle name="Normal 72 2 2 2 2 2 3 3 2" xfId="41538" xr:uid="{00000000-0005-0000-0000-00000E950000}"/>
    <cellStyle name="Normal 72 2 2 2 2 2 3 3 3" xfId="26305" xr:uid="{00000000-0005-0000-0000-00000F950000}"/>
    <cellStyle name="Normal 72 2 2 2 2 2 3 4" xfId="36525" xr:uid="{00000000-0005-0000-0000-000010950000}"/>
    <cellStyle name="Normal 72 2 2 2 2 2 3 5" xfId="21292" xr:uid="{00000000-0005-0000-0000-000011950000}"/>
    <cellStyle name="Normal 72 2 2 2 2 2 4" xfId="12882" xr:uid="{00000000-0005-0000-0000-000012950000}"/>
    <cellStyle name="Normal 72 2 2 2 2 2 4 2" xfId="43213" xr:uid="{00000000-0005-0000-0000-000013950000}"/>
    <cellStyle name="Normal 72 2 2 2 2 2 4 3" xfId="27980" xr:uid="{00000000-0005-0000-0000-000014950000}"/>
    <cellStyle name="Normal 72 2 2 2 2 2 5" xfId="7861" xr:uid="{00000000-0005-0000-0000-000015950000}"/>
    <cellStyle name="Normal 72 2 2 2 2 2 5 2" xfId="38196" xr:uid="{00000000-0005-0000-0000-000016950000}"/>
    <cellStyle name="Normal 72 2 2 2 2 2 5 3" xfId="22963" xr:uid="{00000000-0005-0000-0000-000017950000}"/>
    <cellStyle name="Normal 72 2 2 2 2 2 6" xfId="33184" xr:uid="{00000000-0005-0000-0000-000018950000}"/>
    <cellStyle name="Normal 72 2 2 2 2 2 7" xfId="17950" xr:uid="{00000000-0005-0000-0000-000019950000}"/>
    <cellStyle name="Normal 72 2 2 2 2 3" xfId="3643" xr:uid="{00000000-0005-0000-0000-00001A950000}"/>
    <cellStyle name="Normal 72 2 2 2 2 3 2" xfId="13717" xr:uid="{00000000-0005-0000-0000-00001B950000}"/>
    <cellStyle name="Normal 72 2 2 2 2 3 2 2" xfId="44048" xr:uid="{00000000-0005-0000-0000-00001C950000}"/>
    <cellStyle name="Normal 72 2 2 2 2 3 2 3" xfId="28815" xr:uid="{00000000-0005-0000-0000-00001D950000}"/>
    <cellStyle name="Normal 72 2 2 2 2 3 3" xfId="8697" xr:uid="{00000000-0005-0000-0000-00001E950000}"/>
    <cellStyle name="Normal 72 2 2 2 2 3 3 2" xfId="39031" xr:uid="{00000000-0005-0000-0000-00001F950000}"/>
    <cellStyle name="Normal 72 2 2 2 2 3 3 3" xfId="23798" xr:uid="{00000000-0005-0000-0000-000020950000}"/>
    <cellStyle name="Normal 72 2 2 2 2 3 4" xfId="34018" xr:uid="{00000000-0005-0000-0000-000021950000}"/>
    <cellStyle name="Normal 72 2 2 2 2 3 5" xfId="18785" xr:uid="{00000000-0005-0000-0000-000022950000}"/>
    <cellStyle name="Normal 72 2 2 2 2 4" xfId="5336" xr:uid="{00000000-0005-0000-0000-000023950000}"/>
    <cellStyle name="Normal 72 2 2 2 2 4 2" xfId="15388" xr:uid="{00000000-0005-0000-0000-000024950000}"/>
    <cellStyle name="Normal 72 2 2 2 2 4 2 2" xfId="45719" xr:uid="{00000000-0005-0000-0000-000025950000}"/>
    <cellStyle name="Normal 72 2 2 2 2 4 2 3" xfId="30486" xr:uid="{00000000-0005-0000-0000-000026950000}"/>
    <cellStyle name="Normal 72 2 2 2 2 4 3" xfId="10368" xr:uid="{00000000-0005-0000-0000-000027950000}"/>
    <cellStyle name="Normal 72 2 2 2 2 4 3 2" xfId="40702" xr:uid="{00000000-0005-0000-0000-000028950000}"/>
    <cellStyle name="Normal 72 2 2 2 2 4 3 3" xfId="25469" xr:uid="{00000000-0005-0000-0000-000029950000}"/>
    <cellStyle name="Normal 72 2 2 2 2 4 4" xfId="35689" xr:uid="{00000000-0005-0000-0000-00002A950000}"/>
    <cellStyle name="Normal 72 2 2 2 2 4 5" xfId="20456" xr:uid="{00000000-0005-0000-0000-00002B950000}"/>
    <cellStyle name="Normal 72 2 2 2 2 5" xfId="12046" xr:uid="{00000000-0005-0000-0000-00002C950000}"/>
    <cellStyle name="Normal 72 2 2 2 2 5 2" xfId="42377" xr:uid="{00000000-0005-0000-0000-00002D950000}"/>
    <cellStyle name="Normal 72 2 2 2 2 5 3" xfId="27144" xr:uid="{00000000-0005-0000-0000-00002E950000}"/>
    <cellStyle name="Normal 72 2 2 2 2 6" xfId="7025" xr:uid="{00000000-0005-0000-0000-00002F950000}"/>
    <cellStyle name="Normal 72 2 2 2 2 6 2" xfId="37360" xr:uid="{00000000-0005-0000-0000-000030950000}"/>
    <cellStyle name="Normal 72 2 2 2 2 6 3" xfId="22127" xr:uid="{00000000-0005-0000-0000-000031950000}"/>
    <cellStyle name="Normal 72 2 2 2 2 7" xfId="32348" xr:uid="{00000000-0005-0000-0000-000032950000}"/>
    <cellStyle name="Normal 72 2 2 2 2 8" xfId="17114" xr:uid="{00000000-0005-0000-0000-000033950000}"/>
    <cellStyle name="Normal 72 2 2 2 3" xfId="2372" xr:uid="{00000000-0005-0000-0000-000034950000}"/>
    <cellStyle name="Normal 72 2 2 2 3 2" xfId="4062" xr:uid="{00000000-0005-0000-0000-000035950000}"/>
    <cellStyle name="Normal 72 2 2 2 3 2 2" xfId="14135" xr:uid="{00000000-0005-0000-0000-000036950000}"/>
    <cellStyle name="Normal 72 2 2 2 3 2 2 2" xfId="44466" xr:uid="{00000000-0005-0000-0000-000037950000}"/>
    <cellStyle name="Normal 72 2 2 2 3 2 2 3" xfId="29233" xr:uid="{00000000-0005-0000-0000-000038950000}"/>
    <cellStyle name="Normal 72 2 2 2 3 2 3" xfId="9115" xr:uid="{00000000-0005-0000-0000-000039950000}"/>
    <cellStyle name="Normal 72 2 2 2 3 2 3 2" xfId="39449" xr:uid="{00000000-0005-0000-0000-00003A950000}"/>
    <cellStyle name="Normal 72 2 2 2 3 2 3 3" xfId="24216" xr:uid="{00000000-0005-0000-0000-00003B950000}"/>
    <cellStyle name="Normal 72 2 2 2 3 2 4" xfId="34436" xr:uid="{00000000-0005-0000-0000-00003C950000}"/>
    <cellStyle name="Normal 72 2 2 2 3 2 5" xfId="19203" xr:uid="{00000000-0005-0000-0000-00003D950000}"/>
    <cellStyle name="Normal 72 2 2 2 3 3" xfId="5754" xr:uid="{00000000-0005-0000-0000-00003E950000}"/>
    <cellStyle name="Normal 72 2 2 2 3 3 2" xfId="15806" xr:uid="{00000000-0005-0000-0000-00003F950000}"/>
    <cellStyle name="Normal 72 2 2 2 3 3 2 2" xfId="46137" xr:uid="{00000000-0005-0000-0000-000040950000}"/>
    <cellStyle name="Normal 72 2 2 2 3 3 2 3" xfId="30904" xr:uid="{00000000-0005-0000-0000-000041950000}"/>
    <cellStyle name="Normal 72 2 2 2 3 3 3" xfId="10786" xr:uid="{00000000-0005-0000-0000-000042950000}"/>
    <cellStyle name="Normal 72 2 2 2 3 3 3 2" xfId="41120" xr:uid="{00000000-0005-0000-0000-000043950000}"/>
    <cellStyle name="Normal 72 2 2 2 3 3 3 3" xfId="25887" xr:uid="{00000000-0005-0000-0000-000044950000}"/>
    <cellStyle name="Normal 72 2 2 2 3 3 4" xfId="36107" xr:uid="{00000000-0005-0000-0000-000045950000}"/>
    <cellStyle name="Normal 72 2 2 2 3 3 5" xfId="20874" xr:uid="{00000000-0005-0000-0000-000046950000}"/>
    <cellStyle name="Normal 72 2 2 2 3 4" xfId="12464" xr:uid="{00000000-0005-0000-0000-000047950000}"/>
    <cellStyle name="Normal 72 2 2 2 3 4 2" xfId="42795" xr:uid="{00000000-0005-0000-0000-000048950000}"/>
    <cellStyle name="Normal 72 2 2 2 3 4 3" xfId="27562" xr:uid="{00000000-0005-0000-0000-000049950000}"/>
    <cellStyle name="Normal 72 2 2 2 3 5" xfId="7443" xr:uid="{00000000-0005-0000-0000-00004A950000}"/>
    <cellStyle name="Normal 72 2 2 2 3 5 2" xfId="37778" xr:uid="{00000000-0005-0000-0000-00004B950000}"/>
    <cellStyle name="Normal 72 2 2 2 3 5 3" xfId="22545" xr:uid="{00000000-0005-0000-0000-00004C950000}"/>
    <cellStyle name="Normal 72 2 2 2 3 6" xfId="32766" xr:uid="{00000000-0005-0000-0000-00004D950000}"/>
    <cellStyle name="Normal 72 2 2 2 3 7" xfId="17532" xr:uid="{00000000-0005-0000-0000-00004E950000}"/>
    <cellStyle name="Normal 72 2 2 2 4" xfId="3225" xr:uid="{00000000-0005-0000-0000-00004F950000}"/>
    <cellStyle name="Normal 72 2 2 2 4 2" xfId="13299" xr:uid="{00000000-0005-0000-0000-000050950000}"/>
    <cellStyle name="Normal 72 2 2 2 4 2 2" xfId="43630" xr:uid="{00000000-0005-0000-0000-000051950000}"/>
    <cellStyle name="Normal 72 2 2 2 4 2 3" xfId="28397" xr:uid="{00000000-0005-0000-0000-000052950000}"/>
    <cellStyle name="Normal 72 2 2 2 4 3" xfId="8279" xr:uid="{00000000-0005-0000-0000-000053950000}"/>
    <cellStyle name="Normal 72 2 2 2 4 3 2" xfId="38613" xr:uid="{00000000-0005-0000-0000-000054950000}"/>
    <cellStyle name="Normal 72 2 2 2 4 3 3" xfId="23380" xr:uid="{00000000-0005-0000-0000-000055950000}"/>
    <cellStyle name="Normal 72 2 2 2 4 4" xfId="33600" xr:uid="{00000000-0005-0000-0000-000056950000}"/>
    <cellStyle name="Normal 72 2 2 2 4 5" xfId="18367" xr:uid="{00000000-0005-0000-0000-000057950000}"/>
    <cellStyle name="Normal 72 2 2 2 5" xfId="4918" xr:uid="{00000000-0005-0000-0000-000058950000}"/>
    <cellStyle name="Normal 72 2 2 2 5 2" xfId="14970" xr:uid="{00000000-0005-0000-0000-000059950000}"/>
    <cellStyle name="Normal 72 2 2 2 5 2 2" xfId="45301" xr:uid="{00000000-0005-0000-0000-00005A950000}"/>
    <cellStyle name="Normal 72 2 2 2 5 2 3" xfId="30068" xr:uid="{00000000-0005-0000-0000-00005B950000}"/>
    <cellStyle name="Normal 72 2 2 2 5 3" xfId="9950" xr:uid="{00000000-0005-0000-0000-00005C950000}"/>
    <cellStyle name="Normal 72 2 2 2 5 3 2" xfId="40284" xr:uid="{00000000-0005-0000-0000-00005D950000}"/>
    <cellStyle name="Normal 72 2 2 2 5 3 3" xfId="25051" xr:uid="{00000000-0005-0000-0000-00005E950000}"/>
    <cellStyle name="Normal 72 2 2 2 5 4" xfId="35271" xr:uid="{00000000-0005-0000-0000-00005F950000}"/>
    <cellStyle name="Normal 72 2 2 2 5 5" xfId="20038" xr:uid="{00000000-0005-0000-0000-000060950000}"/>
    <cellStyle name="Normal 72 2 2 2 6" xfId="11628" xr:uid="{00000000-0005-0000-0000-000061950000}"/>
    <cellStyle name="Normal 72 2 2 2 6 2" xfId="41959" xr:uid="{00000000-0005-0000-0000-000062950000}"/>
    <cellStyle name="Normal 72 2 2 2 6 3" xfId="26726" xr:uid="{00000000-0005-0000-0000-000063950000}"/>
    <cellStyle name="Normal 72 2 2 2 7" xfId="6607" xr:uid="{00000000-0005-0000-0000-000064950000}"/>
    <cellStyle name="Normal 72 2 2 2 7 2" xfId="36942" xr:uid="{00000000-0005-0000-0000-000065950000}"/>
    <cellStyle name="Normal 72 2 2 2 7 3" xfId="21709" xr:uid="{00000000-0005-0000-0000-000066950000}"/>
    <cellStyle name="Normal 72 2 2 2 8" xfId="31930" xr:uid="{00000000-0005-0000-0000-000067950000}"/>
    <cellStyle name="Normal 72 2 2 2 9" xfId="16696" xr:uid="{00000000-0005-0000-0000-000068950000}"/>
    <cellStyle name="Normal 72 2 2 3" xfId="1743" xr:uid="{00000000-0005-0000-0000-000069950000}"/>
    <cellStyle name="Normal 72 2 2 3 2" xfId="2582" xr:uid="{00000000-0005-0000-0000-00006A950000}"/>
    <cellStyle name="Normal 72 2 2 3 2 2" xfId="4272" xr:uid="{00000000-0005-0000-0000-00006B950000}"/>
    <cellStyle name="Normal 72 2 2 3 2 2 2" xfId="14345" xr:uid="{00000000-0005-0000-0000-00006C950000}"/>
    <cellStyle name="Normal 72 2 2 3 2 2 2 2" xfId="44676" xr:uid="{00000000-0005-0000-0000-00006D950000}"/>
    <cellStyle name="Normal 72 2 2 3 2 2 2 3" xfId="29443" xr:uid="{00000000-0005-0000-0000-00006E950000}"/>
    <cellStyle name="Normal 72 2 2 3 2 2 3" xfId="9325" xr:uid="{00000000-0005-0000-0000-00006F950000}"/>
    <cellStyle name="Normal 72 2 2 3 2 2 3 2" xfId="39659" xr:uid="{00000000-0005-0000-0000-000070950000}"/>
    <cellStyle name="Normal 72 2 2 3 2 2 3 3" xfId="24426" xr:uid="{00000000-0005-0000-0000-000071950000}"/>
    <cellStyle name="Normal 72 2 2 3 2 2 4" xfId="34646" xr:uid="{00000000-0005-0000-0000-000072950000}"/>
    <cellStyle name="Normal 72 2 2 3 2 2 5" xfId="19413" xr:uid="{00000000-0005-0000-0000-000073950000}"/>
    <cellStyle name="Normal 72 2 2 3 2 3" xfId="5964" xr:uid="{00000000-0005-0000-0000-000074950000}"/>
    <cellStyle name="Normal 72 2 2 3 2 3 2" xfId="16016" xr:uid="{00000000-0005-0000-0000-000075950000}"/>
    <cellStyle name="Normal 72 2 2 3 2 3 2 2" xfId="46347" xr:uid="{00000000-0005-0000-0000-000076950000}"/>
    <cellStyle name="Normal 72 2 2 3 2 3 2 3" xfId="31114" xr:uid="{00000000-0005-0000-0000-000077950000}"/>
    <cellStyle name="Normal 72 2 2 3 2 3 3" xfId="10996" xr:uid="{00000000-0005-0000-0000-000078950000}"/>
    <cellStyle name="Normal 72 2 2 3 2 3 3 2" xfId="41330" xr:uid="{00000000-0005-0000-0000-000079950000}"/>
    <cellStyle name="Normal 72 2 2 3 2 3 3 3" xfId="26097" xr:uid="{00000000-0005-0000-0000-00007A950000}"/>
    <cellStyle name="Normal 72 2 2 3 2 3 4" xfId="36317" xr:uid="{00000000-0005-0000-0000-00007B950000}"/>
    <cellStyle name="Normal 72 2 2 3 2 3 5" xfId="21084" xr:uid="{00000000-0005-0000-0000-00007C950000}"/>
    <cellStyle name="Normal 72 2 2 3 2 4" xfId="12674" xr:uid="{00000000-0005-0000-0000-00007D950000}"/>
    <cellStyle name="Normal 72 2 2 3 2 4 2" xfId="43005" xr:uid="{00000000-0005-0000-0000-00007E950000}"/>
    <cellStyle name="Normal 72 2 2 3 2 4 3" xfId="27772" xr:uid="{00000000-0005-0000-0000-00007F950000}"/>
    <cellStyle name="Normal 72 2 2 3 2 5" xfId="7653" xr:uid="{00000000-0005-0000-0000-000080950000}"/>
    <cellStyle name="Normal 72 2 2 3 2 5 2" xfId="37988" xr:uid="{00000000-0005-0000-0000-000081950000}"/>
    <cellStyle name="Normal 72 2 2 3 2 5 3" xfId="22755" xr:uid="{00000000-0005-0000-0000-000082950000}"/>
    <cellStyle name="Normal 72 2 2 3 2 6" xfId="32976" xr:uid="{00000000-0005-0000-0000-000083950000}"/>
    <cellStyle name="Normal 72 2 2 3 2 7" xfId="17742" xr:uid="{00000000-0005-0000-0000-000084950000}"/>
    <cellStyle name="Normal 72 2 2 3 3" xfId="3435" xr:uid="{00000000-0005-0000-0000-000085950000}"/>
    <cellStyle name="Normal 72 2 2 3 3 2" xfId="13509" xr:uid="{00000000-0005-0000-0000-000086950000}"/>
    <cellStyle name="Normal 72 2 2 3 3 2 2" xfId="43840" xr:uid="{00000000-0005-0000-0000-000087950000}"/>
    <cellStyle name="Normal 72 2 2 3 3 2 3" xfId="28607" xr:uid="{00000000-0005-0000-0000-000088950000}"/>
    <cellStyle name="Normal 72 2 2 3 3 3" xfId="8489" xr:uid="{00000000-0005-0000-0000-000089950000}"/>
    <cellStyle name="Normal 72 2 2 3 3 3 2" xfId="38823" xr:uid="{00000000-0005-0000-0000-00008A950000}"/>
    <cellStyle name="Normal 72 2 2 3 3 3 3" xfId="23590" xr:uid="{00000000-0005-0000-0000-00008B950000}"/>
    <cellStyle name="Normal 72 2 2 3 3 4" xfId="33810" xr:uid="{00000000-0005-0000-0000-00008C950000}"/>
    <cellStyle name="Normal 72 2 2 3 3 5" xfId="18577" xr:uid="{00000000-0005-0000-0000-00008D950000}"/>
    <cellStyle name="Normal 72 2 2 3 4" xfId="5128" xr:uid="{00000000-0005-0000-0000-00008E950000}"/>
    <cellStyle name="Normal 72 2 2 3 4 2" xfId="15180" xr:uid="{00000000-0005-0000-0000-00008F950000}"/>
    <cellStyle name="Normal 72 2 2 3 4 2 2" xfId="45511" xr:uid="{00000000-0005-0000-0000-000090950000}"/>
    <cellStyle name="Normal 72 2 2 3 4 2 3" xfId="30278" xr:uid="{00000000-0005-0000-0000-000091950000}"/>
    <cellStyle name="Normal 72 2 2 3 4 3" xfId="10160" xr:uid="{00000000-0005-0000-0000-000092950000}"/>
    <cellStyle name="Normal 72 2 2 3 4 3 2" xfId="40494" xr:uid="{00000000-0005-0000-0000-000093950000}"/>
    <cellStyle name="Normal 72 2 2 3 4 3 3" xfId="25261" xr:uid="{00000000-0005-0000-0000-000094950000}"/>
    <cellStyle name="Normal 72 2 2 3 4 4" xfId="35481" xr:uid="{00000000-0005-0000-0000-000095950000}"/>
    <cellStyle name="Normal 72 2 2 3 4 5" xfId="20248" xr:uid="{00000000-0005-0000-0000-000096950000}"/>
    <cellStyle name="Normal 72 2 2 3 5" xfId="11838" xr:uid="{00000000-0005-0000-0000-000097950000}"/>
    <cellStyle name="Normal 72 2 2 3 5 2" xfId="42169" xr:uid="{00000000-0005-0000-0000-000098950000}"/>
    <cellStyle name="Normal 72 2 2 3 5 3" xfId="26936" xr:uid="{00000000-0005-0000-0000-000099950000}"/>
    <cellStyle name="Normal 72 2 2 3 6" xfId="6817" xr:uid="{00000000-0005-0000-0000-00009A950000}"/>
    <cellStyle name="Normal 72 2 2 3 6 2" xfId="37152" xr:uid="{00000000-0005-0000-0000-00009B950000}"/>
    <cellStyle name="Normal 72 2 2 3 6 3" xfId="21919" xr:uid="{00000000-0005-0000-0000-00009C950000}"/>
    <cellStyle name="Normal 72 2 2 3 7" xfId="32140" xr:uid="{00000000-0005-0000-0000-00009D950000}"/>
    <cellStyle name="Normal 72 2 2 3 8" xfId="16906" xr:uid="{00000000-0005-0000-0000-00009E950000}"/>
    <cellStyle name="Normal 72 2 2 4" xfId="2164" xr:uid="{00000000-0005-0000-0000-00009F950000}"/>
    <cellStyle name="Normal 72 2 2 4 2" xfId="3854" xr:uid="{00000000-0005-0000-0000-0000A0950000}"/>
    <cellStyle name="Normal 72 2 2 4 2 2" xfId="13927" xr:uid="{00000000-0005-0000-0000-0000A1950000}"/>
    <cellStyle name="Normal 72 2 2 4 2 2 2" xfId="44258" xr:uid="{00000000-0005-0000-0000-0000A2950000}"/>
    <cellStyle name="Normal 72 2 2 4 2 2 3" xfId="29025" xr:uid="{00000000-0005-0000-0000-0000A3950000}"/>
    <cellStyle name="Normal 72 2 2 4 2 3" xfId="8907" xr:uid="{00000000-0005-0000-0000-0000A4950000}"/>
    <cellStyle name="Normal 72 2 2 4 2 3 2" xfId="39241" xr:uid="{00000000-0005-0000-0000-0000A5950000}"/>
    <cellStyle name="Normal 72 2 2 4 2 3 3" xfId="24008" xr:uid="{00000000-0005-0000-0000-0000A6950000}"/>
    <cellStyle name="Normal 72 2 2 4 2 4" xfId="34228" xr:uid="{00000000-0005-0000-0000-0000A7950000}"/>
    <cellStyle name="Normal 72 2 2 4 2 5" xfId="18995" xr:uid="{00000000-0005-0000-0000-0000A8950000}"/>
    <cellStyle name="Normal 72 2 2 4 3" xfId="5546" xr:uid="{00000000-0005-0000-0000-0000A9950000}"/>
    <cellStyle name="Normal 72 2 2 4 3 2" xfId="15598" xr:uid="{00000000-0005-0000-0000-0000AA950000}"/>
    <cellStyle name="Normal 72 2 2 4 3 2 2" xfId="45929" xr:uid="{00000000-0005-0000-0000-0000AB950000}"/>
    <cellStyle name="Normal 72 2 2 4 3 2 3" xfId="30696" xr:uid="{00000000-0005-0000-0000-0000AC950000}"/>
    <cellStyle name="Normal 72 2 2 4 3 3" xfId="10578" xr:uid="{00000000-0005-0000-0000-0000AD950000}"/>
    <cellStyle name="Normal 72 2 2 4 3 3 2" xfId="40912" xr:uid="{00000000-0005-0000-0000-0000AE950000}"/>
    <cellStyle name="Normal 72 2 2 4 3 3 3" xfId="25679" xr:uid="{00000000-0005-0000-0000-0000AF950000}"/>
    <cellStyle name="Normal 72 2 2 4 3 4" xfId="35899" xr:uid="{00000000-0005-0000-0000-0000B0950000}"/>
    <cellStyle name="Normal 72 2 2 4 3 5" xfId="20666" xr:uid="{00000000-0005-0000-0000-0000B1950000}"/>
    <cellStyle name="Normal 72 2 2 4 4" xfId="12256" xr:uid="{00000000-0005-0000-0000-0000B2950000}"/>
    <cellStyle name="Normal 72 2 2 4 4 2" xfId="42587" xr:uid="{00000000-0005-0000-0000-0000B3950000}"/>
    <cellStyle name="Normal 72 2 2 4 4 3" xfId="27354" xr:uid="{00000000-0005-0000-0000-0000B4950000}"/>
    <cellStyle name="Normal 72 2 2 4 5" xfId="7235" xr:uid="{00000000-0005-0000-0000-0000B5950000}"/>
    <cellStyle name="Normal 72 2 2 4 5 2" xfId="37570" xr:uid="{00000000-0005-0000-0000-0000B6950000}"/>
    <cellStyle name="Normal 72 2 2 4 5 3" xfId="22337" xr:uid="{00000000-0005-0000-0000-0000B7950000}"/>
    <cellStyle name="Normal 72 2 2 4 6" xfId="32558" xr:uid="{00000000-0005-0000-0000-0000B8950000}"/>
    <cellStyle name="Normal 72 2 2 4 7" xfId="17324" xr:uid="{00000000-0005-0000-0000-0000B9950000}"/>
    <cellStyle name="Normal 72 2 2 5" xfId="3017" xr:uid="{00000000-0005-0000-0000-0000BA950000}"/>
    <cellStyle name="Normal 72 2 2 5 2" xfId="13091" xr:uid="{00000000-0005-0000-0000-0000BB950000}"/>
    <cellStyle name="Normal 72 2 2 5 2 2" xfId="43422" xr:uid="{00000000-0005-0000-0000-0000BC950000}"/>
    <cellStyle name="Normal 72 2 2 5 2 3" xfId="28189" xr:uid="{00000000-0005-0000-0000-0000BD950000}"/>
    <cellStyle name="Normal 72 2 2 5 3" xfId="8071" xr:uid="{00000000-0005-0000-0000-0000BE950000}"/>
    <cellStyle name="Normal 72 2 2 5 3 2" xfId="38405" xr:uid="{00000000-0005-0000-0000-0000BF950000}"/>
    <cellStyle name="Normal 72 2 2 5 3 3" xfId="23172" xr:uid="{00000000-0005-0000-0000-0000C0950000}"/>
    <cellStyle name="Normal 72 2 2 5 4" xfId="33392" xr:uid="{00000000-0005-0000-0000-0000C1950000}"/>
    <cellStyle name="Normal 72 2 2 5 5" xfId="18159" xr:uid="{00000000-0005-0000-0000-0000C2950000}"/>
    <cellStyle name="Normal 72 2 2 6" xfId="4710" xr:uid="{00000000-0005-0000-0000-0000C3950000}"/>
    <cellStyle name="Normal 72 2 2 6 2" xfId="14762" xr:uid="{00000000-0005-0000-0000-0000C4950000}"/>
    <cellStyle name="Normal 72 2 2 6 2 2" xfId="45093" xr:uid="{00000000-0005-0000-0000-0000C5950000}"/>
    <cellStyle name="Normal 72 2 2 6 2 3" xfId="29860" xr:uid="{00000000-0005-0000-0000-0000C6950000}"/>
    <cellStyle name="Normal 72 2 2 6 3" xfId="9742" xr:uid="{00000000-0005-0000-0000-0000C7950000}"/>
    <cellStyle name="Normal 72 2 2 6 3 2" xfId="40076" xr:uid="{00000000-0005-0000-0000-0000C8950000}"/>
    <cellStyle name="Normal 72 2 2 6 3 3" xfId="24843" xr:uid="{00000000-0005-0000-0000-0000C9950000}"/>
    <cellStyle name="Normal 72 2 2 6 4" xfId="35063" xr:uid="{00000000-0005-0000-0000-0000CA950000}"/>
    <cellStyle name="Normal 72 2 2 6 5" xfId="19830" xr:uid="{00000000-0005-0000-0000-0000CB950000}"/>
    <cellStyle name="Normal 72 2 2 7" xfId="11420" xr:uid="{00000000-0005-0000-0000-0000CC950000}"/>
    <cellStyle name="Normal 72 2 2 7 2" xfId="41751" xr:uid="{00000000-0005-0000-0000-0000CD950000}"/>
    <cellStyle name="Normal 72 2 2 7 3" xfId="26518" xr:uid="{00000000-0005-0000-0000-0000CE950000}"/>
    <cellStyle name="Normal 72 2 2 8" xfId="6399" xr:uid="{00000000-0005-0000-0000-0000CF950000}"/>
    <cellStyle name="Normal 72 2 2 8 2" xfId="36734" xr:uid="{00000000-0005-0000-0000-0000D0950000}"/>
    <cellStyle name="Normal 72 2 2 8 3" xfId="21501" xr:uid="{00000000-0005-0000-0000-0000D1950000}"/>
    <cellStyle name="Normal 72 2 2 9" xfId="31722" xr:uid="{00000000-0005-0000-0000-0000D2950000}"/>
    <cellStyle name="Normal 72 2 3" xfId="1426" xr:uid="{00000000-0005-0000-0000-0000D3950000}"/>
    <cellStyle name="Normal 72 2 3 2" xfId="1847" xr:uid="{00000000-0005-0000-0000-0000D4950000}"/>
    <cellStyle name="Normal 72 2 3 2 2" xfId="2686" xr:uid="{00000000-0005-0000-0000-0000D5950000}"/>
    <cellStyle name="Normal 72 2 3 2 2 2" xfId="4376" xr:uid="{00000000-0005-0000-0000-0000D6950000}"/>
    <cellStyle name="Normal 72 2 3 2 2 2 2" xfId="14449" xr:uid="{00000000-0005-0000-0000-0000D7950000}"/>
    <cellStyle name="Normal 72 2 3 2 2 2 2 2" xfId="44780" xr:uid="{00000000-0005-0000-0000-0000D8950000}"/>
    <cellStyle name="Normal 72 2 3 2 2 2 2 3" xfId="29547" xr:uid="{00000000-0005-0000-0000-0000D9950000}"/>
    <cellStyle name="Normal 72 2 3 2 2 2 3" xfId="9429" xr:uid="{00000000-0005-0000-0000-0000DA950000}"/>
    <cellStyle name="Normal 72 2 3 2 2 2 3 2" xfId="39763" xr:uid="{00000000-0005-0000-0000-0000DB950000}"/>
    <cellStyle name="Normal 72 2 3 2 2 2 3 3" xfId="24530" xr:uid="{00000000-0005-0000-0000-0000DC950000}"/>
    <cellStyle name="Normal 72 2 3 2 2 2 4" xfId="34750" xr:uid="{00000000-0005-0000-0000-0000DD950000}"/>
    <cellStyle name="Normal 72 2 3 2 2 2 5" xfId="19517" xr:uid="{00000000-0005-0000-0000-0000DE950000}"/>
    <cellStyle name="Normal 72 2 3 2 2 3" xfId="6068" xr:uid="{00000000-0005-0000-0000-0000DF950000}"/>
    <cellStyle name="Normal 72 2 3 2 2 3 2" xfId="16120" xr:uid="{00000000-0005-0000-0000-0000E0950000}"/>
    <cellStyle name="Normal 72 2 3 2 2 3 2 2" xfId="46451" xr:uid="{00000000-0005-0000-0000-0000E1950000}"/>
    <cellStyle name="Normal 72 2 3 2 2 3 2 3" xfId="31218" xr:uid="{00000000-0005-0000-0000-0000E2950000}"/>
    <cellStyle name="Normal 72 2 3 2 2 3 3" xfId="11100" xr:uid="{00000000-0005-0000-0000-0000E3950000}"/>
    <cellStyle name="Normal 72 2 3 2 2 3 3 2" xfId="41434" xr:uid="{00000000-0005-0000-0000-0000E4950000}"/>
    <cellStyle name="Normal 72 2 3 2 2 3 3 3" xfId="26201" xr:uid="{00000000-0005-0000-0000-0000E5950000}"/>
    <cellStyle name="Normal 72 2 3 2 2 3 4" xfId="36421" xr:uid="{00000000-0005-0000-0000-0000E6950000}"/>
    <cellStyle name="Normal 72 2 3 2 2 3 5" xfId="21188" xr:uid="{00000000-0005-0000-0000-0000E7950000}"/>
    <cellStyle name="Normal 72 2 3 2 2 4" xfId="12778" xr:uid="{00000000-0005-0000-0000-0000E8950000}"/>
    <cellStyle name="Normal 72 2 3 2 2 4 2" xfId="43109" xr:uid="{00000000-0005-0000-0000-0000E9950000}"/>
    <cellStyle name="Normal 72 2 3 2 2 4 3" xfId="27876" xr:uid="{00000000-0005-0000-0000-0000EA950000}"/>
    <cellStyle name="Normal 72 2 3 2 2 5" xfId="7757" xr:uid="{00000000-0005-0000-0000-0000EB950000}"/>
    <cellStyle name="Normal 72 2 3 2 2 5 2" xfId="38092" xr:uid="{00000000-0005-0000-0000-0000EC950000}"/>
    <cellStyle name="Normal 72 2 3 2 2 5 3" xfId="22859" xr:uid="{00000000-0005-0000-0000-0000ED950000}"/>
    <cellStyle name="Normal 72 2 3 2 2 6" xfId="33080" xr:uid="{00000000-0005-0000-0000-0000EE950000}"/>
    <cellStyle name="Normal 72 2 3 2 2 7" xfId="17846" xr:uid="{00000000-0005-0000-0000-0000EF950000}"/>
    <cellStyle name="Normal 72 2 3 2 3" xfId="3539" xr:uid="{00000000-0005-0000-0000-0000F0950000}"/>
    <cellStyle name="Normal 72 2 3 2 3 2" xfId="13613" xr:uid="{00000000-0005-0000-0000-0000F1950000}"/>
    <cellStyle name="Normal 72 2 3 2 3 2 2" xfId="43944" xr:uid="{00000000-0005-0000-0000-0000F2950000}"/>
    <cellStyle name="Normal 72 2 3 2 3 2 3" xfId="28711" xr:uid="{00000000-0005-0000-0000-0000F3950000}"/>
    <cellStyle name="Normal 72 2 3 2 3 3" xfId="8593" xr:uid="{00000000-0005-0000-0000-0000F4950000}"/>
    <cellStyle name="Normal 72 2 3 2 3 3 2" xfId="38927" xr:uid="{00000000-0005-0000-0000-0000F5950000}"/>
    <cellStyle name="Normal 72 2 3 2 3 3 3" xfId="23694" xr:uid="{00000000-0005-0000-0000-0000F6950000}"/>
    <cellStyle name="Normal 72 2 3 2 3 4" xfId="33914" xr:uid="{00000000-0005-0000-0000-0000F7950000}"/>
    <cellStyle name="Normal 72 2 3 2 3 5" xfId="18681" xr:uid="{00000000-0005-0000-0000-0000F8950000}"/>
    <cellStyle name="Normal 72 2 3 2 4" xfId="5232" xr:uid="{00000000-0005-0000-0000-0000F9950000}"/>
    <cellStyle name="Normal 72 2 3 2 4 2" xfId="15284" xr:uid="{00000000-0005-0000-0000-0000FA950000}"/>
    <cellStyle name="Normal 72 2 3 2 4 2 2" xfId="45615" xr:uid="{00000000-0005-0000-0000-0000FB950000}"/>
    <cellStyle name="Normal 72 2 3 2 4 2 3" xfId="30382" xr:uid="{00000000-0005-0000-0000-0000FC950000}"/>
    <cellStyle name="Normal 72 2 3 2 4 3" xfId="10264" xr:uid="{00000000-0005-0000-0000-0000FD950000}"/>
    <cellStyle name="Normal 72 2 3 2 4 3 2" xfId="40598" xr:uid="{00000000-0005-0000-0000-0000FE950000}"/>
    <cellStyle name="Normal 72 2 3 2 4 3 3" xfId="25365" xr:uid="{00000000-0005-0000-0000-0000FF950000}"/>
    <cellStyle name="Normal 72 2 3 2 4 4" xfId="35585" xr:uid="{00000000-0005-0000-0000-000000960000}"/>
    <cellStyle name="Normal 72 2 3 2 4 5" xfId="20352" xr:uid="{00000000-0005-0000-0000-000001960000}"/>
    <cellStyle name="Normal 72 2 3 2 5" xfId="11942" xr:uid="{00000000-0005-0000-0000-000002960000}"/>
    <cellStyle name="Normal 72 2 3 2 5 2" xfId="42273" xr:uid="{00000000-0005-0000-0000-000003960000}"/>
    <cellStyle name="Normal 72 2 3 2 5 3" xfId="27040" xr:uid="{00000000-0005-0000-0000-000004960000}"/>
    <cellStyle name="Normal 72 2 3 2 6" xfId="6921" xr:uid="{00000000-0005-0000-0000-000005960000}"/>
    <cellStyle name="Normal 72 2 3 2 6 2" xfId="37256" xr:uid="{00000000-0005-0000-0000-000006960000}"/>
    <cellStyle name="Normal 72 2 3 2 6 3" xfId="22023" xr:uid="{00000000-0005-0000-0000-000007960000}"/>
    <cellStyle name="Normal 72 2 3 2 7" xfId="32244" xr:uid="{00000000-0005-0000-0000-000008960000}"/>
    <cellStyle name="Normal 72 2 3 2 8" xfId="17010" xr:uid="{00000000-0005-0000-0000-000009960000}"/>
    <cellStyle name="Normal 72 2 3 3" xfId="2268" xr:uid="{00000000-0005-0000-0000-00000A960000}"/>
    <cellStyle name="Normal 72 2 3 3 2" xfId="3958" xr:uid="{00000000-0005-0000-0000-00000B960000}"/>
    <cellStyle name="Normal 72 2 3 3 2 2" xfId="14031" xr:uid="{00000000-0005-0000-0000-00000C960000}"/>
    <cellStyle name="Normal 72 2 3 3 2 2 2" xfId="44362" xr:uid="{00000000-0005-0000-0000-00000D960000}"/>
    <cellStyle name="Normal 72 2 3 3 2 2 3" xfId="29129" xr:uid="{00000000-0005-0000-0000-00000E960000}"/>
    <cellStyle name="Normal 72 2 3 3 2 3" xfId="9011" xr:uid="{00000000-0005-0000-0000-00000F960000}"/>
    <cellStyle name="Normal 72 2 3 3 2 3 2" xfId="39345" xr:uid="{00000000-0005-0000-0000-000010960000}"/>
    <cellStyle name="Normal 72 2 3 3 2 3 3" xfId="24112" xr:uid="{00000000-0005-0000-0000-000011960000}"/>
    <cellStyle name="Normal 72 2 3 3 2 4" xfId="34332" xr:uid="{00000000-0005-0000-0000-000012960000}"/>
    <cellStyle name="Normal 72 2 3 3 2 5" xfId="19099" xr:uid="{00000000-0005-0000-0000-000013960000}"/>
    <cellStyle name="Normal 72 2 3 3 3" xfId="5650" xr:uid="{00000000-0005-0000-0000-000014960000}"/>
    <cellStyle name="Normal 72 2 3 3 3 2" xfId="15702" xr:uid="{00000000-0005-0000-0000-000015960000}"/>
    <cellStyle name="Normal 72 2 3 3 3 2 2" xfId="46033" xr:uid="{00000000-0005-0000-0000-000016960000}"/>
    <cellStyle name="Normal 72 2 3 3 3 2 3" xfId="30800" xr:uid="{00000000-0005-0000-0000-000017960000}"/>
    <cellStyle name="Normal 72 2 3 3 3 3" xfId="10682" xr:uid="{00000000-0005-0000-0000-000018960000}"/>
    <cellStyle name="Normal 72 2 3 3 3 3 2" xfId="41016" xr:uid="{00000000-0005-0000-0000-000019960000}"/>
    <cellStyle name="Normal 72 2 3 3 3 3 3" xfId="25783" xr:uid="{00000000-0005-0000-0000-00001A960000}"/>
    <cellStyle name="Normal 72 2 3 3 3 4" xfId="36003" xr:uid="{00000000-0005-0000-0000-00001B960000}"/>
    <cellStyle name="Normal 72 2 3 3 3 5" xfId="20770" xr:uid="{00000000-0005-0000-0000-00001C960000}"/>
    <cellStyle name="Normal 72 2 3 3 4" xfId="12360" xr:uid="{00000000-0005-0000-0000-00001D960000}"/>
    <cellStyle name="Normal 72 2 3 3 4 2" xfId="42691" xr:uid="{00000000-0005-0000-0000-00001E960000}"/>
    <cellStyle name="Normal 72 2 3 3 4 3" xfId="27458" xr:uid="{00000000-0005-0000-0000-00001F960000}"/>
    <cellStyle name="Normal 72 2 3 3 5" xfId="7339" xr:uid="{00000000-0005-0000-0000-000020960000}"/>
    <cellStyle name="Normal 72 2 3 3 5 2" xfId="37674" xr:uid="{00000000-0005-0000-0000-000021960000}"/>
    <cellStyle name="Normal 72 2 3 3 5 3" xfId="22441" xr:uid="{00000000-0005-0000-0000-000022960000}"/>
    <cellStyle name="Normal 72 2 3 3 6" xfId="32662" xr:uid="{00000000-0005-0000-0000-000023960000}"/>
    <cellStyle name="Normal 72 2 3 3 7" xfId="17428" xr:uid="{00000000-0005-0000-0000-000024960000}"/>
    <cellStyle name="Normal 72 2 3 4" xfId="3121" xr:uid="{00000000-0005-0000-0000-000025960000}"/>
    <cellStyle name="Normal 72 2 3 4 2" xfId="13195" xr:uid="{00000000-0005-0000-0000-000026960000}"/>
    <cellStyle name="Normal 72 2 3 4 2 2" xfId="43526" xr:uid="{00000000-0005-0000-0000-000027960000}"/>
    <cellStyle name="Normal 72 2 3 4 2 3" xfId="28293" xr:uid="{00000000-0005-0000-0000-000028960000}"/>
    <cellStyle name="Normal 72 2 3 4 3" xfId="8175" xr:uid="{00000000-0005-0000-0000-000029960000}"/>
    <cellStyle name="Normal 72 2 3 4 3 2" xfId="38509" xr:uid="{00000000-0005-0000-0000-00002A960000}"/>
    <cellStyle name="Normal 72 2 3 4 3 3" xfId="23276" xr:uid="{00000000-0005-0000-0000-00002B960000}"/>
    <cellStyle name="Normal 72 2 3 4 4" xfId="33496" xr:uid="{00000000-0005-0000-0000-00002C960000}"/>
    <cellStyle name="Normal 72 2 3 4 5" xfId="18263" xr:uid="{00000000-0005-0000-0000-00002D960000}"/>
    <cellStyle name="Normal 72 2 3 5" xfId="4814" xr:uid="{00000000-0005-0000-0000-00002E960000}"/>
    <cellStyle name="Normal 72 2 3 5 2" xfId="14866" xr:uid="{00000000-0005-0000-0000-00002F960000}"/>
    <cellStyle name="Normal 72 2 3 5 2 2" xfId="45197" xr:uid="{00000000-0005-0000-0000-000030960000}"/>
    <cellStyle name="Normal 72 2 3 5 2 3" xfId="29964" xr:uid="{00000000-0005-0000-0000-000031960000}"/>
    <cellStyle name="Normal 72 2 3 5 3" xfId="9846" xr:uid="{00000000-0005-0000-0000-000032960000}"/>
    <cellStyle name="Normal 72 2 3 5 3 2" xfId="40180" xr:uid="{00000000-0005-0000-0000-000033960000}"/>
    <cellStyle name="Normal 72 2 3 5 3 3" xfId="24947" xr:uid="{00000000-0005-0000-0000-000034960000}"/>
    <cellStyle name="Normal 72 2 3 5 4" xfId="35167" xr:uid="{00000000-0005-0000-0000-000035960000}"/>
    <cellStyle name="Normal 72 2 3 5 5" xfId="19934" xr:uid="{00000000-0005-0000-0000-000036960000}"/>
    <cellStyle name="Normal 72 2 3 6" xfId="11524" xr:uid="{00000000-0005-0000-0000-000037960000}"/>
    <cellStyle name="Normal 72 2 3 6 2" xfId="41855" xr:uid="{00000000-0005-0000-0000-000038960000}"/>
    <cellStyle name="Normal 72 2 3 6 3" xfId="26622" xr:uid="{00000000-0005-0000-0000-000039960000}"/>
    <cellStyle name="Normal 72 2 3 7" xfId="6503" xr:uid="{00000000-0005-0000-0000-00003A960000}"/>
    <cellStyle name="Normal 72 2 3 7 2" xfId="36838" xr:uid="{00000000-0005-0000-0000-00003B960000}"/>
    <cellStyle name="Normal 72 2 3 7 3" xfId="21605" xr:uid="{00000000-0005-0000-0000-00003C960000}"/>
    <cellStyle name="Normal 72 2 3 8" xfId="31826" xr:uid="{00000000-0005-0000-0000-00003D960000}"/>
    <cellStyle name="Normal 72 2 3 9" xfId="16592" xr:uid="{00000000-0005-0000-0000-00003E960000}"/>
    <cellStyle name="Normal 72 2 4" xfId="1639" xr:uid="{00000000-0005-0000-0000-00003F960000}"/>
    <cellStyle name="Normal 72 2 4 2" xfId="2478" xr:uid="{00000000-0005-0000-0000-000040960000}"/>
    <cellStyle name="Normal 72 2 4 2 2" xfId="4168" xr:uid="{00000000-0005-0000-0000-000041960000}"/>
    <cellStyle name="Normal 72 2 4 2 2 2" xfId="14241" xr:uid="{00000000-0005-0000-0000-000042960000}"/>
    <cellStyle name="Normal 72 2 4 2 2 2 2" xfId="44572" xr:uid="{00000000-0005-0000-0000-000043960000}"/>
    <cellStyle name="Normal 72 2 4 2 2 2 3" xfId="29339" xr:uid="{00000000-0005-0000-0000-000044960000}"/>
    <cellStyle name="Normal 72 2 4 2 2 3" xfId="9221" xr:uid="{00000000-0005-0000-0000-000045960000}"/>
    <cellStyle name="Normal 72 2 4 2 2 3 2" xfId="39555" xr:uid="{00000000-0005-0000-0000-000046960000}"/>
    <cellStyle name="Normal 72 2 4 2 2 3 3" xfId="24322" xr:uid="{00000000-0005-0000-0000-000047960000}"/>
    <cellStyle name="Normal 72 2 4 2 2 4" xfId="34542" xr:uid="{00000000-0005-0000-0000-000048960000}"/>
    <cellStyle name="Normal 72 2 4 2 2 5" xfId="19309" xr:uid="{00000000-0005-0000-0000-000049960000}"/>
    <cellStyle name="Normal 72 2 4 2 3" xfId="5860" xr:uid="{00000000-0005-0000-0000-00004A960000}"/>
    <cellStyle name="Normal 72 2 4 2 3 2" xfId="15912" xr:uid="{00000000-0005-0000-0000-00004B960000}"/>
    <cellStyle name="Normal 72 2 4 2 3 2 2" xfId="46243" xr:uid="{00000000-0005-0000-0000-00004C960000}"/>
    <cellStyle name="Normal 72 2 4 2 3 2 3" xfId="31010" xr:uid="{00000000-0005-0000-0000-00004D960000}"/>
    <cellStyle name="Normal 72 2 4 2 3 3" xfId="10892" xr:uid="{00000000-0005-0000-0000-00004E960000}"/>
    <cellStyle name="Normal 72 2 4 2 3 3 2" xfId="41226" xr:uid="{00000000-0005-0000-0000-00004F960000}"/>
    <cellStyle name="Normal 72 2 4 2 3 3 3" xfId="25993" xr:uid="{00000000-0005-0000-0000-000050960000}"/>
    <cellStyle name="Normal 72 2 4 2 3 4" xfId="36213" xr:uid="{00000000-0005-0000-0000-000051960000}"/>
    <cellStyle name="Normal 72 2 4 2 3 5" xfId="20980" xr:uid="{00000000-0005-0000-0000-000052960000}"/>
    <cellStyle name="Normal 72 2 4 2 4" xfId="12570" xr:uid="{00000000-0005-0000-0000-000053960000}"/>
    <cellStyle name="Normal 72 2 4 2 4 2" xfId="42901" xr:uid="{00000000-0005-0000-0000-000054960000}"/>
    <cellStyle name="Normal 72 2 4 2 4 3" xfId="27668" xr:uid="{00000000-0005-0000-0000-000055960000}"/>
    <cellStyle name="Normal 72 2 4 2 5" xfId="7549" xr:uid="{00000000-0005-0000-0000-000056960000}"/>
    <cellStyle name="Normal 72 2 4 2 5 2" xfId="37884" xr:uid="{00000000-0005-0000-0000-000057960000}"/>
    <cellStyle name="Normal 72 2 4 2 5 3" xfId="22651" xr:uid="{00000000-0005-0000-0000-000058960000}"/>
    <cellStyle name="Normal 72 2 4 2 6" xfId="32872" xr:uid="{00000000-0005-0000-0000-000059960000}"/>
    <cellStyle name="Normal 72 2 4 2 7" xfId="17638" xr:uid="{00000000-0005-0000-0000-00005A960000}"/>
    <cellStyle name="Normal 72 2 4 3" xfId="3331" xr:uid="{00000000-0005-0000-0000-00005B960000}"/>
    <cellStyle name="Normal 72 2 4 3 2" xfId="13405" xr:uid="{00000000-0005-0000-0000-00005C960000}"/>
    <cellStyle name="Normal 72 2 4 3 2 2" xfId="43736" xr:uid="{00000000-0005-0000-0000-00005D960000}"/>
    <cellStyle name="Normal 72 2 4 3 2 3" xfId="28503" xr:uid="{00000000-0005-0000-0000-00005E960000}"/>
    <cellStyle name="Normal 72 2 4 3 3" xfId="8385" xr:uid="{00000000-0005-0000-0000-00005F960000}"/>
    <cellStyle name="Normal 72 2 4 3 3 2" xfId="38719" xr:uid="{00000000-0005-0000-0000-000060960000}"/>
    <cellStyle name="Normal 72 2 4 3 3 3" xfId="23486" xr:uid="{00000000-0005-0000-0000-000061960000}"/>
    <cellStyle name="Normal 72 2 4 3 4" xfId="33706" xr:uid="{00000000-0005-0000-0000-000062960000}"/>
    <cellStyle name="Normal 72 2 4 3 5" xfId="18473" xr:uid="{00000000-0005-0000-0000-000063960000}"/>
    <cellStyle name="Normal 72 2 4 4" xfId="5024" xr:uid="{00000000-0005-0000-0000-000064960000}"/>
    <cellStyle name="Normal 72 2 4 4 2" xfId="15076" xr:uid="{00000000-0005-0000-0000-000065960000}"/>
    <cellStyle name="Normal 72 2 4 4 2 2" xfId="45407" xr:uid="{00000000-0005-0000-0000-000066960000}"/>
    <cellStyle name="Normal 72 2 4 4 2 3" xfId="30174" xr:uid="{00000000-0005-0000-0000-000067960000}"/>
    <cellStyle name="Normal 72 2 4 4 3" xfId="10056" xr:uid="{00000000-0005-0000-0000-000068960000}"/>
    <cellStyle name="Normal 72 2 4 4 3 2" xfId="40390" xr:uid="{00000000-0005-0000-0000-000069960000}"/>
    <cellStyle name="Normal 72 2 4 4 3 3" xfId="25157" xr:uid="{00000000-0005-0000-0000-00006A960000}"/>
    <cellStyle name="Normal 72 2 4 4 4" xfId="35377" xr:uid="{00000000-0005-0000-0000-00006B960000}"/>
    <cellStyle name="Normal 72 2 4 4 5" xfId="20144" xr:uid="{00000000-0005-0000-0000-00006C960000}"/>
    <cellStyle name="Normal 72 2 4 5" xfId="11734" xr:uid="{00000000-0005-0000-0000-00006D960000}"/>
    <cellStyle name="Normal 72 2 4 5 2" xfId="42065" xr:uid="{00000000-0005-0000-0000-00006E960000}"/>
    <cellStyle name="Normal 72 2 4 5 3" xfId="26832" xr:uid="{00000000-0005-0000-0000-00006F960000}"/>
    <cellStyle name="Normal 72 2 4 6" xfId="6713" xr:uid="{00000000-0005-0000-0000-000070960000}"/>
    <cellStyle name="Normal 72 2 4 6 2" xfId="37048" xr:uid="{00000000-0005-0000-0000-000071960000}"/>
    <cellStyle name="Normal 72 2 4 6 3" xfId="21815" xr:uid="{00000000-0005-0000-0000-000072960000}"/>
    <cellStyle name="Normal 72 2 4 7" xfId="32036" xr:uid="{00000000-0005-0000-0000-000073960000}"/>
    <cellStyle name="Normal 72 2 4 8" xfId="16802" xr:uid="{00000000-0005-0000-0000-000074960000}"/>
    <cellStyle name="Normal 72 2 5" xfId="2060" xr:uid="{00000000-0005-0000-0000-000075960000}"/>
    <cellStyle name="Normal 72 2 5 2" xfId="3750" xr:uid="{00000000-0005-0000-0000-000076960000}"/>
    <cellStyle name="Normal 72 2 5 2 2" xfId="13823" xr:uid="{00000000-0005-0000-0000-000077960000}"/>
    <cellStyle name="Normal 72 2 5 2 2 2" xfId="44154" xr:uid="{00000000-0005-0000-0000-000078960000}"/>
    <cellStyle name="Normal 72 2 5 2 2 3" xfId="28921" xr:uid="{00000000-0005-0000-0000-000079960000}"/>
    <cellStyle name="Normal 72 2 5 2 3" xfId="8803" xr:uid="{00000000-0005-0000-0000-00007A960000}"/>
    <cellStyle name="Normal 72 2 5 2 3 2" xfId="39137" xr:uid="{00000000-0005-0000-0000-00007B960000}"/>
    <cellStyle name="Normal 72 2 5 2 3 3" xfId="23904" xr:uid="{00000000-0005-0000-0000-00007C960000}"/>
    <cellStyle name="Normal 72 2 5 2 4" xfId="34124" xr:uid="{00000000-0005-0000-0000-00007D960000}"/>
    <cellStyle name="Normal 72 2 5 2 5" xfId="18891" xr:uid="{00000000-0005-0000-0000-00007E960000}"/>
    <cellStyle name="Normal 72 2 5 3" xfId="5442" xr:uid="{00000000-0005-0000-0000-00007F960000}"/>
    <cellStyle name="Normal 72 2 5 3 2" xfId="15494" xr:uid="{00000000-0005-0000-0000-000080960000}"/>
    <cellStyle name="Normal 72 2 5 3 2 2" xfId="45825" xr:uid="{00000000-0005-0000-0000-000081960000}"/>
    <cellStyle name="Normal 72 2 5 3 2 3" xfId="30592" xr:uid="{00000000-0005-0000-0000-000082960000}"/>
    <cellStyle name="Normal 72 2 5 3 3" xfId="10474" xr:uid="{00000000-0005-0000-0000-000083960000}"/>
    <cellStyle name="Normal 72 2 5 3 3 2" xfId="40808" xr:uid="{00000000-0005-0000-0000-000084960000}"/>
    <cellStyle name="Normal 72 2 5 3 3 3" xfId="25575" xr:uid="{00000000-0005-0000-0000-000085960000}"/>
    <cellStyle name="Normal 72 2 5 3 4" xfId="35795" xr:uid="{00000000-0005-0000-0000-000086960000}"/>
    <cellStyle name="Normal 72 2 5 3 5" xfId="20562" xr:uid="{00000000-0005-0000-0000-000087960000}"/>
    <cellStyle name="Normal 72 2 5 4" xfId="12152" xr:uid="{00000000-0005-0000-0000-000088960000}"/>
    <cellStyle name="Normal 72 2 5 4 2" xfId="42483" xr:uid="{00000000-0005-0000-0000-000089960000}"/>
    <cellStyle name="Normal 72 2 5 4 3" xfId="27250" xr:uid="{00000000-0005-0000-0000-00008A960000}"/>
    <cellStyle name="Normal 72 2 5 5" xfId="7131" xr:uid="{00000000-0005-0000-0000-00008B960000}"/>
    <cellStyle name="Normal 72 2 5 5 2" xfId="37466" xr:uid="{00000000-0005-0000-0000-00008C960000}"/>
    <cellStyle name="Normal 72 2 5 5 3" xfId="22233" xr:uid="{00000000-0005-0000-0000-00008D960000}"/>
    <cellStyle name="Normal 72 2 5 6" xfId="32454" xr:uid="{00000000-0005-0000-0000-00008E960000}"/>
    <cellStyle name="Normal 72 2 5 7" xfId="17220" xr:uid="{00000000-0005-0000-0000-00008F960000}"/>
    <cellStyle name="Normal 72 2 6" xfId="2913" xr:uid="{00000000-0005-0000-0000-000090960000}"/>
    <cellStyle name="Normal 72 2 6 2" xfId="12987" xr:uid="{00000000-0005-0000-0000-000091960000}"/>
    <cellStyle name="Normal 72 2 6 2 2" xfId="43318" xr:uid="{00000000-0005-0000-0000-000092960000}"/>
    <cellStyle name="Normal 72 2 6 2 3" xfId="28085" xr:uid="{00000000-0005-0000-0000-000093960000}"/>
    <cellStyle name="Normal 72 2 6 3" xfId="7967" xr:uid="{00000000-0005-0000-0000-000094960000}"/>
    <cellStyle name="Normal 72 2 6 3 2" xfId="38301" xr:uid="{00000000-0005-0000-0000-000095960000}"/>
    <cellStyle name="Normal 72 2 6 3 3" xfId="23068" xr:uid="{00000000-0005-0000-0000-000096960000}"/>
    <cellStyle name="Normal 72 2 6 4" xfId="33288" xr:uid="{00000000-0005-0000-0000-000097960000}"/>
    <cellStyle name="Normal 72 2 6 5" xfId="18055" xr:uid="{00000000-0005-0000-0000-000098960000}"/>
    <cellStyle name="Normal 72 2 7" xfId="4606" xr:uid="{00000000-0005-0000-0000-000099960000}"/>
    <cellStyle name="Normal 72 2 7 2" xfId="14658" xr:uid="{00000000-0005-0000-0000-00009A960000}"/>
    <cellStyle name="Normal 72 2 7 2 2" xfId="44989" xr:uid="{00000000-0005-0000-0000-00009B960000}"/>
    <cellStyle name="Normal 72 2 7 2 3" xfId="29756" xr:uid="{00000000-0005-0000-0000-00009C960000}"/>
    <cellStyle name="Normal 72 2 7 3" xfId="9638" xr:uid="{00000000-0005-0000-0000-00009D960000}"/>
    <cellStyle name="Normal 72 2 7 3 2" xfId="39972" xr:uid="{00000000-0005-0000-0000-00009E960000}"/>
    <cellStyle name="Normal 72 2 7 3 3" xfId="24739" xr:uid="{00000000-0005-0000-0000-00009F960000}"/>
    <cellStyle name="Normal 72 2 7 4" xfId="34959" xr:uid="{00000000-0005-0000-0000-0000A0960000}"/>
    <cellStyle name="Normal 72 2 7 5" xfId="19726" xr:uid="{00000000-0005-0000-0000-0000A1960000}"/>
    <cellStyle name="Normal 72 2 8" xfId="11316" xr:uid="{00000000-0005-0000-0000-0000A2960000}"/>
    <cellStyle name="Normal 72 2 8 2" xfId="41647" xr:uid="{00000000-0005-0000-0000-0000A3960000}"/>
    <cellStyle name="Normal 72 2 8 3" xfId="26414" xr:uid="{00000000-0005-0000-0000-0000A4960000}"/>
    <cellStyle name="Normal 72 2 9" xfId="6295" xr:uid="{00000000-0005-0000-0000-0000A5960000}"/>
    <cellStyle name="Normal 72 2 9 2" xfId="36630" xr:uid="{00000000-0005-0000-0000-0000A6960000}"/>
    <cellStyle name="Normal 72 2 9 3" xfId="21397" xr:uid="{00000000-0005-0000-0000-0000A7960000}"/>
    <cellStyle name="Normal 72 3" xfId="1259" xr:uid="{00000000-0005-0000-0000-0000A8960000}"/>
    <cellStyle name="Normal 72 3 10" xfId="16436" xr:uid="{00000000-0005-0000-0000-0000A9960000}"/>
    <cellStyle name="Normal 72 3 2" xfId="1478" xr:uid="{00000000-0005-0000-0000-0000AA960000}"/>
    <cellStyle name="Normal 72 3 2 2" xfId="1899" xr:uid="{00000000-0005-0000-0000-0000AB960000}"/>
    <cellStyle name="Normal 72 3 2 2 2" xfId="2738" xr:uid="{00000000-0005-0000-0000-0000AC960000}"/>
    <cellStyle name="Normal 72 3 2 2 2 2" xfId="4428" xr:uid="{00000000-0005-0000-0000-0000AD960000}"/>
    <cellStyle name="Normal 72 3 2 2 2 2 2" xfId="14501" xr:uid="{00000000-0005-0000-0000-0000AE960000}"/>
    <cellStyle name="Normal 72 3 2 2 2 2 2 2" xfId="44832" xr:uid="{00000000-0005-0000-0000-0000AF960000}"/>
    <cellStyle name="Normal 72 3 2 2 2 2 2 3" xfId="29599" xr:uid="{00000000-0005-0000-0000-0000B0960000}"/>
    <cellStyle name="Normal 72 3 2 2 2 2 3" xfId="9481" xr:uid="{00000000-0005-0000-0000-0000B1960000}"/>
    <cellStyle name="Normal 72 3 2 2 2 2 3 2" xfId="39815" xr:uid="{00000000-0005-0000-0000-0000B2960000}"/>
    <cellStyle name="Normal 72 3 2 2 2 2 3 3" xfId="24582" xr:uid="{00000000-0005-0000-0000-0000B3960000}"/>
    <cellStyle name="Normal 72 3 2 2 2 2 4" xfId="34802" xr:uid="{00000000-0005-0000-0000-0000B4960000}"/>
    <cellStyle name="Normal 72 3 2 2 2 2 5" xfId="19569" xr:uid="{00000000-0005-0000-0000-0000B5960000}"/>
    <cellStyle name="Normal 72 3 2 2 2 3" xfId="6120" xr:uid="{00000000-0005-0000-0000-0000B6960000}"/>
    <cellStyle name="Normal 72 3 2 2 2 3 2" xfId="16172" xr:uid="{00000000-0005-0000-0000-0000B7960000}"/>
    <cellStyle name="Normal 72 3 2 2 2 3 2 2" xfId="46503" xr:uid="{00000000-0005-0000-0000-0000B8960000}"/>
    <cellStyle name="Normal 72 3 2 2 2 3 2 3" xfId="31270" xr:uid="{00000000-0005-0000-0000-0000B9960000}"/>
    <cellStyle name="Normal 72 3 2 2 2 3 3" xfId="11152" xr:uid="{00000000-0005-0000-0000-0000BA960000}"/>
    <cellStyle name="Normal 72 3 2 2 2 3 3 2" xfId="41486" xr:uid="{00000000-0005-0000-0000-0000BB960000}"/>
    <cellStyle name="Normal 72 3 2 2 2 3 3 3" xfId="26253" xr:uid="{00000000-0005-0000-0000-0000BC960000}"/>
    <cellStyle name="Normal 72 3 2 2 2 3 4" xfId="36473" xr:uid="{00000000-0005-0000-0000-0000BD960000}"/>
    <cellStyle name="Normal 72 3 2 2 2 3 5" xfId="21240" xr:uid="{00000000-0005-0000-0000-0000BE960000}"/>
    <cellStyle name="Normal 72 3 2 2 2 4" xfId="12830" xr:uid="{00000000-0005-0000-0000-0000BF960000}"/>
    <cellStyle name="Normal 72 3 2 2 2 4 2" xfId="43161" xr:uid="{00000000-0005-0000-0000-0000C0960000}"/>
    <cellStyle name="Normal 72 3 2 2 2 4 3" xfId="27928" xr:uid="{00000000-0005-0000-0000-0000C1960000}"/>
    <cellStyle name="Normal 72 3 2 2 2 5" xfId="7809" xr:uid="{00000000-0005-0000-0000-0000C2960000}"/>
    <cellStyle name="Normal 72 3 2 2 2 5 2" xfId="38144" xr:uid="{00000000-0005-0000-0000-0000C3960000}"/>
    <cellStyle name="Normal 72 3 2 2 2 5 3" xfId="22911" xr:uid="{00000000-0005-0000-0000-0000C4960000}"/>
    <cellStyle name="Normal 72 3 2 2 2 6" xfId="33132" xr:uid="{00000000-0005-0000-0000-0000C5960000}"/>
    <cellStyle name="Normal 72 3 2 2 2 7" xfId="17898" xr:uid="{00000000-0005-0000-0000-0000C6960000}"/>
    <cellStyle name="Normal 72 3 2 2 3" xfId="3591" xr:uid="{00000000-0005-0000-0000-0000C7960000}"/>
    <cellStyle name="Normal 72 3 2 2 3 2" xfId="13665" xr:uid="{00000000-0005-0000-0000-0000C8960000}"/>
    <cellStyle name="Normal 72 3 2 2 3 2 2" xfId="43996" xr:uid="{00000000-0005-0000-0000-0000C9960000}"/>
    <cellStyle name="Normal 72 3 2 2 3 2 3" xfId="28763" xr:uid="{00000000-0005-0000-0000-0000CA960000}"/>
    <cellStyle name="Normal 72 3 2 2 3 3" xfId="8645" xr:uid="{00000000-0005-0000-0000-0000CB960000}"/>
    <cellStyle name="Normal 72 3 2 2 3 3 2" xfId="38979" xr:uid="{00000000-0005-0000-0000-0000CC960000}"/>
    <cellStyle name="Normal 72 3 2 2 3 3 3" xfId="23746" xr:uid="{00000000-0005-0000-0000-0000CD960000}"/>
    <cellStyle name="Normal 72 3 2 2 3 4" xfId="33966" xr:uid="{00000000-0005-0000-0000-0000CE960000}"/>
    <cellStyle name="Normal 72 3 2 2 3 5" xfId="18733" xr:uid="{00000000-0005-0000-0000-0000CF960000}"/>
    <cellStyle name="Normal 72 3 2 2 4" xfId="5284" xr:uid="{00000000-0005-0000-0000-0000D0960000}"/>
    <cellStyle name="Normal 72 3 2 2 4 2" xfId="15336" xr:uid="{00000000-0005-0000-0000-0000D1960000}"/>
    <cellStyle name="Normal 72 3 2 2 4 2 2" xfId="45667" xr:uid="{00000000-0005-0000-0000-0000D2960000}"/>
    <cellStyle name="Normal 72 3 2 2 4 2 3" xfId="30434" xr:uid="{00000000-0005-0000-0000-0000D3960000}"/>
    <cellStyle name="Normal 72 3 2 2 4 3" xfId="10316" xr:uid="{00000000-0005-0000-0000-0000D4960000}"/>
    <cellStyle name="Normal 72 3 2 2 4 3 2" xfId="40650" xr:uid="{00000000-0005-0000-0000-0000D5960000}"/>
    <cellStyle name="Normal 72 3 2 2 4 3 3" xfId="25417" xr:uid="{00000000-0005-0000-0000-0000D6960000}"/>
    <cellStyle name="Normal 72 3 2 2 4 4" xfId="35637" xr:uid="{00000000-0005-0000-0000-0000D7960000}"/>
    <cellStyle name="Normal 72 3 2 2 4 5" xfId="20404" xr:uid="{00000000-0005-0000-0000-0000D8960000}"/>
    <cellStyle name="Normal 72 3 2 2 5" xfId="11994" xr:uid="{00000000-0005-0000-0000-0000D9960000}"/>
    <cellStyle name="Normal 72 3 2 2 5 2" xfId="42325" xr:uid="{00000000-0005-0000-0000-0000DA960000}"/>
    <cellStyle name="Normal 72 3 2 2 5 3" xfId="27092" xr:uid="{00000000-0005-0000-0000-0000DB960000}"/>
    <cellStyle name="Normal 72 3 2 2 6" xfId="6973" xr:uid="{00000000-0005-0000-0000-0000DC960000}"/>
    <cellStyle name="Normal 72 3 2 2 6 2" xfId="37308" xr:uid="{00000000-0005-0000-0000-0000DD960000}"/>
    <cellStyle name="Normal 72 3 2 2 6 3" xfId="22075" xr:uid="{00000000-0005-0000-0000-0000DE960000}"/>
    <cellStyle name="Normal 72 3 2 2 7" xfId="32296" xr:uid="{00000000-0005-0000-0000-0000DF960000}"/>
    <cellStyle name="Normal 72 3 2 2 8" xfId="17062" xr:uid="{00000000-0005-0000-0000-0000E0960000}"/>
    <cellStyle name="Normal 72 3 2 3" xfId="2320" xr:uid="{00000000-0005-0000-0000-0000E1960000}"/>
    <cellStyle name="Normal 72 3 2 3 2" xfId="4010" xr:uid="{00000000-0005-0000-0000-0000E2960000}"/>
    <cellStyle name="Normal 72 3 2 3 2 2" xfId="14083" xr:uid="{00000000-0005-0000-0000-0000E3960000}"/>
    <cellStyle name="Normal 72 3 2 3 2 2 2" xfId="44414" xr:uid="{00000000-0005-0000-0000-0000E4960000}"/>
    <cellStyle name="Normal 72 3 2 3 2 2 3" xfId="29181" xr:uid="{00000000-0005-0000-0000-0000E5960000}"/>
    <cellStyle name="Normal 72 3 2 3 2 3" xfId="9063" xr:uid="{00000000-0005-0000-0000-0000E6960000}"/>
    <cellStyle name="Normal 72 3 2 3 2 3 2" xfId="39397" xr:uid="{00000000-0005-0000-0000-0000E7960000}"/>
    <cellStyle name="Normal 72 3 2 3 2 3 3" xfId="24164" xr:uid="{00000000-0005-0000-0000-0000E8960000}"/>
    <cellStyle name="Normal 72 3 2 3 2 4" xfId="34384" xr:uid="{00000000-0005-0000-0000-0000E9960000}"/>
    <cellStyle name="Normal 72 3 2 3 2 5" xfId="19151" xr:uid="{00000000-0005-0000-0000-0000EA960000}"/>
    <cellStyle name="Normal 72 3 2 3 3" xfId="5702" xr:uid="{00000000-0005-0000-0000-0000EB960000}"/>
    <cellStyle name="Normal 72 3 2 3 3 2" xfId="15754" xr:uid="{00000000-0005-0000-0000-0000EC960000}"/>
    <cellStyle name="Normal 72 3 2 3 3 2 2" xfId="46085" xr:uid="{00000000-0005-0000-0000-0000ED960000}"/>
    <cellStyle name="Normal 72 3 2 3 3 2 3" xfId="30852" xr:uid="{00000000-0005-0000-0000-0000EE960000}"/>
    <cellStyle name="Normal 72 3 2 3 3 3" xfId="10734" xr:uid="{00000000-0005-0000-0000-0000EF960000}"/>
    <cellStyle name="Normal 72 3 2 3 3 3 2" xfId="41068" xr:uid="{00000000-0005-0000-0000-0000F0960000}"/>
    <cellStyle name="Normal 72 3 2 3 3 3 3" xfId="25835" xr:uid="{00000000-0005-0000-0000-0000F1960000}"/>
    <cellStyle name="Normal 72 3 2 3 3 4" xfId="36055" xr:uid="{00000000-0005-0000-0000-0000F2960000}"/>
    <cellStyle name="Normal 72 3 2 3 3 5" xfId="20822" xr:uid="{00000000-0005-0000-0000-0000F3960000}"/>
    <cellStyle name="Normal 72 3 2 3 4" xfId="12412" xr:uid="{00000000-0005-0000-0000-0000F4960000}"/>
    <cellStyle name="Normal 72 3 2 3 4 2" xfId="42743" xr:uid="{00000000-0005-0000-0000-0000F5960000}"/>
    <cellStyle name="Normal 72 3 2 3 4 3" xfId="27510" xr:uid="{00000000-0005-0000-0000-0000F6960000}"/>
    <cellStyle name="Normal 72 3 2 3 5" xfId="7391" xr:uid="{00000000-0005-0000-0000-0000F7960000}"/>
    <cellStyle name="Normal 72 3 2 3 5 2" xfId="37726" xr:uid="{00000000-0005-0000-0000-0000F8960000}"/>
    <cellStyle name="Normal 72 3 2 3 5 3" xfId="22493" xr:uid="{00000000-0005-0000-0000-0000F9960000}"/>
    <cellStyle name="Normal 72 3 2 3 6" xfId="32714" xr:uid="{00000000-0005-0000-0000-0000FA960000}"/>
    <cellStyle name="Normal 72 3 2 3 7" xfId="17480" xr:uid="{00000000-0005-0000-0000-0000FB960000}"/>
    <cellStyle name="Normal 72 3 2 4" xfId="3173" xr:uid="{00000000-0005-0000-0000-0000FC960000}"/>
    <cellStyle name="Normal 72 3 2 4 2" xfId="13247" xr:uid="{00000000-0005-0000-0000-0000FD960000}"/>
    <cellStyle name="Normal 72 3 2 4 2 2" xfId="43578" xr:uid="{00000000-0005-0000-0000-0000FE960000}"/>
    <cellStyle name="Normal 72 3 2 4 2 3" xfId="28345" xr:uid="{00000000-0005-0000-0000-0000FF960000}"/>
    <cellStyle name="Normal 72 3 2 4 3" xfId="8227" xr:uid="{00000000-0005-0000-0000-000000970000}"/>
    <cellStyle name="Normal 72 3 2 4 3 2" xfId="38561" xr:uid="{00000000-0005-0000-0000-000001970000}"/>
    <cellStyle name="Normal 72 3 2 4 3 3" xfId="23328" xr:uid="{00000000-0005-0000-0000-000002970000}"/>
    <cellStyle name="Normal 72 3 2 4 4" xfId="33548" xr:uid="{00000000-0005-0000-0000-000003970000}"/>
    <cellStyle name="Normal 72 3 2 4 5" xfId="18315" xr:uid="{00000000-0005-0000-0000-000004970000}"/>
    <cellStyle name="Normal 72 3 2 5" xfId="4866" xr:uid="{00000000-0005-0000-0000-000005970000}"/>
    <cellStyle name="Normal 72 3 2 5 2" xfId="14918" xr:uid="{00000000-0005-0000-0000-000006970000}"/>
    <cellStyle name="Normal 72 3 2 5 2 2" xfId="45249" xr:uid="{00000000-0005-0000-0000-000007970000}"/>
    <cellStyle name="Normal 72 3 2 5 2 3" xfId="30016" xr:uid="{00000000-0005-0000-0000-000008970000}"/>
    <cellStyle name="Normal 72 3 2 5 3" xfId="9898" xr:uid="{00000000-0005-0000-0000-000009970000}"/>
    <cellStyle name="Normal 72 3 2 5 3 2" xfId="40232" xr:uid="{00000000-0005-0000-0000-00000A970000}"/>
    <cellStyle name="Normal 72 3 2 5 3 3" xfId="24999" xr:uid="{00000000-0005-0000-0000-00000B970000}"/>
    <cellStyle name="Normal 72 3 2 5 4" xfId="35219" xr:uid="{00000000-0005-0000-0000-00000C970000}"/>
    <cellStyle name="Normal 72 3 2 5 5" xfId="19986" xr:uid="{00000000-0005-0000-0000-00000D970000}"/>
    <cellStyle name="Normal 72 3 2 6" xfId="11576" xr:uid="{00000000-0005-0000-0000-00000E970000}"/>
    <cellStyle name="Normal 72 3 2 6 2" xfId="41907" xr:uid="{00000000-0005-0000-0000-00000F970000}"/>
    <cellStyle name="Normal 72 3 2 6 3" xfId="26674" xr:uid="{00000000-0005-0000-0000-000010970000}"/>
    <cellStyle name="Normal 72 3 2 7" xfId="6555" xr:uid="{00000000-0005-0000-0000-000011970000}"/>
    <cellStyle name="Normal 72 3 2 7 2" xfId="36890" xr:uid="{00000000-0005-0000-0000-000012970000}"/>
    <cellStyle name="Normal 72 3 2 7 3" xfId="21657" xr:uid="{00000000-0005-0000-0000-000013970000}"/>
    <cellStyle name="Normal 72 3 2 8" xfId="31878" xr:uid="{00000000-0005-0000-0000-000014970000}"/>
    <cellStyle name="Normal 72 3 2 9" xfId="16644" xr:uid="{00000000-0005-0000-0000-000015970000}"/>
    <cellStyle name="Normal 72 3 3" xfId="1691" xr:uid="{00000000-0005-0000-0000-000016970000}"/>
    <cellStyle name="Normal 72 3 3 2" xfId="2530" xr:uid="{00000000-0005-0000-0000-000017970000}"/>
    <cellStyle name="Normal 72 3 3 2 2" xfId="4220" xr:uid="{00000000-0005-0000-0000-000018970000}"/>
    <cellStyle name="Normal 72 3 3 2 2 2" xfId="14293" xr:uid="{00000000-0005-0000-0000-000019970000}"/>
    <cellStyle name="Normal 72 3 3 2 2 2 2" xfId="44624" xr:uid="{00000000-0005-0000-0000-00001A970000}"/>
    <cellStyle name="Normal 72 3 3 2 2 2 3" xfId="29391" xr:uid="{00000000-0005-0000-0000-00001B970000}"/>
    <cellStyle name="Normal 72 3 3 2 2 3" xfId="9273" xr:uid="{00000000-0005-0000-0000-00001C970000}"/>
    <cellStyle name="Normal 72 3 3 2 2 3 2" xfId="39607" xr:uid="{00000000-0005-0000-0000-00001D970000}"/>
    <cellStyle name="Normal 72 3 3 2 2 3 3" xfId="24374" xr:uid="{00000000-0005-0000-0000-00001E970000}"/>
    <cellStyle name="Normal 72 3 3 2 2 4" xfId="34594" xr:uid="{00000000-0005-0000-0000-00001F970000}"/>
    <cellStyle name="Normal 72 3 3 2 2 5" xfId="19361" xr:uid="{00000000-0005-0000-0000-000020970000}"/>
    <cellStyle name="Normal 72 3 3 2 3" xfId="5912" xr:uid="{00000000-0005-0000-0000-000021970000}"/>
    <cellStyle name="Normal 72 3 3 2 3 2" xfId="15964" xr:uid="{00000000-0005-0000-0000-000022970000}"/>
    <cellStyle name="Normal 72 3 3 2 3 2 2" xfId="46295" xr:uid="{00000000-0005-0000-0000-000023970000}"/>
    <cellStyle name="Normal 72 3 3 2 3 2 3" xfId="31062" xr:uid="{00000000-0005-0000-0000-000024970000}"/>
    <cellStyle name="Normal 72 3 3 2 3 3" xfId="10944" xr:uid="{00000000-0005-0000-0000-000025970000}"/>
    <cellStyle name="Normal 72 3 3 2 3 3 2" xfId="41278" xr:uid="{00000000-0005-0000-0000-000026970000}"/>
    <cellStyle name="Normal 72 3 3 2 3 3 3" xfId="26045" xr:uid="{00000000-0005-0000-0000-000027970000}"/>
    <cellStyle name="Normal 72 3 3 2 3 4" xfId="36265" xr:uid="{00000000-0005-0000-0000-000028970000}"/>
    <cellStyle name="Normal 72 3 3 2 3 5" xfId="21032" xr:uid="{00000000-0005-0000-0000-000029970000}"/>
    <cellStyle name="Normal 72 3 3 2 4" xfId="12622" xr:uid="{00000000-0005-0000-0000-00002A970000}"/>
    <cellStyle name="Normal 72 3 3 2 4 2" xfId="42953" xr:uid="{00000000-0005-0000-0000-00002B970000}"/>
    <cellStyle name="Normal 72 3 3 2 4 3" xfId="27720" xr:uid="{00000000-0005-0000-0000-00002C970000}"/>
    <cellStyle name="Normal 72 3 3 2 5" xfId="7601" xr:uid="{00000000-0005-0000-0000-00002D970000}"/>
    <cellStyle name="Normal 72 3 3 2 5 2" xfId="37936" xr:uid="{00000000-0005-0000-0000-00002E970000}"/>
    <cellStyle name="Normal 72 3 3 2 5 3" xfId="22703" xr:uid="{00000000-0005-0000-0000-00002F970000}"/>
    <cellStyle name="Normal 72 3 3 2 6" xfId="32924" xr:uid="{00000000-0005-0000-0000-000030970000}"/>
    <cellStyle name="Normal 72 3 3 2 7" xfId="17690" xr:uid="{00000000-0005-0000-0000-000031970000}"/>
    <cellStyle name="Normal 72 3 3 3" xfId="3383" xr:uid="{00000000-0005-0000-0000-000032970000}"/>
    <cellStyle name="Normal 72 3 3 3 2" xfId="13457" xr:uid="{00000000-0005-0000-0000-000033970000}"/>
    <cellStyle name="Normal 72 3 3 3 2 2" xfId="43788" xr:uid="{00000000-0005-0000-0000-000034970000}"/>
    <cellStyle name="Normal 72 3 3 3 2 3" xfId="28555" xr:uid="{00000000-0005-0000-0000-000035970000}"/>
    <cellStyle name="Normal 72 3 3 3 3" xfId="8437" xr:uid="{00000000-0005-0000-0000-000036970000}"/>
    <cellStyle name="Normal 72 3 3 3 3 2" xfId="38771" xr:uid="{00000000-0005-0000-0000-000037970000}"/>
    <cellStyle name="Normal 72 3 3 3 3 3" xfId="23538" xr:uid="{00000000-0005-0000-0000-000038970000}"/>
    <cellStyle name="Normal 72 3 3 3 4" xfId="33758" xr:uid="{00000000-0005-0000-0000-000039970000}"/>
    <cellStyle name="Normal 72 3 3 3 5" xfId="18525" xr:uid="{00000000-0005-0000-0000-00003A970000}"/>
    <cellStyle name="Normal 72 3 3 4" xfId="5076" xr:uid="{00000000-0005-0000-0000-00003B970000}"/>
    <cellStyle name="Normal 72 3 3 4 2" xfId="15128" xr:uid="{00000000-0005-0000-0000-00003C970000}"/>
    <cellStyle name="Normal 72 3 3 4 2 2" xfId="45459" xr:uid="{00000000-0005-0000-0000-00003D970000}"/>
    <cellStyle name="Normal 72 3 3 4 2 3" xfId="30226" xr:uid="{00000000-0005-0000-0000-00003E970000}"/>
    <cellStyle name="Normal 72 3 3 4 3" xfId="10108" xr:uid="{00000000-0005-0000-0000-00003F970000}"/>
    <cellStyle name="Normal 72 3 3 4 3 2" xfId="40442" xr:uid="{00000000-0005-0000-0000-000040970000}"/>
    <cellStyle name="Normal 72 3 3 4 3 3" xfId="25209" xr:uid="{00000000-0005-0000-0000-000041970000}"/>
    <cellStyle name="Normal 72 3 3 4 4" xfId="35429" xr:uid="{00000000-0005-0000-0000-000042970000}"/>
    <cellStyle name="Normal 72 3 3 4 5" xfId="20196" xr:uid="{00000000-0005-0000-0000-000043970000}"/>
    <cellStyle name="Normal 72 3 3 5" xfId="11786" xr:uid="{00000000-0005-0000-0000-000044970000}"/>
    <cellStyle name="Normal 72 3 3 5 2" xfId="42117" xr:uid="{00000000-0005-0000-0000-000045970000}"/>
    <cellStyle name="Normal 72 3 3 5 3" xfId="26884" xr:uid="{00000000-0005-0000-0000-000046970000}"/>
    <cellStyle name="Normal 72 3 3 6" xfId="6765" xr:uid="{00000000-0005-0000-0000-000047970000}"/>
    <cellStyle name="Normal 72 3 3 6 2" xfId="37100" xr:uid="{00000000-0005-0000-0000-000048970000}"/>
    <cellStyle name="Normal 72 3 3 6 3" xfId="21867" xr:uid="{00000000-0005-0000-0000-000049970000}"/>
    <cellStyle name="Normal 72 3 3 7" xfId="32088" xr:uid="{00000000-0005-0000-0000-00004A970000}"/>
    <cellStyle name="Normal 72 3 3 8" xfId="16854" xr:uid="{00000000-0005-0000-0000-00004B970000}"/>
    <cellStyle name="Normal 72 3 4" xfId="2112" xr:uid="{00000000-0005-0000-0000-00004C970000}"/>
    <cellStyle name="Normal 72 3 4 2" xfId="3802" xr:uid="{00000000-0005-0000-0000-00004D970000}"/>
    <cellStyle name="Normal 72 3 4 2 2" xfId="13875" xr:uid="{00000000-0005-0000-0000-00004E970000}"/>
    <cellStyle name="Normal 72 3 4 2 2 2" xfId="44206" xr:uid="{00000000-0005-0000-0000-00004F970000}"/>
    <cellStyle name="Normal 72 3 4 2 2 3" xfId="28973" xr:uid="{00000000-0005-0000-0000-000050970000}"/>
    <cellStyle name="Normal 72 3 4 2 3" xfId="8855" xr:uid="{00000000-0005-0000-0000-000051970000}"/>
    <cellStyle name="Normal 72 3 4 2 3 2" xfId="39189" xr:uid="{00000000-0005-0000-0000-000052970000}"/>
    <cellStyle name="Normal 72 3 4 2 3 3" xfId="23956" xr:uid="{00000000-0005-0000-0000-000053970000}"/>
    <cellStyle name="Normal 72 3 4 2 4" xfId="34176" xr:uid="{00000000-0005-0000-0000-000054970000}"/>
    <cellStyle name="Normal 72 3 4 2 5" xfId="18943" xr:uid="{00000000-0005-0000-0000-000055970000}"/>
    <cellStyle name="Normal 72 3 4 3" xfId="5494" xr:uid="{00000000-0005-0000-0000-000056970000}"/>
    <cellStyle name="Normal 72 3 4 3 2" xfId="15546" xr:uid="{00000000-0005-0000-0000-000057970000}"/>
    <cellStyle name="Normal 72 3 4 3 2 2" xfId="45877" xr:uid="{00000000-0005-0000-0000-000058970000}"/>
    <cellStyle name="Normal 72 3 4 3 2 3" xfId="30644" xr:uid="{00000000-0005-0000-0000-000059970000}"/>
    <cellStyle name="Normal 72 3 4 3 3" xfId="10526" xr:uid="{00000000-0005-0000-0000-00005A970000}"/>
    <cellStyle name="Normal 72 3 4 3 3 2" xfId="40860" xr:uid="{00000000-0005-0000-0000-00005B970000}"/>
    <cellStyle name="Normal 72 3 4 3 3 3" xfId="25627" xr:uid="{00000000-0005-0000-0000-00005C970000}"/>
    <cellStyle name="Normal 72 3 4 3 4" xfId="35847" xr:uid="{00000000-0005-0000-0000-00005D970000}"/>
    <cellStyle name="Normal 72 3 4 3 5" xfId="20614" xr:uid="{00000000-0005-0000-0000-00005E970000}"/>
    <cellStyle name="Normal 72 3 4 4" xfId="12204" xr:uid="{00000000-0005-0000-0000-00005F970000}"/>
    <cellStyle name="Normal 72 3 4 4 2" xfId="42535" xr:uid="{00000000-0005-0000-0000-000060970000}"/>
    <cellStyle name="Normal 72 3 4 4 3" xfId="27302" xr:uid="{00000000-0005-0000-0000-000061970000}"/>
    <cellStyle name="Normal 72 3 4 5" xfId="7183" xr:uid="{00000000-0005-0000-0000-000062970000}"/>
    <cellStyle name="Normal 72 3 4 5 2" xfId="37518" xr:uid="{00000000-0005-0000-0000-000063970000}"/>
    <cellStyle name="Normal 72 3 4 5 3" xfId="22285" xr:uid="{00000000-0005-0000-0000-000064970000}"/>
    <cellStyle name="Normal 72 3 4 6" xfId="32506" xr:uid="{00000000-0005-0000-0000-000065970000}"/>
    <cellStyle name="Normal 72 3 4 7" xfId="17272" xr:uid="{00000000-0005-0000-0000-000066970000}"/>
    <cellStyle name="Normal 72 3 5" xfId="2965" xr:uid="{00000000-0005-0000-0000-000067970000}"/>
    <cellStyle name="Normal 72 3 5 2" xfId="13039" xr:uid="{00000000-0005-0000-0000-000068970000}"/>
    <cellStyle name="Normal 72 3 5 2 2" xfId="43370" xr:uid="{00000000-0005-0000-0000-000069970000}"/>
    <cellStyle name="Normal 72 3 5 2 3" xfId="28137" xr:uid="{00000000-0005-0000-0000-00006A970000}"/>
    <cellStyle name="Normal 72 3 5 3" xfId="8019" xr:uid="{00000000-0005-0000-0000-00006B970000}"/>
    <cellStyle name="Normal 72 3 5 3 2" xfId="38353" xr:uid="{00000000-0005-0000-0000-00006C970000}"/>
    <cellStyle name="Normal 72 3 5 3 3" xfId="23120" xr:uid="{00000000-0005-0000-0000-00006D970000}"/>
    <cellStyle name="Normal 72 3 5 4" xfId="33340" xr:uid="{00000000-0005-0000-0000-00006E970000}"/>
    <cellStyle name="Normal 72 3 5 5" xfId="18107" xr:uid="{00000000-0005-0000-0000-00006F970000}"/>
    <cellStyle name="Normal 72 3 6" xfId="4658" xr:uid="{00000000-0005-0000-0000-000070970000}"/>
    <cellStyle name="Normal 72 3 6 2" xfId="14710" xr:uid="{00000000-0005-0000-0000-000071970000}"/>
    <cellStyle name="Normal 72 3 6 2 2" xfId="45041" xr:uid="{00000000-0005-0000-0000-000072970000}"/>
    <cellStyle name="Normal 72 3 6 2 3" xfId="29808" xr:uid="{00000000-0005-0000-0000-000073970000}"/>
    <cellStyle name="Normal 72 3 6 3" xfId="9690" xr:uid="{00000000-0005-0000-0000-000074970000}"/>
    <cellStyle name="Normal 72 3 6 3 2" xfId="40024" xr:uid="{00000000-0005-0000-0000-000075970000}"/>
    <cellStyle name="Normal 72 3 6 3 3" xfId="24791" xr:uid="{00000000-0005-0000-0000-000076970000}"/>
    <cellStyle name="Normal 72 3 6 4" xfId="35011" xr:uid="{00000000-0005-0000-0000-000077970000}"/>
    <cellStyle name="Normal 72 3 6 5" xfId="19778" xr:uid="{00000000-0005-0000-0000-000078970000}"/>
    <cellStyle name="Normal 72 3 7" xfId="11368" xr:uid="{00000000-0005-0000-0000-000079970000}"/>
    <cellStyle name="Normal 72 3 7 2" xfId="41699" xr:uid="{00000000-0005-0000-0000-00007A970000}"/>
    <cellStyle name="Normal 72 3 7 3" xfId="26466" xr:uid="{00000000-0005-0000-0000-00007B970000}"/>
    <cellStyle name="Normal 72 3 8" xfId="6347" xr:uid="{00000000-0005-0000-0000-00007C970000}"/>
    <cellStyle name="Normal 72 3 8 2" xfId="36682" xr:uid="{00000000-0005-0000-0000-00007D970000}"/>
    <cellStyle name="Normal 72 3 8 3" xfId="21449" xr:uid="{00000000-0005-0000-0000-00007E970000}"/>
    <cellStyle name="Normal 72 3 9" xfId="31671" xr:uid="{00000000-0005-0000-0000-00007F970000}"/>
    <cellStyle name="Normal 72 4" xfId="1372" xr:uid="{00000000-0005-0000-0000-000080970000}"/>
    <cellStyle name="Normal 72 4 2" xfId="1795" xr:uid="{00000000-0005-0000-0000-000081970000}"/>
    <cellStyle name="Normal 72 4 2 2" xfId="2634" xr:uid="{00000000-0005-0000-0000-000082970000}"/>
    <cellStyle name="Normal 72 4 2 2 2" xfId="4324" xr:uid="{00000000-0005-0000-0000-000083970000}"/>
    <cellStyle name="Normal 72 4 2 2 2 2" xfId="14397" xr:uid="{00000000-0005-0000-0000-000084970000}"/>
    <cellStyle name="Normal 72 4 2 2 2 2 2" xfId="44728" xr:uid="{00000000-0005-0000-0000-000085970000}"/>
    <cellStyle name="Normal 72 4 2 2 2 2 3" xfId="29495" xr:uid="{00000000-0005-0000-0000-000086970000}"/>
    <cellStyle name="Normal 72 4 2 2 2 3" xfId="9377" xr:uid="{00000000-0005-0000-0000-000087970000}"/>
    <cellStyle name="Normal 72 4 2 2 2 3 2" xfId="39711" xr:uid="{00000000-0005-0000-0000-000088970000}"/>
    <cellStyle name="Normal 72 4 2 2 2 3 3" xfId="24478" xr:uid="{00000000-0005-0000-0000-000089970000}"/>
    <cellStyle name="Normal 72 4 2 2 2 4" xfId="34698" xr:uid="{00000000-0005-0000-0000-00008A970000}"/>
    <cellStyle name="Normal 72 4 2 2 2 5" xfId="19465" xr:uid="{00000000-0005-0000-0000-00008B970000}"/>
    <cellStyle name="Normal 72 4 2 2 3" xfId="6016" xr:uid="{00000000-0005-0000-0000-00008C970000}"/>
    <cellStyle name="Normal 72 4 2 2 3 2" xfId="16068" xr:uid="{00000000-0005-0000-0000-00008D970000}"/>
    <cellStyle name="Normal 72 4 2 2 3 2 2" xfId="46399" xr:uid="{00000000-0005-0000-0000-00008E970000}"/>
    <cellStyle name="Normal 72 4 2 2 3 2 3" xfId="31166" xr:uid="{00000000-0005-0000-0000-00008F970000}"/>
    <cellStyle name="Normal 72 4 2 2 3 3" xfId="11048" xr:uid="{00000000-0005-0000-0000-000090970000}"/>
    <cellStyle name="Normal 72 4 2 2 3 3 2" xfId="41382" xr:uid="{00000000-0005-0000-0000-000091970000}"/>
    <cellStyle name="Normal 72 4 2 2 3 3 3" xfId="26149" xr:uid="{00000000-0005-0000-0000-000092970000}"/>
    <cellStyle name="Normal 72 4 2 2 3 4" xfId="36369" xr:uid="{00000000-0005-0000-0000-000093970000}"/>
    <cellStyle name="Normal 72 4 2 2 3 5" xfId="21136" xr:uid="{00000000-0005-0000-0000-000094970000}"/>
    <cellStyle name="Normal 72 4 2 2 4" xfId="12726" xr:uid="{00000000-0005-0000-0000-000095970000}"/>
    <cellStyle name="Normal 72 4 2 2 4 2" xfId="43057" xr:uid="{00000000-0005-0000-0000-000096970000}"/>
    <cellStyle name="Normal 72 4 2 2 4 3" xfId="27824" xr:uid="{00000000-0005-0000-0000-000097970000}"/>
    <cellStyle name="Normal 72 4 2 2 5" xfId="7705" xr:uid="{00000000-0005-0000-0000-000098970000}"/>
    <cellStyle name="Normal 72 4 2 2 5 2" xfId="38040" xr:uid="{00000000-0005-0000-0000-000099970000}"/>
    <cellStyle name="Normal 72 4 2 2 5 3" xfId="22807" xr:uid="{00000000-0005-0000-0000-00009A970000}"/>
    <cellStyle name="Normal 72 4 2 2 6" xfId="33028" xr:uid="{00000000-0005-0000-0000-00009B970000}"/>
    <cellStyle name="Normal 72 4 2 2 7" xfId="17794" xr:uid="{00000000-0005-0000-0000-00009C970000}"/>
    <cellStyle name="Normal 72 4 2 3" xfId="3487" xr:uid="{00000000-0005-0000-0000-00009D970000}"/>
    <cellStyle name="Normal 72 4 2 3 2" xfId="13561" xr:uid="{00000000-0005-0000-0000-00009E970000}"/>
    <cellStyle name="Normal 72 4 2 3 2 2" xfId="43892" xr:uid="{00000000-0005-0000-0000-00009F970000}"/>
    <cellStyle name="Normal 72 4 2 3 2 3" xfId="28659" xr:uid="{00000000-0005-0000-0000-0000A0970000}"/>
    <cellStyle name="Normal 72 4 2 3 3" xfId="8541" xr:uid="{00000000-0005-0000-0000-0000A1970000}"/>
    <cellStyle name="Normal 72 4 2 3 3 2" xfId="38875" xr:uid="{00000000-0005-0000-0000-0000A2970000}"/>
    <cellStyle name="Normal 72 4 2 3 3 3" xfId="23642" xr:uid="{00000000-0005-0000-0000-0000A3970000}"/>
    <cellStyle name="Normal 72 4 2 3 4" xfId="33862" xr:uid="{00000000-0005-0000-0000-0000A4970000}"/>
    <cellStyle name="Normal 72 4 2 3 5" xfId="18629" xr:uid="{00000000-0005-0000-0000-0000A5970000}"/>
    <cellStyle name="Normal 72 4 2 4" xfId="5180" xr:uid="{00000000-0005-0000-0000-0000A6970000}"/>
    <cellStyle name="Normal 72 4 2 4 2" xfId="15232" xr:uid="{00000000-0005-0000-0000-0000A7970000}"/>
    <cellStyle name="Normal 72 4 2 4 2 2" xfId="45563" xr:uid="{00000000-0005-0000-0000-0000A8970000}"/>
    <cellStyle name="Normal 72 4 2 4 2 3" xfId="30330" xr:uid="{00000000-0005-0000-0000-0000A9970000}"/>
    <cellStyle name="Normal 72 4 2 4 3" xfId="10212" xr:uid="{00000000-0005-0000-0000-0000AA970000}"/>
    <cellStyle name="Normal 72 4 2 4 3 2" xfId="40546" xr:uid="{00000000-0005-0000-0000-0000AB970000}"/>
    <cellStyle name="Normal 72 4 2 4 3 3" xfId="25313" xr:uid="{00000000-0005-0000-0000-0000AC970000}"/>
    <cellStyle name="Normal 72 4 2 4 4" xfId="35533" xr:uid="{00000000-0005-0000-0000-0000AD970000}"/>
    <cellStyle name="Normal 72 4 2 4 5" xfId="20300" xr:uid="{00000000-0005-0000-0000-0000AE970000}"/>
    <cellStyle name="Normal 72 4 2 5" xfId="11890" xr:uid="{00000000-0005-0000-0000-0000AF970000}"/>
    <cellStyle name="Normal 72 4 2 5 2" xfId="42221" xr:uid="{00000000-0005-0000-0000-0000B0970000}"/>
    <cellStyle name="Normal 72 4 2 5 3" xfId="26988" xr:uid="{00000000-0005-0000-0000-0000B1970000}"/>
    <cellStyle name="Normal 72 4 2 6" xfId="6869" xr:uid="{00000000-0005-0000-0000-0000B2970000}"/>
    <cellStyle name="Normal 72 4 2 6 2" xfId="37204" xr:uid="{00000000-0005-0000-0000-0000B3970000}"/>
    <cellStyle name="Normal 72 4 2 6 3" xfId="21971" xr:uid="{00000000-0005-0000-0000-0000B4970000}"/>
    <cellStyle name="Normal 72 4 2 7" xfId="32192" xr:uid="{00000000-0005-0000-0000-0000B5970000}"/>
    <cellStyle name="Normal 72 4 2 8" xfId="16958" xr:uid="{00000000-0005-0000-0000-0000B6970000}"/>
    <cellStyle name="Normal 72 4 3" xfId="2216" xr:uid="{00000000-0005-0000-0000-0000B7970000}"/>
    <cellStyle name="Normal 72 4 3 2" xfId="3906" xr:uid="{00000000-0005-0000-0000-0000B8970000}"/>
    <cellStyle name="Normal 72 4 3 2 2" xfId="13979" xr:uid="{00000000-0005-0000-0000-0000B9970000}"/>
    <cellStyle name="Normal 72 4 3 2 2 2" xfId="44310" xr:uid="{00000000-0005-0000-0000-0000BA970000}"/>
    <cellStyle name="Normal 72 4 3 2 2 3" xfId="29077" xr:uid="{00000000-0005-0000-0000-0000BB970000}"/>
    <cellStyle name="Normal 72 4 3 2 3" xfId="8959" xr:uid="{00000000-0005-0000-0000-0000BC970000}"/>
    <cellStyle name="Normal 72 4 3 2 3 2" xfId="39293" xr:uid="{00000000-0005-0000-0000-0000BD970000}"/>
    <cellStyle name="Normal 72 4 3 2 3 3" xfId="24060" xr:uid="{00000000-0005-0000-0000-0000BE970000}"/>
    <cellStyle name="Normal 72 4 3 2 4" xfId="34280" xr:uid="{00000000-0005-0000-0000-0000BF970000}"/>
    <cellStyle name="Normal 72 4 3 2 5" xfId="19047" xr:uid="{00000000-0005-0000-0000-0000C0970000}"/>
    <cellStyle name="Normal 72 4 3 3" xfId="5598" xr:uid="{00000000-0005-0000-0000-0000C1970000}"/>
    <cellStyle name="Normal 72 4 3 3 2" xfId="15650" xr:uid="{00000000-0005-0000-0000-0000C2970000}"/>
    <cellStyle name="Normal 72 4 3 3 2 2" xfId="45981" xr:uid="{00000000-0005-0000-0000-0000C3970000}"/>
    <cellStyle name="Normal 72 4 3 3 2 3" xfId="30748" xr:uid="{00000000-0005-0000-0000-0000C4970000}"/>
    <cellStyle name="Normal 72 4 3 3 3" xfId="10630" xr:uid="{00000000-0005-0000-0000-0000C5970000}"/>
    <cellStyle name="Normal 72 4 3 3 3 2" xfId="40964" xr:uid="{00000000-0005-0000-0000-0000C6970000}"/>
    <cellStyle name="Normal 72 4 3 3 3 3" xfId="25731" xr:uid="{00000000-0005-0000-0000-0000C7970000}"/>
    <cellStyle name="Normal 72 4 3 3 4" xfId="35951" xr:uid="{00000000-0005-0000-0000-0000C8970000}"/>
    <cellStyle name="Normal 72 4 3 3 5" xfId="20718" xr:uid="{00000000-0005-0000-0000-0000C9970000}"/>
    <cellStyle name="Normal 72 4 3 4" xfId="12308" xr:uid="{00000000-0005-0000-0000-0000CA970000}"/>
    <cellStyle name="Normal 72 4 3 4 2" xfId="42639" xr:uid="{00000000-0005-0000-0000-0000CB970000}"/>
    <cellStyle name="Normal 72 4 3 4 3" xfId="27406" xr:uid="{00000000-0005-0000-0000-0000CC970000}"/>
    <cellStyle name="Normal 72 4 3 5" xfId="7287" xr:uid="{00000000-0005-0000-0000-0000CD970000}"/>
    <cellStyle name="Normal 72 4 3 5 2" xfId="37622" xr:uid="{00000000-0005-0000-0000-0000CE970000}"/>
    <cellStyle name="Normal 72 4 3 5 3" xfId="22389" xr:uid="{00000000-0005-0000-0000-0000CF970000}"/>
    <cellStyle name="Normal 72 4 3 6" xfId="32610" xr:uid="{00000000-0005-0000-0000-0000D0970000}"/>
    <cellStyle name="Normal 72 4 3 7" xfId="17376" xr:uid="{00000000-0005-0000-0000-0000D1970000}"/>
    <cellStyle name="Normal 72 4 4" xfId="3069" xr:uid="{00000000-0005-0000-0000-0000D2970000}"/>
    <cellStyle name="Normal 72 4 4 2" xfId="13143" xr:uid="{00000000-0005-0000-0000-0000D3970000}"/>
    <cellStyle name="Normal 72 4 4 2 2" xfId="43474" xr:uid="{00000000-0005-0000-0000-0000D4970000}"/>
    <cellStyle name="Normal 72 4 4 2 3" xfId="28241" xr:uid="{00000000-0005-0000-0000-0000D5970000}"/>
    <cellStyle name="Normal 72 4 4 3" xfId="8123" xr:uid="{00000000-0005-0000-0000-0000D6970000}"/>
    <cellStyle name="Normal 72 4 4 3 2" xfId="38457" xr:uid="{00000000-0005-0000-0000-0000D7970000}"/>
    <cellStyle name="Normal 72 4 4 3 3" xfId="23224" xr:uid="{00000000-0005-0000-0000-0000D8970000}"/>
    <cellStyle name="Normal 72 4 4 4" xfId="33444" xr:uid="{00000000-0005-0000-0000-0000D9970000}"/>
    <cellStyle name="Normal 72 4 4 5" xfId="18211" xr:uid="{00000000-0005-0000-0000-0000DA970000}"/>
    <cellStyle name="Normal 72 4 5" xfId="4762" xr:uid="{00000000-0005-0000-0000-0000DB970000}"/>
    <cellStyle name="Normal 72 4 5 2" xfId="14814" xr:uid="{00000000-0005-0000-0000-0000DC970000}"/>
    <cellStyle name="Normal 72 4 5 2 2" xfId="45145" xr:uid="{00000000-0005-0000-0000-0000DD970000}"/>
    <cellStyle name="Normal 72 4 5 2 3" xfId="29912" xr:uid="{00000000-0005-0000-0000-0000DE970000}"/>
    <cellStyle name="Normal 72 4 5 3" xfId="9794" xr:uid="{00000000-0005-0000-0000-0000DF970000}"/>
    <cellStyle name="Normal 72 4 5 3 2" xfId="40128" xr:uid="{00000000-0005-0000-0000-0000E0970000}"/>
    <cellStyle name="Normal 72 4 5 3 3" xfId="24895" xr:uid="{00000000-0005-0000-0000-0000E1970000}"/>
    <cellStyle name="Normal 72 4 5 4" xfId="35115" xr:uid="{00000000-0005-0000-0000-0000E2970000}"/>
    <cellStyle name="Normal 72 4 5 5" xfId="19882" xr:uid="{00000000-0005-0000-0000-0000E3970000}"/>
    <cellStyle name="Normal 72 4 6" xfId="11472" xr:uid="{00000000-0005-0000-0000-0000E4970000}"/>
    <cellStyle name="Normal 72 4 6 2" xfId="41803" xr:uid="{00000000-0005-0000-0000-0000E5970000}"/>
    <cellStyle name="Normal 72 4 6 3" xfId="26570" xr:uid="{00000000-0005-0000-0000-0000E6970000}"/>
    <cellStyle name="Normal 72 4 7" xfId="6451" xr:uid="{00000000-0005-0000-0000-0000E7970000}"/>
    <cellStyle name="Normal 72 4 7 2" xfId="36786" xr:uid="{00000000-0005-0000-0000-0000E8970000}"/>
    <cellStyle name="Normal 72 4 7 3" xfId="21553" xr:uid="{00000000-0005-0000-0000-0000E9970000}"/>
    <cellStyle name="Normal 72 4 8" xfId="31774" xr:uid="{00000000-0005-0000-0000-0000EA970000}"/>
    <cellStyle name="Normal 72 4 9" xfId="16540" xr:uid="{00000000-0005-0000-0000-0000EB970000}"/>
    <cellStyle name="Normal 72 5" xfId="1585" xr:uid="{00000000-0005-0000-0000-0000EC970000}"/>
    <cellStyle name="Normal 72 5 2" xfId="2426" xr:uid="{00000000-0005-0000-0000-0000ED970000}"/>
    <cellStyle name="Normal 72 5 2 2" xfId="4116" xr:uid="{00000000-0005-0000-0000-0000EE970000}"/>
    <cellStyle name="Normal 72 5 2 2 2" xfId="14189" xr:uid="{00000000-0005-0000-0000-0000EF970000}"/>
    <cellStyle name="Normal 72 5 2 2 2 2" xfId="44520" xr:uid="{00000000-0005-0000-0000-0000F0970000}"/>
    <cellStyle name="Normal 72 5 2 2 2 3" xfId="29287" xr:uid="{00000000-0005-0000-0000-0000F1970000}"/>
    <cellStyle name="Normal 72 5 2 2 3" xfId="9169" xr:uid="{00000000-0005-0000-0000-0000F2970000}"/>
    <cellStyle name="Normal 72 5 2 2 3 2" xfId="39503" xr:uid="{00000000-0005-0000-0000-0000F3970000}"/>
    <cellStyle name="Normal 72 5 2 2 3 3" xfId="24270" xr:uid="{00000000-0005-0000-0000-0000F4970000}"/>
    <cellStyle name="Normal 72 5 2 2 4" xfId="34490" xr:uid="{00000000-0005-0000-0000-0000F5970000}"/>
    <cellStyle name="Normal 72 5 2 2 5" xfId="19257" xr:uid="{00000000-0005-0000-0000-0000F6970000}"/>
    <cellStyle name="Normal 72 5 2 3" xfId="5808" xr:uid="{00000000-0005-0000-0000-0000F7970000}"/>
    <cellStyle name="Normal 72 5 2 3 2" xfId="15860" xr:uid="{00000000-0005-0000-0000-0000F8970000}"/>
    <cellStyle name="Normal 72 5 2 3 2 2" xfId="46191" xr:uid="{00000000-0005-0000-0000-0000F9970000}"/>
    <cellStyle name="Normal 72 5 2 3 2 3" xfId="30958" xr:uid="{00000000-0005-0000-0000-0000FA970000}"/>
    <cellStyle name="Normal 72 5 2 3 3" xfId="10840" xr:uid="{00000000-0005-0000-0000-0000FB970000}"/>
    <cellStyle name="Normal 72 5 2 3 3 2" xfId="41174" xr:uid="{00000000-0005-0000-0000-0000FC970000}"/>
    <cellStyle name="Normal 72 5 2 3 3 3" xfId="25941" xr:uid="{00000000-0005-0000-0000-0000FD970000}"/>
    <cellStyle name="Normal 72 5 2 3 4" xfId="36161" xr:uid="{00000000-0005-0000-0000-0000FE970000}"/>
    <cellStyle name="Normal 72 5 2 3 5" xfId="20928" xr:uid="{00000000-0005-0000-0000-0000FF970000}"/>
    <cellStyle name="Normal 72 5 2 4" xfId="12518" xr:uid="{00000000-0005-0000-0000-000000980000}"/>
    <cellStyle name="Normal 72 5 2 4 2" xfId="42849" xr:uid="{00000000-0005-0000-0000-000001980000}"/>
    <cellStyle name="Normal 72 5 2 4 3" xfId="27616" xr:uid="{00000000-0005-0000-0000-000002980000}"/>
    <cellStyle name="Normal 72 5 2 5" xfId="7497" xr:uid="{00000000-0005-0000-0000-000003980000}"/>
    <cellStyle name="Normal 72 5 2 5 2" xfId="37832" xr:uid="{00000000-0005-0000-0000-000004980000}"/>
    <cellStyle name="Normal 72 5 2 5 3" xfId="22599" xr:uid="{00000000-0005-0000-0000-000005980000}"/>
    <cellStyle name="Normal 72 5 2 6" xfId="32820" xr:uid="{00000000-0005-0000-0000-000006980000}"/>
    <cellStyle name="Normal 72 5 2 7" xfId="17586" xr:uid="{00000000-0005-0000-0000-000007980000}"/>
    <cellStyle name="Normal 72 5 3" xfId="3279" xr:uid="{00000000-0005-0000-0000-000008980000}"/>
    <cellStyle name="Normal 72 5 3 2" xfId="13353" xr:uid="{00000000-0005-0000-0000-000009980000}"/>
    <cellStyle name="Normal 72 5 3 2 2" xfId="43684" xr:uid="{00000000-0005-0000-0000-00000A980000}"/>
    <cellStyle name="Normal 72 5 3 2 3" xfId="28451" xr:uid="{00000000-0005-0000-0000-00000B980000}"/>
    <cellStyle name="Normal 72 5 3 3" xfId="8333" xr:uid="{00000000-0005-0000-0000-00000C980000}"/>
    <cellStyle name="Normal 72 5 3 3 2" xfId="38667" xr:uid="{00000000-0005-0000-0000-00000D980000}"/>
    <cellStyle name="Normal 72 5 3 3 3" xfId="23434" xr:uid="{00000000-0005-0000-0000-00000E980000}"/>
    <cellStyle name="Normal 72 5 3 4" xfId="33654" xr:uid="{00000000-0005-0000-0000-00000F980000}"/>
    <cellStyle name="Normal 72 5 3 5" xfId="18421" xr:uid="{00000000-0005-0000-0000-000010980000}"/>
    <cellStyle name="Normal 72 5 4" xfId="4972" xr:uid="{00000000-0005-0000-0000-000011980000}"/>
    <cellStyle name="Normal 72 5 4 2" xfId="15024" xr:uid="{00000000-0005-0000-0000-000012980000}"/>
    <cellStyle name="Normal 72 5 4 2 2" xfId="45355" xr:uid="{00000000-0005-0000-0000-000013980000}"/>
    <cellStyle name="Normal 72 5 4 2 3" xfId="30122" xr:uid="{00000000-0005-0000-0000-000014980000}"/>
    <cellStyle name="Normal 72 5 4 3" xfId="10004" xr:uid="{00000000-0005-0000-0000-000015980000}"/>
    <cellStyle name="Normal 72 5 4 3 2" xfId="40338" xr:uid="{00000000-0005-0000-0000-000016980000}"/>
    <cellStyle name="Normal 72 5 4 3 3" xfId="25105" xr:uid="{00000000-0005-0000-0000-000017980000}"/>
    <cellStyle name="Normal 72 5 4 4" xfId="35325" xr:uid="{00000000-0005-0000-0000-000018980000}"/>
    <cellStyle name="Normal 72 5 4 5" xfId="20092" xr:uid="{00000000-0005-0000-0000-000019980000}"/>
    <cellStyle name="Normal 72 5 5" xfId="11682" xr:uid="{00000000-0005-0000-0000-00001A980000}"/>
    <cellStyle name="Normal 72 5 5 2" xfId="42013" xr:uid="{00000000-0005-0000-0000-00001B980000}"/>
    <cellStyle name="Normal 72 5 5 3" xfId="26780" xr:uid="{00000000-0005-0000-0000-00001C980000}"/>
    <cellStyle name="Normal 72 5 6" xfId="6661" xr:uid="{00000000-0005-0000-0000-00001D980000}"/>
    <cellStyle name="Normal 72 5 6 2" xfId="36996" xr:uid="{00000000-0005-0000-0000-00001E980000}"/>
    <cellStyle name="Normal 72 5 6 3" xfId="21763" xr:uid="{00000000-0005-0000-0000-00001F980000}"/>
    <cellStyle name="Normal 72 5 7" xfId="31984" xr:uid="{00000000-0005-0000-0000-000020980000}"/>
    <cellStyle name="Normal 72 5 8" xfId="16750" xr:uid="{00000000-0005-0000-0000-000021980000}"/>
    <cellStyle name="Normal 72 6" xfId="2006" xr:uid="{00000000-0005-0000-0000-000022980000}"/>
    <cellStyle name="Normal 72 6 2" xfId="3698" xr:uid="{00000000-0005-0000-0000-000023980000}"/>
    <cellStyle name="Normal 72 6 2 2" xfId="13771" xr:uid="{00000000-0005-0000-0000-000024980000}"/>
    <cellStyle name="Normal 72 6 2 2 2" xfId="44102" xr:uid="{00000000-0005-0000-0000-000025980000}"/>
    <cellStyle name="Normal 72 6 2 2 3" xfId="28869" xr:uid="{00000000-0005-0000-0000-000026980000}"/>
    <cellStyle name="Normal 72 6 2 3" xfId="8751" xr:uid="{00000000-0005-0000-0000-000027980000}"/>
    <cellStyle name="Normal 72 6 2 3 2" xfId="39085" xr:uid="{00000000-0005-0000-0000-000028980000}"/>
    <cellStyle name="Normal 72 6 2 3 3" xfId="23852" xr:uid="{00000000-0005-0000-0000-000029980000}"/>
    <cellStyle name="Normal 72 6 2 4" xfId="34072" xr:uid="{00000000-0005-0000-0000-00002A980000}"/>
    <cellStyle name="Normal 72 6 2 5" xfId="18839" xr:uid="{00000000-0005-0000-0000-00002B980000}"/>
    <cellStyle name="Normal 72 6 3" xfId="5390" xr:uid="{00000000-0005-0000-0000-00002C980000}"/>
    <cellStyle name="Normal 72 6 3 2" xfId="15442" xr:uid="{00000000-0005-0000-0000-00002D980000}"/>
    <cellStyle name="Normal 72 6 3 2 2" xfId="45773" xr:uid="{00000000-0005-0000-0000-00002E980000}"/>
    <cellStyle name="Normal 72 6 3 2 3" xfId="30540" xr:uid="{00000000-0005-0000-0000-00002F980000}"/>
    <cellStyle name="Normal 72 6 3 3" xfId="10422" xr:uid="{00000000-0005-0000-0000-000030980000}"/>
    <cellStyle name="Normal 72 6 3 3 2" xfId="40756" xr:uid="{00000000-0005-0000-0000-000031980000}"/>
    <cellStyle name="Normal 72 6 3 3 3" xfId="25523" xr:uid="{00000000-0005-0000-0000-000032980000}"/>
    <cellStyle name="Normal 72 6 3 4" xfId="35743" xr:uid="{00000000-0005-0000-0000-000033980000}"/>
    <cellStyle name="Normal 72 6 3 5" xfId="20510" xr:uid="{00000000-0005-0000-0000-000034980000}"/>
    <cellStyle name="Normal 72 6 4" xfId="12100" xr:uid="{00000000-0005-0000-0000-000035980000}"/>
    <cellStyle name="Normal 72 6 4 2" xfId="42431" xr:uid="{00000000-0005-0000-0000-000036980000}"/>
    <cellStyle name="Normal 72 6 4 3" xfId="27198" xr:uid="{00000000-0005-0000-0000-000037980000}"/>
    <cellStyle name="Normal 72 6 5" xfId="7079" xr:uid="{00000000-0005-0000-0000-000038980000}"/>
    <cellStyle name="Normal 72 6 5 2" xfId="37414" xr:uid="{00000000-0005-0000-0000-000039980000}"/>
    <cellStyle name="Normal 72 6 5 3" xfId="22181" xr:uid="{00000000-0005-0000-0000-00003A980000}"/>
    <cellStyle name="Normal 72 6 6" xfId="32402" xr:uid="{00000000-0005-0000-0000-00003B980000}"/>
    <cellStyle name="Normal 72 6 7" xfId="17168" xr:uid="{00000000-0005-0000-0000-00003C980000}"/>
    <cellStyle name="Normal 72 7" xfId="2858" xr:uid="{00000000-0005-0000-0000-00003D980000}"/>
    <cellStyle name="Normal 72 7 2" xfId="12935" xr:uid="{00000000-0005-0000-0000-00003E980000}"/>
    <cellStyle name="Normal 72 7 2 2" xfId="43266" xr:uid="{00000000-0005-0000-0000-00003F980000}"/>
    <cellStyle name="Normal 72 7 2 3" xfId="28033" xr:uid="{00000000-0005-0000-0000-000040980000}"/>
    <cellStyle name="Normal 72 7 3" xfId="7915" xr:uid="{00000000-0005-0000-0000-000041980000}"/>
    <cellStyle name="Normal 72 7 3 2" xfId="38249" xr:uid="{00000000-0005-0000-0000-000042980000}"/>
    <cellStyle name="Normal 72 7 3 3" xfId="23016" xr:uid="{00000000-0005-0000-0000-000043980000}"/>
    <cellStyle name="Normal 72 7 4" xfId="33236" xr:uid="{00000000-0005-0000-0000-000044980000}"/>
    <cellStyle name="Normal 72 7 5" xfId="18003" xr:uid="{00000000-0005-0000-0000-000045980000}"/>
    <cellStyle name="Normal 72 8" xfId="4552" xr:uid="{00000000-0005-0000-0000-000046980000}"/>
    <cellStyle name="Normal 72 8 2" xfId="14606" xr:uid="{00000000-0005-0000-0000-000047980000}"/>
    <cellStyle name="Normal 72 8 2 2" xfId="44937" xr:uid="{00000000-0005-0000-0000-000048980000}"/>
    <cellStyle name="Normal 72 8 2 3" xfId="29704" xr:uid="{00000000-0005-0000-0000-000049980000}"/>
    <cellStyle name="Normal 72 8 3" xfId="9586" xr:uid="{00000000-0005-0000-0000-00004A980000}"/>
    <cellStyle name="Normal 72 8 3 2" xfId="39920" xr:uid="{00000000-0005-0000-0000-00004B980000}"/>
    <cellStyle name="Normal 72 8 3 3" xfId="24687" xr:uid="{00000000-0005-0000-0000-00004C980000}"/>
    <cellStyle name="Normal 72 8 4" xfId="34907" xr:uid="{00000000-0005-0000-0000-00004D980000}"/>
    <cellStyle name="Normal 72 8 5" xfId="19674" xr:uid="{00000000-0005-0000-0000-00004E980000}"/>
    <cellStyle name="Normal 72 9" xfId="11262" xr:uid="{00000000-0005-0000-0000-00004F980000}"/>
    <cellStyle name="Normal 72 9 2" xfId="41595" xr:uid="{00000000-0005-0000-0000-000050980000}"/>
    <cellStyle name="Normal 72 9 3" xfId="26362" xr:uid="{00000000-0005-0000-0000-000051980000}"/>
    <cellStyle name="Normal 73" xfId="907" xr:uid="{00000000-0005-0000-0000-000052980000}"/>
    <cellStyle name="Normal 73 10" xfId="6242" xr:uid="{00000000-0005-0000-0000-000053980000}"/>
    <cellStyle name="Normal 73 10 2" xfId="36579" xr:uid="{00000000-0005-0000-0000-000054980000}"/>
    <cellStyle name="Normal 73 10 3" xfId="21346" xr:uid="{00000000-0005-0000-0000-000055980000}"/>
    <cellStyle name="Normal 73 11" xfId="31570" xr:uid="{00000000-0005-0000-0000-000056980000}"/>
    <cellStyle name="Normal 73 12" xfId="16331" xr:uid="{00000000-0005-0000-0000-000057980000}"/>
    <cellStyle name="Normal 73 2" xfId="1206" xr:uid="{00000000-0005-0000-0000-000058980000}"/>
    <cellStyle name="Normal 73 2 10" xfId="31621" xr:uid="{00000000-0005-0000-0000-000059980000}"/>
    <cellStyle name="Normal 73 2 11" xfId="16385" xr:uid="{00000000-0005-0000-0000-00005A980000}"/>
    <cellStyle name="Normal 73 2 2" xfId="1314" xr:uid="{00000000-0005-0000-0000-00005B980000}"/>
    <cellStyle name="Normal 73 2 2 10" xfId="16489" xr:uid="{00000000-0005-0000-0000-00005C980000}"/>
    <cellStyle name="Normal 73 2 2 2" xfId="1531" xr:uid="{00000000-0005-0000-0000-00005D980000}"/>
    <cellStyle name="Normal 73 2 2 2 2" xfId="1952" xr:uid="{00000000-0005-0000-0000-00005E980000}"/>
    <cellStyle name="Normal 73 2 2 2 2 2" xfId="2791" xr:uid="{00000000-0005-0000-0000-00005F980000}"/>
    <cellStyle name="Normal 73 2 2 2 2 2 2" xfId="4481" xr:uid="{00000000-0005-0000-0000-000060980000}"/>
    <cellStyle name="Normal 73 2 2 2 2 2 2 2" xfId="14554" xr:uid="{00000000-0005-0000-0000-000061980000}"/>
    <cellStyle name="Normal 73 2 2 2 2 2 2 2 2" xfId="44885" xr:uid="{00000000-0005-0000-0000-000062980000}"/>
    <cellStyle name="Normal 73 2 2 2 2 2 2 2 3" xfId="29652" xr:uid="{00000000-0005-0000-0000-000063980000}"/>
    <cellStyle name="Normal 73 2 2 2 2 2 2 3" xfId="9534" xr:uid="{00000000-0005-0000-0000-000064980000}"/>
    <cellStyle name="Normal 73 2 2 2 2 2 2 3 2" xfId="39868" xr:uid="{00000000-0005-0000-0000-000065980000}"/>
    <cellStyle name="Normal 73 2 2 2 2 2 2 3 3" xfId="24635" xr:uid="{00000000-0005-0000-0000-000066980000}"/>
    <cellStyle name="Normal 73 2 2 2 2 2 2 4" xfId="34855" xr:uid="{00000000-0005-0000-0000-000067980000}"/>
    <cellStyle name="Normal 73 2 2 2 2 2 2 5" xfId="19622" xr:uid="{00000000-0005-0000-0000-000068980000}"/>
    <cellStyle name="Normal 73 2 2 2 2 2 3" xfId="6173" xr:uid="{00000000-0005-0000-0000-000069980000}"/>
    <cellStyle name="Normal 73 2 2 2 2 2 3 2" xfId="16225" xr:uid="{00000000-0005-0000-0000-00006A980000}"/>
    <cellStyle name="Normal 73 2 2 2 2 2 3 2 2" xfId="46556" xr:uid="{00000000-0005-0000-0000-00006B980000}"/>
    <cellStyle name="Normal 73 2 2 2 2 2 3 2 3" xfId="31323" xr:uid="{00000000-0005-0000-0000-00006C980000}"/>
    <cellStyle name="Normal 73 2 2 2 2 2 3 3" xfId="11205" xr:uid="{00000000-0005-0000-0000-00006D980000}"/>
    <cellStyle name="Normal 73 2 2 2 2 2 3 3 2" xfId="41539" xr:uid="{00000000-0005-0000-0000-00006E980000}"/>
    <cellStyle name="Normal 73 2 2 2 2 2 3 3 3" xfId="26306" xr:uid="{00000000-0005-0000-0000-00006F980000}"/>
    <cellStyle name="Normal 73 2 2 2 2 2 3 4" xfId="36526" xr:uid="{00000000-0005-0000-0000-000070980000}"/>
    <cellStyle name="Normal 73 2 2 2 2 2 3 5" xfId="21293" xr:uid="{00000000-0005-0000-0000-000071980000}"/>
    <cellStyle name="Normal 73 2 2 2 2 2 4" xfId="12883" xr:uid="{00000000-0005-0000-0000-000072980000}"/>
    <cellStyle name="Normal 73 2 2 2 2 2 4 2" xfId="43214" xr:uid="{00000000-0005-0000-0000-000073980000}"/>
    <cellStyle name="Normal 73 2 2 2 2 2 4 3" xfId="27981" xr:uid="{00000000-0005-0000-0000-000074980000}"/>
    <cellStyle name="Normal 73 2 2 2 2 2 5" xfId="7862" xr:uid="{00000000-0005-0000-0000-000075980000}"/>
    <cellStyle name="Normal 73 2 2 2 2 2 5 2" xfId="38197" xr:uid="{00000000-0005-0000-0000-000076980000}"/>
    <cellStyle name="Normal 73 2 2 2 2 2 5 3" xfId="22964" xr:uid="{00000000-0005-0000-0000-000077980000}"/>
    <cellStyle name="Normal 73 2 2 2 2 2 6" xfId="33185" xr:uid="{00000000-0005-0000-0000-000078980000}"/>
    <cellStyle name="Normal 73 2 2 2 2 2 7" xfId="17951" xr:uid="{00000000-0005-0000-0000-000079980000}"/>
    <cellStyle name="Normal 73 2 2 2 2 3" xfId="3644" xr:uid="{00000000-0005-0000-0000-00007A980000}"/>
    <cellStyle name="Normal 73 2 2 2 2 3 2" xfId="13718" xr:uid="{00000000-0005-0000-0000-00007B980000}"/>
    <cellStyle name="Normal 73 2 2 2 2 3 2 2" xfId="44049" xr:uid="{00000000-0005-0000-0000-00007C980000}"/>
    <cellStyle name="Normal 73 2 2 2 2 3 2 3" xfId="28816" xr:uid="{00000000-0005-0000-0000-00007D980000}"/>
    <cellStyle name="Normal 73 2 2 2 2 3 3" xfId="8698" xr:uid="{00000000-0005-0000-0000-00007E980000}"/>
    <cellStyle name="Normal 73 2 2 2 2 3 3 2" xfId="39032" xr:uid="{00000000-0005-0000-0000-00007F980000}"/>
    <cellStyle name="Normal 73 2 2 2 2 3 3 3" xfId="23799" xr:uid="{00000000-0005-0000-0000-000080980000}"/>
    <cellStyle name="Normal 73 2 2 2 2 3 4" xfId="34019" xr:uid="{00000000-0005-0000-0000-000081980000}"/>
    <cellStyle name="Normal 73 2 2 2 2 3 5" xfId="18786" xr:uid="{00000000-0005-0000-0000-000082980000}"/>
    <cellStyle name="Normal 73 2 2 2 2 4" xfId="5337" xr:uid="{00000000-0005-0000-0000-000083980000}"/>
    <cellStyle name="Normal 73 2 2 2 2 4 2" xfId="15389" xr:uid="{00000000-0005-0000-0000-000084980000}"/>
    <cellStyle name="Normal 73 2 2 2 2 4 2 2" xfId="45720" xr:uid="{00000000-0005-0000-0000-000085980000}"/>
    <cellStyle name="Normal 73 2 2 2 2 4 2 3" xfId="30487" xr:uid="{00000000-0005-0000-0000-000086980000}"/>
    <cellStyle name="Normal 73 2 2 2 2 4 3" xfId="10369" xr:uid="{00000000-0005-0000-0000-000087980000}"/>
    <cellStyle name="Normal 73 2 2 2 2 4 3 2" xfId="40703" xr:uid="{00000000-0005-0000-0000-000088980000}"/>
    <cellStyle name="Normal 73 2 2 2 2 4 3 3" xfId="25470" xr:uid="{00000000-0005-0000-0000-000089980000}"/>
    <cellStyle name="Normal 73 2 2 2 2 4 4" xfId="35690" xr:uid="{00000000-0005-0000-0000-00008A980000}"/>
    <cellStyle name="Normal 73 2 2 2 2 4 5" xfId="20457" xr:uid="{00000000-0005-0000-0000-00008B980000}"/>
    <cellStyle name="Normal 73 2 2 2 2 5" xfId="12047" xr:uid="{00000000-0005-0000-0000-00008C980000}"/>
    <cellStyle name="Normal 73 2 2 2 2 5 2" xfId="42378" xr:uid="{00000000-0005-0000-0000-00008D980000}"/>
    <cellStyle name="Normal 73 2 2 2 2 5 3" xfId="27145" xr:uid="{00000000-0005-0000-0000-00008E980000}"/>
    <cellStyle name="Normal 73 2 2 2 2 6" xfId="7026" xr:uid="{00000000-0005-0000-0000-00008F980000}"/>
    <cellStyle name="Normal 73 2 2 2 2 6 2" xfId="37361" xr:uid="{00000000-0005-0000-0000-000090980000}"/>
    <cellStyle name="Normal 73 2 2 2 2 6 3" xfId="22128" xr:uid="{00000000-0005-0000-0000-000091980000}"/>
    <cellStyle name="Normal 73 2 2 2 2 7" xfId="32349" xr:uid="{00000000-0005-0000-0000-000092980000}"/>
    <cellStyle name="Normal 73 2 2 2 2 8" xfId="17115" xr:uid="{00000000-0005-0000-0000-000093980000}"/>
    <cellStyle name="Normal 73 2 2 2 3" xfId="2373" xr:uid="{00000000-0005-0000-0000-000094980000}"/>
    <cellStyle name="Normal 73 2 2 2 3 2" xfId="4063" xr:uid="{00000000-0005-0000-0000-000095980000}"/>
    <cellStyle name="Normal 73 2 2 2 3 2 2" xfId="14136" xr:uid="{00000000-0005-0000-0000-000096980000}"/>
    <cellStyle name="Normal 73 2 2 2 3 2 2 2" xfId="44467" xr:uid="{00000000-0005-0000-0000-000097980000}"/>
    <cellStyle name="Normal 73 2 2 2 3 2 2 3" xfId="29234" xr:uid="{00000000-0005-0000-0000-000098980000}"/>
    <cellStyle name="Normal 73 2 2 2 3 2 3" xfId="9116" xr:uid="{00000000-0005-0000-0000-000099980000}"/>
    <cellStyle name="Normal 73 2 2 2 3 2 3 2" xfId="39450" xr:uid="{00000000-0005-0000-0000-00009A980000}"/>
    <cellStyle name="Normal 73 2 2 2 3 2 3 3" xfId="24217" xr:uid="{00000000-0005-0000-0000-00009B980000}"/>
    <cellStyle name="Normal 73 2 2 2 3 2 4" xfId="34437" xr:uid="{00000000-0005-0000-0000-00009C980000}"/>
    <cellStyle name="Normal 73 2 2 2 3 2 5" xfId="19204" xr:uid="{00000000-0005-0000-0000-00009D980000}"/>
    <cellStyle name="Normal 73 2 2 2 3 3" xfId="5755" xr:uid="{00000000-0005-0000-0000-00009E980000}"/>
    <cellStyle name="Normal 73 2 2 2 3 3 2" xfId="15807" xr:uid="{00000000-0005-0000-0000-00009F980000}"/>
    <cellStyle name="Normal 73 2 2 2 3 3 2 2" xfId="46138" xr:uid="{00000000-0005-0000-0000-0000A0980000}"/>
    <cellStyle name="Normal 73 2 2 2 3 3 2 3" xfId="30905" xr:uid="{00000000-0005-0000-0000-0000A1980000}"/>
    <cellStyle name="Normal 73 2 2 2 3 3 3" xfId="10787" xr:uid="{00000000-0005-0000-0000-0000A2980000}"/>
    <cellStyle name="Normal 73 2 2 2 3 3 3 2" xfId="41121" xr:uid="{00000000-0005-0000-0000-0000A3980000}"/>
    <cellStyle name="Normal 73 2 2 2 3 3 3 3" xfId="25888" xr:uid="{00000000-0005-0000-0000-0000A4980000}"/>
    <cellStyle name="Normal 73 2 2 2 3 3 4" xfId="36108" xr:uid="{00000000-0005-0000-0000-0000A5980000}"/>
    <cellStyle name="Normal 73 2 2 2 3 3 5" xfId="20875" xr:uid="{00000000-0005-0000-0000-0000A6980000}"/>
    <cellStyle name="Normal 73 2 2 2 3 4" xfId="12465" xr:uid="{00000000-0005-0000-0000-0000A7980000}"/>
    <cellStyle name="Normal 73 2 2 2 3 4 2" xfId="42796" xr:uid="{00000000-0005-0000-0000-0000A8980000}"/>
    <cellStyle name="Normal 73 2 2 2 3 4 3" xfId="27563" xr:uid="{00000000-0005-0000-0000-0000A9980000}"/>
    <cellStyle name="Normal 73 2 2 2 3 5" xfId="7444" xr:uid="{00000000-0005-0000-0000-0000AA980000}"/>
    <cellStyle name="Normal 73 2 2 2 3 5 2" xfId="37779" xr:uid="{00000000-0005-0000-0000-0000AB980000}"/>
    <cellStyle name="Normal 73 2 2 2 3 5 3" xfId="22546" xr:uid="{00000000-0005-0000-0000-0000AC980000}"/>
    <cellStyle name="Normal 73 2 2 2 3 6" xfId="32767" xr:uid="{00000000-0005-0000-0000-0000AD980000}"/>
    <cellStyle name="Normal 73 2 2 2 3 7" xfId="17533" xr:uid="{00000000-0005-0000-0000-0000AE980000}"/>
    <cellStyle name="Normal 73 2 2 2 4" xfId="3226" xr:uid="{00000000-0005-0000-0000-0000AF980000}"/>
    <cellStyle name="Normal 73 2 2 2 4 2" xfId="13300" xr:uid="{00000000-0005-0000-0000-0000B0980000}"/>
    <cellStyle name="Normal 73 2 2 2 4 2 2" xfId="43631" xr:uid="{00000000-0005-0000-0000-0000B1980000}"/>
    <cellStyle name="Normal 73 2 2 2 4 2 3" xfId="28398" xr:uid="{00000000-0005-0000-0000-0000B2980000}"/>
    <cellStyle name="Normal 73 2 2 2 4 3" xfId="8280" xr:uid="{00000000-0005-0000-0000-0000B3980000}"/>
    <cellStyle name="Normal 73 2 2 2 4 3 2" xfId="38614" xr:uid="{00000000-0005-0000-0000-0000B4980000}"/>
    <cellStyle name="Normal 73 2 2 2 4 3 3" xfId="23381" xr:uid="{00000000-0005-0000-0000-0000B5980000}"/>
    <cellStyle name="Normal 73 2 2 2 4 4" xfId="33601" xr:uid="{00000000-0005-0000-0000-0000B6980000}"/>
    <cellStyle name="Normal 73 2 2 2 4 5" xfId="18368" xr:uid="{00000000-0005-0000-0000-0000B7980000}"/>
    <cellStyle name="Normal 73 2 2 2 5" xfId="4919" xr:uid="{00000000-0005-0000-0000-0000B8980000}"/>
    <cellStyle name="Normal 73 2 2 2 5 2" xfId="14971" xr:uid="{00000000-0005-0000-0000-0000B9980000}"/>
    <cellStyle name="Normal 73 2 2 2 5 2 2" xfId="45302" xr:uid="{00000000-0005-0000-0000-0000BA980000}"/>
    <cellStyle name="Normal 73 2 2 2 5 2 3" xfId="30069" xr:uid="{00000000-0005-0000-0000-0000BB980000}"/>
    <cellStyle name="Normal 73 2 2 2 5 3" xfId="9951" xr:uid="{00000000-0005-0000-0000-0000BC980000}"/>
    <cellStyle name="Normal 73 2 2 2 5 3 2" xfId="40285" xr:uid="{00000000-0005-0000-0000-0000BD980000}"/>
    <cellStyle name="Normal 73 2 2 2 5 3 3" xfId="25052" xr:uid="{00000000-0005-0000-0000-0000BE980000}"/>
    <cellStyle name="Normal 73 2 2 2 5 4" xfId="35272" xr:uid="{00000000-0005-0000-0000-0000BF980000}"/>
    <cellStyle name="Normal 73 2 2 2 5 5" xfId="20039" xr:uid="{00000000-0005-0000-0000-0000C0980000}"/>
    <cellStyle name="Normal 73 2 2 2 6" xfId="11629" xr:uid="{00000000-0005-0000-0000-0000C1980000}"/>
    <cellStyle name="Normal 73 2 2 2 6 2" xfId="41960" xr:uid="{00000000-0005-0000-0000-0000C2980000}"/>
    <cellStyle name="Normal 73 2 2 2 6 3" xfId="26727" xr:uid="{00000000-0005-0000-0000-0000C3980000}"/>
    <cellStyle name="Normal 73 2 2 2 7" xfId="6608" xr:uid="{00000000-0005-0000-0000-0000C4980000}"/>
    <cellStyle name="Normal 73 2 2 2 7 2" xfId="36943" xr:uid="{00000000-0005-0000-0000-0000C5980000}"/>
    <cellStyle name="Normal 73 2 2 2 7 3" xfId="21710" xr:uid="{00000000-0005-0000-0000-0000C6980000}"/>
    <cellStyle name="Normal 73 2 2 2 8" xfId="31931" xr:uid="{00000000-0005-0000-0000-0000C7980000}"/>
    <cellStyle name="Normal 73 2 2 2 9" xfId="16697" xr:uid="{00000000-0005-0000-0000-0000C8980000}"/>
    <cellStyle name="Normal 73 2 2 3" xfId="1744" xr:uid="{00000000-0005-0000-0000-0000C9980000}"/>
    <cellStyle name="Normal 73 2 2 3 2" xfId="2583" xr:uid="{00000000-0005-0000-0000-0000CA980000}"/>
    <cellStyle name="Normal 73 2 2 3 2 2" xfId="4273" xr:uid="{00000000-0005-0000-0000-0000CB980000}"/>
    <cellStyle name="Normal 73 2 2 3 2 2 2" xfId="14346" xr:uid="{00000000-0005-0000-0000-0000CC980000}"/>
    <cellStyle name="Normal 73 2 2 3 2 2 2 2" xfId="44677" xr:uid="{00000000-0005-0000-0000-0000CD980000}"/>
    <cellStyle name="Normal 73 2 2 3 2 2 2 3" xfId="29444" xr:uid="{00000000-0005-0000-0000-0000CE980000}"/>
    <cellStyle name="Normal 73 2 2 3 2 2 3" xfId="9326" xr:uid="{00000000-0005-0000-0000-0000CF980000}"/>
    <cellStyle name="Normal 73 2 2 3 2 2 3 2" xfId="39660" xr:uid="{00000000-0005-0000-0000-0000D0980000}"/>
    <cellStyle name="Normal 73 2 2 3 2 2 3 3" xfId="24427" xr:uid="{00000000-0005-0000-0000-0000D1980000}"/>
    <cellStyle name="Normal 73 2 2 3 2 2 4" xfId="34647" xr:uid="{00000000-0005-0000-0000-0000D2980000}"/>
    <cellStyle name="Normal 73 2 2 3 2 2 5" xfId="19414" xr:uid="{00000000-0005-0000-0000-0000D3980000}"/>
    <cellStyle name="Normal 73 2 2 3 2 3" xfId="5965" xr:uid="{00000000-0005-0000-0000-0000D4980000}"/>
    <cellStyle name="Normal 73 2 2 3 2 3 2" xfId="16017" xr:uid="{00000000-0005-0000-0000-0000D5980000}"/>
    <cellStyle name="Normal 73 2 2 3 2 3 2 2" xfId="46348" xr:uid="{00000000-0005-0000-0000-0000D6980000}"/>
    <cellStyle name="Normal 73 2 2 3 2 3 2 3" xfId="31115" xr:uid="{00000000-0005-0000-0000-0000D7980000}"/>
    <cellStyle name="Normal 73 2 2 3 2 3 3" xfId="10997" xr:uid="{00000000-0005-0000-0000-0000D8980000}"/>
    <cellStyle name="Normal 73 2 2 3 2 3 3 2" xfId="41331" xr:uid="{00000000-0005-0000-0000-0000D9980000}"/>
    <cellStyle name="Normal 73 2 2 3 2 3 3 3" xfId="26098" xr:uid="{00000000-0005-0000-0000-0000DA980000}"/>
    <cellStyle name="Normal 73 2 2 3 2 3 4" xfId="36318" xr:uid="{00000000-0005-0000-0000-0000DB980000}"/>
    <cellStyle name="Normal 73 2 2 3 2 3 5" xfId="21085" xr:uid="{00000000-0005-0000-0000-0000DC980000}"/>
    <cellStyle name="Normal 73 2 2 3 2 4" xfId="12675" xr:uid="{00000000-0005-0000-0000-0000DD980000}"/>
    <cellStyle name="Normal 73 2 2 3 2 4 2" xfId="43006" xr:uid="{00000000-0005-0000-0000-0000DE980000}"/>
    <cellStyle name="Normal 73 2 2 3 2 4 3" xfId="27773" xr:uid="{00000000-0005-0000-0000-0000DF980000}"/>
    <cellStyle name="Normal 73 2 2 3 2 5" xfId="7654" xr:uid="{00000000-0005-0000-0000-0000E0980000}"/>
    <cellStyle name="Normal 73 2 2 3 2 5 2" xfId="37989" xr:uid="{00000000-0005-0000-0000-0000E1980000}"/>
    <cellStyle name="Normal 73 2 2 3 2 5 3" xfId="22756" xr:uid="{00000000-0005-0000-0000-0000E2980000}"/>
    <cellStyle name="Normal 73 2 2 3 2 6" xfId="32977" xr:uid="{00000000-0005-0000-0000-0000E3980000}"/>
    <cellStyle name="Normal 73 2 2 3 2 7" xfId="17743" xr:uid="{00000000-0005-0000-0000-0000E4980000}"/>
    <cellStyle name="Normal 73 2 2 3 3" xfId="3436" xr:uid="{00000000-0005-0000-0000-0000E5980000}"/>
    <cellStyle name="Normal 73 2 2 3 3 2" xfId="13510" xr:uid="{00000000-0005-0000-0000-0000E6980000}"/>
    <cellStyle name="Normal 73 2 2 3 3 2 2" xfId="43841" xr:uid="{00000000-0005-0000-0000-0000E7980000}"/>
    <cellStyle name="Normal 73 2 2 3 3 2 3" xfId="28608" xr:uid="{00000000-0005-0000-0000-0000E8980000}"/>
    <cellStyle name="Normal 73 2 2 3 3 3" xfId="8490" xr:uid="{00000000-0005-0000-0000-0000E9980000}"/>
    <cellStyle name="Normal 73 2 2 3 3 3 2" xfId="38824" xr:uid="{00000000-0005-0000-0000-0000EA980000}"/>
    <cellStyle name="Normal 73 2 2 3 3 3 3" xfId="23591" xr:uid="{00000000-0005-0000-0000-0000EB980000}"/>
    <cellStyle name="Normal 73 2 2 3 3 4" xfId="33811" xr:uid="{00000000-0005-0000-0000-0000EC980000}"/>
    <cellStyle name="Normal 73 2 2 3 3 5" xfId="18578" xr:uid="{00000000-0005-0000-0000-0000ED980000}"/>
    <cellStyle name="Normal 73 2 2 3 4" xfId="5129" xr:uid="{00000000-0005-0000-0000-0000EE980000}"/>
    <cellStyle name="Normal 73 2 2 3 4 2" xfId="15181" xr:uid="{00000000-0005-0000-0000-0000EF980000}"/>
    <cellStyle name="Normal 73 2 2 3 4 2 2" xfId="45512" xr:uid="{00000000-0005-0000-0000-0000F0980000}"/>
    <cellStyle name="Normal 73 2 2 3 4 2 3" xfId="30279" xr:uid="{00000000-0005-0000-0000-0000F1980000}"/>
    <cellStyle name="Normal 73 2 2 3 4 3" xfId="10161" xr:uid="{00000000-0005-0000-0000-0000F2980000}"/>
    <cellStyle name="Normal 73 2 2 3 4 3 2" xfId="40495" xr:uid="{00000000-0005-0000-0000-0000F3980000}"/>
    <cellStyle name="Normal 73 2 2 3 4 3 3" xfId="25262" xr:uid="{00000000-0005-0000-0000-0000F4980000}"/>
    <cellStyle name="Normal 73 2 2 3 4 4" xfId="35482" xr:uid="{00000000-0005-0000-0000-0000F5980000}"/>
    <cellStyle name="Normal 73 2 2 3 4 5" xfId="20249" xr:uid="{00000000-0005-0000-0000-0000F6980000}"/>
    <cellStyle name="Normal 73 2 2 3 5" xfId="11839" xr:uid="{00000000-0005-0000-0000-0000F7980000}"/>
    <cellStyle name="Normal 73 2 2 3 5 2" xfId="42170" xr:uid="{00000000-0005-0000-0000-0000F8980000}"/>
    <cellStyle name="Normal 73 2 2 3 5 3" xfId="26937" xr:uid="{00000000-0005-0000-0000-0000F9980000}"/>
    <cellStyle name="Normal 73 2 2 3 6" xfId="6818" xr:uid="{00000000-0005-0000-0000-0000FA980000}"/>
    <cellStyle name="Normal 73 2 2 3 6 2" xfId="37153" xr:uid="{00000000-0005-0000-0000-0000FB980000}"/>
    <cellStyle name="Normal 73 2 2 3 6 3" xfId="21920" xr:uid="{00000000-0005-0000-0000-0000FC980000}"/>
    <cellStyle name="Normal 73 2 2 3 7" xfId="32141" xr:uid="{00000000-0005-0000-0000-0000FD980000}"/>
    <cellStyle name="Normal 73 2 2 3 8" xfId="16907" xr:uid="{00000000-0005-0000-0000-0000FE980000}"/>
    <cellStyle name="Normal 73 2 2 4" xfId="2165" xr:uid="{00000000-0005-0000-0000-0000FF980000}"/>
    <cellStyle name="Normal 73 2 2 4 2" xfId="3855" xr:uid="{00000000-0005-0000-0000-000000990000}"/>
    <cellStyle name="Normal 73 2 2 4 2 2" xfId="13928" xr:uid="{00000000-0005-0000-0000-000001990000}"/>
    <cellStyle name="Normal 73 2 2 4 2 2 2" xfId="44259" xr:uid="{00000000-0005-0000-0000-000002990000}"/>
    <cellStyle name="Normal 73 2 2 4 2 2 3" xfId="29026" xr:uid="{00000000-0005-0000-0000-000003990000}"/>
    <cellStyle name="Normal 73 2 2 4 2 3" xfId="8908" xr:uid="{00000000-0005-0000-0000-000004990000}"/>
    <cellStyle name="Normal 73 2 2 4 2 3 2" xfId="39242" xr:uid="{00000000-0005-0000-0000-000005990000}"/>
    <cellStyle name="Normal 73 2 2 4 2 3 3" xfId="24009" xr:uid="{00000000-0005-0000-0000-000006990000}"/>
    <cellStyle name="Normal 73 2 2 4 2 4" xfId="34229" xr:uid="{00000000-0005-0000-0000-000007990000}"/>
    <cellStyle name="Normal 73 2 2 4 2 5" xfId="18996" xr:uid="{00000000-0005-0000-0000-000008990000}"/>
    <cellStyle name="Normal 73 2 2 4 3" xfId="5547" xr:uid="{00000000-0005-0000-0000-000009990000}"/>
    <cellStyle name="Normal 73 2 2 4 3 2" xfId="15599" xr:uid="{00000000-0005-0000-0000-00000A990000}"/>
    <cellStyle name="Normal 73 2 2 4 3 2 2" xfId="45930" xr:uid="{00000000-0005-0000-0000-00000B990000}"/>
    <cellStyle name="Normal 73 2 2 4 3 2 3" xfId="30697" xr:uid="{00000000-0005-0000-0000-00000C990000}"/>
    <cellStyle name="Normal 73 2 2 4 3 3" xfId="10579" xr:uid="{00000000-0005-0000-0000-00000D990000}"/>
    <cellStyle name="Normal 73 2 2 4 3 3 2" xfId="40913" xr:uid="{00000000-0005-0000-0000-00000E990000}"/>
    <cellStyle name="Normal 73 2 2 4 3 3 3" xfId="25680" xr:uid="{00000000-0005-0000-0000-00000F990000}"/>
    <cellStyle name="Normal 73 2 2 4 3 4" xfId="35900" xr:uid="{00000000-0005-0000-0000-000010990000}"/>
    <cellStyle name="Normal 73 2 2 4 3 5" xfId="20667" xr:uid="{00000000-0005-0000-0000-000011990000}"/>
    <cellStyle name="Normal 73 2 2 4 4" xfId="12257" xr:uid="{00000000-0005-0000-0000-000012990000}"/>
    <cellStyle name="Normal 73 2 2 4 4 2" xfId="42588" xr:uid="{00000000-0005-0000-0000-000013990000}"/>
    <cellStyle name="Normal 73 2 2 4 4 3" xfId="27355" xr:uid="{00000000-0005-0000-0000-000014990000}"/>
    <cellStyle name="Normal 73 2 2 4 5" xfId="7236" xr:uid="{00000000-0005-0000-0000-000015990000}"/>
    <cellStyle name="Normal 73 2 2 4 5 2" xfId="37571" xr:uid="{00000000-0005-0000-0000-000016990000}"/>
    <cellStyle name="Normal 73 2 2 4 5 3" xfId="22338" xr:uid="{00000000-0005-0000-0000-000017990000}"/>
    <cellStyle name="Normal 73 2 2 4 6" xfId="32559" xr:uid="{00000000-0005-0000-0000-000018990000}"/>
    <cellStyle name="Normal 73 2 2 4 7" xfId="17325" xr:uid="{00000000-0005-0000-0000-000019990000}"/>
    <cellStyle name="Normal 73 2 2 5" xfId="3018" xr:uid="{00000000-0005-0000-0000-00001A990000}"/>
    <cellStyle name="Normal 73 2 2 5 2" xfId="13092" xr:uid="{00000000-0005-0000-0000-00001B990000}"/>
    <cellStyle name="Normal 73 2 2 5 2 2" xfId="43423" xr:uid="{00000000-0005-0000-0000-00001C990000}"/>
    <cellStyle name="Normal 73 2 2 5 2 3" xfId="28190" xr:uid="{00000000-0005-0000-0000-00001D990000}"/>
    <cellStyle name="Normal 73 2 2 5 3" xfId="8072" xr:uid="{00000000-0005-0000-0000-00001E990000}"/>
    <cellStyle name="Normal 73 2 2 5 3 2" xfId="38406" xr:uid="{00000000-0005-0000-0000-00001F990000}"/>
    <cellStyle name="Normal 73 2 2 5 3 3" xfId="23173" xr:uid="{00000000-0005-0000-0000-000020990000}"/>
    <cellStyle name="Normal 73 2 2 5 4" xfId="33393" xr:uid="{00000000-0005-0000-0000-000021990000}"/>
    <cellStyle name="Normal 73 2 2 5 5" xfId="18160" xr:uid="{00000000-0005-0000-0000-000022990000}"/>
    <cellStyle name="Normal 73 2 2 6" xfId="4711" xr:uid="{00000000-0005-0000-0000-000023990000}"/>
    <cellStyle name="Normal 73 2 2 6 2" xfId="14763" xr:uid="{00000000-0005-0000-0000-000024990000}"/>
    <cellStyle name="Normal 73 2 2 6 2 2" xfId="45094" xr:uid="{00000000-0005-0000-0000-000025990000}"/>
    <cellStyle name="Normal 73 2 2 6 2 3" xfId="29861" xr:uid="{00000000-0005-0000-0000-000026990000}"/>
    <cellStyle name="Normal 73 2 2 6 3" xfId="9743" xr:uid="{00000000-0005-0000-0000-000027990000}"/>
    <cellStyle name="Normal 73 2 2 6 3 2" xfId="40077" xr:uid="{00000000-0005-0000-0000-000028990000}"/>
    <cellStyle name="Normal 73 2 2 6 3 3" xfId="24844" xr:uid="{00000000-0005-0000-0000-000029990000}"/>
    <cellStyle name="Normal 73 2 2 6 4" xfId="35064" xr:uid="{00000000-0005-0000-0000-00002A990000}"/>
    <cellStyle name="Normal 73 2 2 6 5" xfId="19831" xr:uid="{00000000-0005-0000-0000-00002B990000}"/>
    <cellStyle name="Normal 73 2 2 7" xfId="11421" xr:uid="{00000000-0005-0000-0000-00002C990000}"/>
    <cellStyle name="Normal 73 2 2 7 2" xfId="41752" xr:uid="{00000000-0005-0000-0000-00002D990000}"/>
    <cellStyle name="Normal 73 2 2 7 3" xfId="26519" xr:uid="{00000000-0005-0000-0000-00002E990000}"/>
    <cellStyle name="Normal 73 2 2 8" xfId="6400" xr:uid="{00000000-0005-0000-0000-00002F990000}"/>
    <cellStyle name="Normal 73 2 2 8 2" xfId="36735" xr:uid="{00000000-0005-0000-0000-000030990000}"/>
    <cellStyle name="Normal 73 2 2 8 3" xfId="21502" xr:uid="{00000000-0005-0000-0000-000031990000}"/>
    <cellStyle name="Normal 73 2 2 9" xfId="31723" xr:uid="{00000000-0005-0000-0000-000032990000}"/>
    <cellStyle name="Normal 73 2 3" xfId="1427" xr:uid="{00000000-0005-0000-0000-000033990000}"/>
    <cellStyle name="Normal 73 2 3 2" xfId="1848" xr:uid="{00000000-0005-0000-0000-000034990000}"/>
    <cellStyle name="Normal 73 2 3 2 2" xfId="2687" xr:uid="{00000000-0005-0000-0000-000035990000}"/>
    <cellStyle name="Normal 73 2 3 2 2 2" xfId="4377" xr:uid="{00000000-0005-0000-0000-000036990000}"/>
    <cellStyle name="Normal 73 2 3 2 2 2 2" xfId="14450" xr:uid="{00000000-0005-0000-0000-000037990000}"/>
    <cellStyle name="Normal 73 2 3 2 2 2 2 2" xfId="44781" xr:uid="{00000000-0005-0000-0000-000038990000}"/>
    <cellStyle name="Normal 73 2 3 2 2 2 2 3" xfId="29548" xr:uid="{00000000-0005-0000-0000-000039990000}"/>
    <cellStyle name="Normal 73 2 3 2 2 2 3" xfId="9430" xr:uid="{00000000-0005-0000-0000-00003A990000}"/>
    <cellStyle name="Normal 73 2 3 2 2 2 3 2" xfId="39764" xr:uid="{00000000-0005-0000-0000-00003B990000}"/>
    <cellStyle name="Normal 73 2 3 2 2 2 3 3" xfId="24531" xr:uid="{00000000-0005-0000-0000-00003C990000}"/>
    <cellStyle name="Normal 73 2 3 2 2 2 4" xfId="34751" xr:uid="{00000000-0005-0000-0000-00003D990000}"/>
    <cellStyle name="Normal 73 2 3 2 2 2 5" xfId="19518" xr:uid="{00000000-0005-0000-0000-00003E990000}"/>
    <cellStyle name="Normal 73 2 3 2 2 3" xfId="6069" xr:uid="{00000000-0005-0000-0000-00003F990000}"/>
    <cellStyle name="Normal 73 2 3 2 2 3 2" xfId="16121" xr:uid="{00000000-0005-0000-0000-000040990000}"/>
    <cellStyle name="Normal 73 2 3 2 2 3 2 2" xfId="46452" xr:uid="{00000000-0005-0000-0000-000041990000}"/>
    <cellStyle name="Normal 73 2 3 2 2 3 2 3" xfId="31219" xr:uid="{00000000-0005-0000-0000-000042990000}"/>
    <cellStyle name="Normal 73 2 3 2 2 3 3" xfId="11101" xr:uid="{00000000-0005-0000-0000-000043990000}"/>
    <cellStyle name="Normal 73 2 3 2 2 3 3 2" xfId="41435" xr:uid="{00000000-0005-0000-0000-000044990000}"/>
    <cellStyle name="Normal 73 2 3 2 2 3 3 3" xfId="26202" xr:uid="{00000000-0005-0000-0000-000045990000}"/>
    <cellStyle name="Normal 73 2 3 2 2 3 4" xfId="36422" xr:uid="{00000000-0005-0000-0000-000046990000}"/>
    <cellStyle name="Normal 73 2 3 2 2 3 5" xfId="21189" xr:uid="{00000000-0005-0000-0000-000047990000}"/>
    <cellStyle name="Normal 73 2 3 2 2 4" xfId="12779" xr:uid="{00000000-0005-0000-0000-000048990000}"/>
    <cellStyle name="Normal 73 2 3 2 2 4 2" xfId="43110" xr:uid="{00000000-0005-0000-0000-000049990000}"/>
    <cellStyle name="Normal 73 2 3 2 2 4 3" xfId="27877" xr:uid="{00000000-0005-0000-0000-00004A990000}"/>
    <cellStyle name="Normal 73 2 3 2 2 5" xfId="7758" xr:uid="{00000000-0005-0000-0000-00004B990000}"/>
    <cellStyle name="Normal 73 2 3 2 2 5 2" xfId="38093" xr:uid="{00000000-0005-0000-0000-00004C990000}"/>
    <cellStyle name="Normal 73 2 3 2 2 5 3" xfId="22860" xr:uid="{00000000-0005-0000-0000-00004D990000}"/>
    <cellStyle name="Normal 73 2 3 2 2 6" xfId="33081" xr:uid="{00000000-0005-0000-0000-00004E990000}"/>
    <cellStyle name="Normal 73 2 3 2 2 7" xfId="17847" xr:uid="{00000000-0005-0000-0000-00004F990000}"/>
    <cellStyle name="Normal 73 2 3 2 3" xfId="3540" xr:uid="{00000000-0005-0000-0000-000050990000}"/>
    <cellStyle name="Normal 73 2 3 2 3 2" xfId="13614" xr:uid="{00000000-0005-0000-0000-000051990000}"/>
    <cellStyle name="Normal 73 2 3 2 3 2 2" xfId="43945" xr:uid="{00000000-0005-0000-0000-000052990000}"/>
    <cellStyle name="Normal 73 2 3 2 3 2 3" xfId="28712" xr:uid="{00000000-0005-0000-0000-000053990000}"/>
    <cellStyle name="Normal 73 2 3 2 3 3" xfId="8594" xr:uid="{00000000-0005-0000-0000-000054990000}"/>
    <cellStyle name="Normal 73 2 3 2 3 3 2" xfId="38928" xr:uid="{00000000-0005-0000-0000-000055990000}"/>
    <cellStyle name="Normal 73 2 3 2 3 3 3" xfId="23695" xr:uid="{00000000-0005-0000-0000-000056990000}"/>
    <cellStyle name="Normal 73 2 3 2 3 4" xfId="33915" xr:uid="{00000000-0005-0000-0000-000057990000}"/>
    <cellStyle name="Normal 73 2 3 2 3 5" xfId="18682" xr:uid="{00000000-0005-0000-0000-000058990000}"/>
    <cellStyle name="Normal 73 2 3 2 4" xfId="5233" xr:uid="{00000000-0005-0000-0000-000059990000}"/>
    <cellStyle name="Normal 73 2 3 2 4 2" xfId="15285" xr:uid="{00000000-0005-0000-0000-00005A990000}"/>
    <cellStyle name="Normal 73 2 3 2 4 2 2" xfId="45616" xr:uid="{00000000-0005-0000-0000-00005B990000}"/>
    <cellStyle name="Normal 73 2 3 2 4 2 3" xfId="30383" xr:uid="{00000000-0005-0000-0000-00005C990000}"/>
    <cellStyle name="Normal 73 2 3 2 4 3" xfId="10265" xr:uid="{00000000-0005-0000-0000-00005D990000}"/>
    <cellStyle name="Normal 73 2 3 2 4 3 2" xfId="40599" xr:uid="{00000000-0005-0000-0000-00005E990000}"/>
    <cellStyle name="Normal 73 2 3 2 4 3 3" xfId="25366" xr:uid="{00000000-0005-0000-0000-00005F990000}"/>
    <cellStyle name="Normal 73 2 3 2 4 4" xfId="35586" xr:uid="{00000000-0005-0000-0000-000060990000}"/>
    <cellStyle name="Normal 73 2 3 2 4 5" xfId="20353" xr:uid="{00000000-0005-0000-0000-000061990000}"/>
    <cellStyle name="Normal 73 2 3 2 5" xfId="11943" xr:uid="{00000000-0005-0000-0000-000062990000}"/>
    <cellStyle name="Normal 73 2 3 2 5 2" xfId="42274" xr:uid="{00000000-0005-0000-0000-000063990000}"/>
    <cellStyle name="Normal 73 2 3 2 5 3" xfId="27041" xr:uid="{00000000-0005-0000-0000-000064990000}"/>
    <cellStyle name="Normal 73 2 3 2 6" xfId="6922" xr:uid="{00000000-0005-0000-0000-000065990000}"/>
    <cellStyle name="Normal 73 2 3 2 6 2" xfId="37257" xr:uid="{00000000-0005-0000-0000-000066990000}"/>
    <cellStyle name="Normal 73 2 3 2 6 3" xfId="22024" xr:uid="{00000000-0005-0000-0000-000067990000}"/>
    <cellStyle name="Normal 73 2 3 2 7" xfId="32245" xr:uid="{00000000-0005-0000-0000-000068990000}"/>
    <cellStyle name="Normal 73 2 3 2 8" xfId="17011" xr:uid="{00000000-0005-0000-0000-000069990000}"/>
    <cellStyle name="Normal 73 2 3 3" xfId="2269" xr:uid="{00000000-0005-0000-0000-00006A990000}"/>
    <cellStyle name="Normal 73 2 3 3 2" xfId="3959" xr:uid="{00000000-0005-0000-0000-00006B990000}"/>
    <cellStyle name="Normal 73 2 3 3 2 2" xfId="14032" xr:uid="{00000000-0005-0000-0000-00006C990000}"/>
    <cellStyle name="Normal 73 2 3 3 2 2 2" xfId="44363" xr:uid="{00000000-0005-0000-0000-00006D990000}"/>
    <cellStyle name="Normal 73 2 3 3 2 2 3" xfId="29130" xr:uid="{00000000-0005-0000-0000-00006E990000}"/>
    <cellStyle name="Normal 73 2 3 3 2 3" xfId="9012" xr:uid="{00000000-0005-0000-0000-00006F990000}"/>
    <cellStyle name="Normal 73 2 3 3 2 3 2" xfId="39346" xr:uid="{00000000-0005-0000-0000-000070990000}"/>
    <cellStyle name="Normal 73 2 3 3 2 3 3" xfId="24113" xr:uid="{00000000-0005-0000-0000-000071990000}"/>
    <cellStyle name="Normal 73 2 3 3 2 4" xfId="34333" xr:uid="{00000000-0005-0000-0000-000072990000}"/>
    <cellStyle name="Normal 73 2 3 3 2 5" xfId="19100" xr:uid="{00000000-0005-0000-0000-000073990000}"/>
    <cellStyle name="Normal 73 2 3 3 3" xfId="5651" xr:uid="{00000000-0005-0000-0000-000074990000}"/>
    <cellStyle name="Normal 73 2 3 3 3 2" xfId="15703" xr:uid="{00000000-0005-0000-0000-000075990000}"/>
    <cellStyle name="Normal 73 2 3 3 3 2 2" xfId="46034" xr:uid="{00000000-0005-0000-0000-000076990000}"/>
    <cellStyle name="Normal 73 2 3 3 3 2 3" xfId="30801" xr:uid="{00000000-0005-0000-0000-000077990000}"/>
    <cellStyle name="Normal 73 2 3 3 3 3" xfId="10683" xr:uid="{00000000-0005-0000-0000-000078990000}"/>
    <cellStyle name="Normal 73 2 3 3 3 3 2" xfId="41017" xr:uid="{00000000-0005-0000-0000-000079990000}"/>
    <cellStyle name="Normal 73 2 3 3 3 3 3" xfId="25784" xr:uid="{00000000-0005-0000-0000-00007A990000}"/>
    <cellStyle name="Normal 73 2 3 3 3 4" xfId="36004" xr:uid="{00000000-0005-0000-0000-00007B990000}"/>
    <cellStyle name="Normal 73 2 3 3 3 5" xfId="20771" xr:uid="{00000000-0005-0000-0000-00007C990000}"/>
    <cellStyle name="Normal 73 2 3 3 4" xfId="12361" xr:uid="{00000000-0005-0000-0000-00007D990000}"/>
    <cellStyle name="Normal 73 2 3 3 4 2" xfId="42692" xr:uid="{00000000-0005-0000-0000-00007E990000}"/>
    <cellStyle name="Normal 73 2 3 3 4 3" xfId="27459" xr:uid="{00000000-0005-0000-0000-00007F990000}"/>
    <cellStyle name="Normal 73 2 3 3 5" xfId="7340" xr:uid="{00000000-0005-0000-0000-000080990000}"/>
    <cellStyle name="Normal 73 2 3 3 5 2" xfId="37675" xr:uid="{00000000-0005-0000-0000-000081990000}"/>
    <cellStyle name="Normal 73 2 3 3 5 3" xfId="22442" xr:uid="{00000000-0005-0000-0000-000082990000}"/>
    <cellStyle name="Normal 73 2 3 3 6" xfId="32663" xr:uid="{00000000-0005-0000-0000-000083990000}"/>
    <cellStyle name="Normal 73 2 3 3 7" xfId="17429" xr:uid="{00000000-0005-0000-0000-000084990000}"/>
    <cellStyle name="Normal 73 2 3 4" xfId="3122" xr:uid="{00000000-0005-0000-0000-000085990000}"/>
    <cellStyle name="Normal 73 2 3 4 2" xfId="13196" xr:uid="{00000000-0005-0000-0000-000086990000}"/>
    <cellStyle name="Normal 73 2 3 4 2 2" xfId="43527" xr:uid="{00000000-0005-0000-0000-000087990000}"/>
    <cellStyle name="Normal 73 2 3 4 2 3" xfId="28294" xr:uid="{00000000-0005-0000-0000-000088990000}"/>
    <cellStyle name="Normal 73 2 3 4 3" xfId="8176" xr:uid="{00000000-0005-0000-0000-000089990000}"/>
    <cellStyle name="Normal 73 2 3 4 3 2" xfId="38510" xr:uid="{00000000-0005-0000-0000-00008A990000}"/>
    <cellStyle name="Normal 73 2 3 4 3 3" xfId="23277" xr:uid="{00000000-0005-0000-0000-00008B990000}"/>
    <cellStyle name="Normal 73 2 3 4 4" xfId="33497" xr:uid="{00000000-0005-0000-0000-00008C990000}"/>
    <cellStyle name="Normal 73 2 3 4 5" xfId="18264" xr:uid="{00000000-0005-0000-0000-00008D990000}"/>
    <cellStyle name="Normal 73 2 3 5" xfId="4815" xr:uid="{00000000-0005-0000-0000-00008E990000}"/>
    <cellStyle name="Normal 73 2 3 5 2" xfId="14867" xr:uid="{00000000-0005-0000-0000-00008F990000}"/>
    <cellStyle name="Normal 73 2 3 5 2 2" xfId="45198" xr:uid="{00000000-0005-0000-0000-000090990000}"/>
    <cellStyle name="Normal 73 2 3 5 2 3" xfId="29965" xr:uid="{00000000-0005-0000-0000-000091990000}"/>
    <cellStyle name="Normal 73 2 3 5 3" xfId="9847" xr:uid="{00000000-0005-0000-0000-000092990000}"/>
    <cellStyle name="Normal 73 2 3 5 3 2" xfId="40181" xr:uid="{00000000-0005-0000-0000-000093990000}"/>
    <cellStyle name="Normal 73 2 3 5 3 3" xfId="24948" xr:uid="{00000000-0005-0000-0000-000094990000}"/>
    <cellStyle name="Normal 73 2 3 5 4" xfId="35168" xr:uid="{00000000-0005-0000-0000-000095990000}"/>
    <cellStyle name="Normal 73 2 3 5 5" xfId="19935" xr:uid="{00000000-0005-0000-0000-000096990000}"/>
    <cellStyle name="Normal 73 2 3 6" xfId="11525" xr:uid="{00000000-0005-0000-0000-000097990000}"/>
    <cellStyle name="Normal 73 2 3 6 2" xfId="41856" xr:uid="{00000000-0005-0000-0000-000098990000}"/>
    <cellStyle name="Normal 73 2 3 6 3" xfId="26623" xr:uid="{00000000-0005-0000-0000-000099990000}"/>
    <cellStyle name="Normal 73 2 3 7" xfId="6504" xr:uid="{00000000-0005-0000-0000-00009A990000}"/>
    <cellStyle name="Normal 73 2 3 7 2" xfId="36839" xr:uid="{00000000-0005-0000-0000-00009B990000}"/>
    <cellStyle name="Normal 73 2 3 7 3" xfId="21606" xr:uid="{00000000-0005-0000-0000-00009C990000}"/>
    <cellStyle name="Normal 73 2 3 8" xfId="31827" xr:uid="{00000000-0005-0000-0000-00009D990000}"/>
    <cellStyle name="Normal 73 2 3 9" xfId="16593" xr:uid="{00000000-0005-0000-0000-00009E990000}"/>
    <cellStyle name="Normal 73 2 4" xfId="1640" xr:uid="{00000000-0005-0000-0000-00009F990000}"/>
    <cellStyle name="Normal 73 2 4 2" xfId="2479" xr:uid="{00000000-0005-0000-0000-0000A0990000}"/>
    <cellStyle name="Normal 73 2 4 2 2" xfId="4169" xr:uid="{00000000-0005-0000-0000-0000A1990000}"/>
    <cellStyle name="Normal 73 2 4 2 2 2" xfId="14242" xr:uid="{00000000-0005-0000-0000-0000A2990000}"/>
    <cellStyle name="Normal 73 2 4 2 2 2 2" xfId="44573" xr:uid="{00000000-0005-0000-0000-0000A3990000}"/>
    <cellStyle name="Normal 73 2 4 2 2 2 3" xfId="29340" xr:uid="{00000000-0005-0000-0000-0000A4990000}"/>
    <cellStyle name="Normal 73 2 4 2 2 3" xfId="9222" xr:uid="{00000000-0005-0000-0000-0000A5990000}"/>
    <cellStyle name="Normal 73 2 4 2 2 3 2" xfId="39556" xr:uid="{00000000-0005-0000-0000-0000A6990000}"/>
    <cellStyle name="Normal 73 2 4 2 2 3 3" xfId="24323" xr:uid="{00000000-0005-0000-0000-0000A7990000}"/>
    <cellStyle name="Normal 73 2 4 2 2 4" xfId="34543" xr:uid="{00000000-0005-0000-0000-0000A8990000}"/>
    <cellStyle name="Normal 73 2 4 2 2 5" xfId="19310" xr:uid="{00000000-0005-0000-0000-0000A9990000}"/>
    <cellStyle name="Normal 73 2 4 2 3" xfId="5861" xr:uid="{00000000-0005-0000-0000-0000AA990000}"/>
    <cellStyle name="Normal 73 2 4 2 3 2" xfId="15913" xr:uid="{00000000-0005-0000-0000-0000AB990000}"/>
    <cellStyle name="Normal 73 2 4 2 3 2 2" xfId="46244" xr:uid="{00000000-0005-0000-0000-0000AC990000}"/>
    <cellStyle name="Normal 73 2 4 2 3 2 3" xfId="31011" xr:uid="{00000000-0005-0000-0000-0000AD990000}"/>
    <cellStyle name="Normal 73 2 4 2 3 3" xfId="10893" xr:uid="{00000000-0005-0000-0000-0000AE990000}"/>
    <cellStyle name="Normal 73 2 4 2 3 3 2" xfId="41227" xr:uid="{00000000-0005-0000-0000-0000AF990000}"/>
    <cellStyle name="Normal 73 2 4 2 3 3 3" xfId="25994" xr:uid="{00000000-0005-0000-0000-0000B0990000}"/>
    <cellStyle name="Normal 73 2 4 2 3 4" xfId="36214" xr:uid="{00000000-0005-0000-0000-0000B1990000}"/>
    <cellStyle name="Normal 73 2 4 2 3 5" xfId="20981" xr:uid="{00000000-0005-0000-0000-0000B2990000}"/>
    <cellStyle name="Normal 73 2 4 2 4" xfId="12571" xr:uid="{00000000-0005-0000-0000-0000B3990000}"/>
    <cellStyle name="Normal 73 2 4 2 4 2" xfId="42902" xr:uid="{00000000-0005-0000-0000-0000B4990000}"/>
    <cellStyle name="Normal 73 2 4 2 4 3" xfId="27669" xr:uid="{00000000-0005-0000-0000-0000B5990000}"/>
    <cellStyle name="Normal 73 2 4 2 5" xfId="7550" xr:uid="{00000000-0005-0000-0000-0000B6990000}"/>
    <cellStyle name="Normal 73 2 4 2 5 2" xfId="37885" xr:uid="{00000000-0005-0000-0000-0000B7990000}"/>
    <cellStyle name="Normal 73 2 4 2 5 3" xfId="22652" xr:uid="{00000000-0005-0000-0000-0000B8990000}"/>
    <cellStyle name="Normal 73 2 4 2 6" xfId="32873" xr:uid="{00000000-0005-0000-0000-0000B9990000}"/>
    <cellStyle name="Normal 73 2 4 2 7" xfId="17639" xr:uid="{00000000-0005-0000-0000-0000BA990000}"/>
    <cellStyle name="Normal 73 2 4 3" xfId="3332" xr:uid="{00000000-0005-0000-0000-0000BB990000}"/>
    <cellStyle name="Normal 73 2 4 3 2" xfId="13406" xr:uid="{00000000-0005-0000-0000-0000BC990000}"/>
    <cellStyle name="Normal 73 2 4 3 2 2" xfId="43737" xr:uid="{00000000-0005-0000-0000-0000BD990000}"/>
    <cellStyle name="Normal 73 2 4 3 2 3" xfId="28504" xr:uid="{00000000-0005-0000-0000-0000BE990000}"/>
    <cellStyle name="Normal 73 2 4 3 3" xfId="8386" xr:uid="{00000000-0005-0000-0000-0000BF990000}"/>
    <cellStyle name="Normal 73 2 4 3 3 2" xfId="38720" xr:uid="{00000000-0005-0000-0000-0000C0990000}"/>
    <cellStyle name="Normal 73 2 4 3 3 3" xfId="23487" xr:uid="{00000000-0005-0000-0000-0000C1990000}"/>
    <cellStyle name="Normal 73 2 4 3 4" xfId="33707" xr:uid="{00000000-0005-0000-0000-0000C2990000}"/>
    <cellStyle name="Normal 73 2 4 3 5" xfId="18474" xr:uid="{00000000-0005-0000-0000-0000C3990000}"/>
    <cellStyle name="Normal 73 2 4 4" xfId="5025" xr:uid="{00000000-0005-0000-0000-0000C4990000}"/>
    <cellStyle name="Normal 73 2 4 4 2" xfId="15077" xr:uid="{00000000-0005-0000-0000-0000C5990000}"/>
    <cellStyle name="Normal 73 2 4 4 2 2" xfId="45408" xr:uid="{00000000-0005-0000-0000-0000C6990000}"/>
    <cellStyle name="Normal 73 2 4 4 2 3" xfId="30175" xr:uid="{00000000-0005-0000-0000-0000C7990000}"/>
    <cellStyle name="Normal 73 2 4 4 3" xfId="10057" xr:uid="{00000000-0005-0000-0000-0000C8990000}"/>
    <cellStyle name="Normal 73 2 4 4 3 2" xfId="40391" xr:uid="{00000000-0005-0000-0000-0000C9990000}"/>
    <cellStyle name="Normal 73 2 4 4 3 3" xfId="25158" xr:uid="{00000000-0005-0000-0000-0000CA990000}"/>
    <cellStyle name="Normal 73 2 4 4 4" xfId="35378" xr:uid="{00000000-0005-0000-0000-0000CB990000}"/>
    <cellStyle name="Normal 73 2 4 4 5" xfId="20145" xr:uid="{00000000-0005-0000-0000-0000CC990000}"/>
    <cellStyle name="Normal 73 2 4 5" xfId="11735" xr:uid="{00000000-0005-0000-0000-0000CD990000}"/>
    <cellStyle name="Normal 73 2 4 5 2" xfId="42066" xr:uid="{00000000-0005-0000-0000-0000CE990000}"/>
    <cellStyle name="Normal 73 2 4 5 3" xfId="26833" xr:uid="{00000000-0005-0000-0000-0000CF990000}"/>
    <cellStyle name="Normal 73 2 4 6" xfId="6714" xr:uid="{00000000-0005-0000-0000-0000D0990000}"/>
    <cellStyle name="Normal 73 2 4 6 2" xfId="37049" xr:uid="{00000000-0005-0000-0000-0000D1990000}"/>
    <cellStyle name="Normal 73 2 4 6 3" xfId="21816" xr:uid="{00000000-0005-0000-0000-0000D2990000}"/>
    <cellStyle name="Normal 73 2 4 7" xfId="32037" xr:uid="{00000000-0005-0000-0000-0000D3990000}"/>
    <cellStyle name="Normal 73 2 4 8" xfId="16803" xr:uid="{00000000-0005-0000-0000-0000D4990000}"/>
    <cellStyle name="Normal 73 2 5" xfId="2061" xr:uid="{00000000-0005-0000-0000-0000D5990000}"/>
    <cellStyle name="Normal 73 2 5 2" xfId="3751" xr:uid="{00000000-0005-0000-0000-0000D6990000}"/>
    <cellStyle name="Normal 73 2 5 2 2" xfId="13824" xr:uid="{00000000-0005-0000-0000-0000D7990000}"/>
    <cellStyle name="Normal 73 2 5 2 2 2" xfId="44155" xr:uid="{00000000-0005-0000-0000-0000D8990000}"/>
    <cellStyle name="Normal 73 2 5 2 2 3" xfId="28922" xr:uid="{00000000-0005-0000-0000-0000D9990000}"/>
    <cellStyle name="Normal 73 2 5 2 3" xfId="8804" xr:uid="{00000000-0005-0000-0000-0000DA990000}"/>
    <cellStyle name="Normal 73 2 5 2 3 2" xfId="39138" xr:uid="{00000000-0005-0000-0000-0000DB990000}"/>
    <cellStyle name="Normal 73 2 5 2 3 3" xfId="23905" xr:uid="{00000000-0005-0000-0000-0000DC990000}"/>
    <cellStyle name="Normal 73 2 5 2 4" xfId="34125" xr:uid="{00000000-0005-0000-0000-0000DD990000}"/>
    <cellStyle name="Normal 73 2 5 2 5" xfId="18892" xr:uid="{00000000-0005-0000-0000-0000DE990000}"/>
    <cellStyle name="Normal 73 2 5 3" xfId="5443" xr:uid="{00000000-0005-0000-0000-0000DF990000}"/>
    <cellStyle name="Normal 73 2 5 3 2" xfId="15495" xr:uid="{00000000-0005-0000-0000-0000E0990000}"/>
    <cellStyle name="Normal 73 2 5 3 2 2" xfId="45826" xr:uid="{00000000-0005-0000-0000-0000E1990000}"/>
    <cellStyle name="Normal 73 2 5 3 2 3" xfId="30593" xr:uid="{00000000-0005-0000-0000-0000E2990000}"/>
    <cellStyle name="Normal 73 2 5 3 3" xfId="10475" xr:uid="{00000000-0005-0000-0000-0000E3990000}"/>
    <cellStyle name="Normal 73 2 5 3 3 2" xfId="40809" xr:uid="{00000000-0005-0000-0000-0000E4990000}"/>
    <cellStyle name="Normal 73 2 5 3 3 3" xfId="25576" xr:uid="{00000000-0005-0000-0000-0000E5990000}"/>
    <cellStyle name="Normal 73 2 5 3 4" xfId="35796" xr:uid="{00000000-0005-0000-0000-0000E6990000}"/>
    <cellStyle name="Normal 73 2 5 3 5" xfId="20563" xr:uid="{00000000-0005-0000-0000-0000E7990000}"/>
    <cellStyle name="Normal 73 2 5 4" xfId="12153" xr:uid="{00000000-0005-0000-0000-0000E8990000}"/>
    <cellStyle name="Normal 73 2 5 4 2" xfId="42484" xr:uid="{00000000-0005-0000-0000-0000E9990000}"/>
    <cellStyle name="Normal 73 2 5 4 3" xfId="27251" xr:uid="{00000000-0005-0000-0000-0000EA990000}"/>
    <cellStyle name="Normal 73 2 5 5" xfId="7132" xr:uid="{00000000-0005-0000-0000-0000EB990000}"/>
    <cellStyle name="Normal 73 2 5 5 2" xfId="37467" xr:uid="{00000000-0005-0000-0000-0000EC990000}"/>
    <cellStyle name="Normal 73 2 5 5 3" xfId="22234" xr:uid="{00000000-0005-0000-0000-0000ED990000}"/>
    <cellStyle name="Normal 73 2 5 6" xfId="32455" xr:uid="{00000000-0005-0000-0000-0000EE990000}"/>
    <cellStyle name="Normal 73 2 5 7" xfId="17221" xr:uid="{00000000-0005-0000-0000-0000EF990000}"/>
    <cellStyle name="Normal 73 2 6" xfId="2914" xr:uid="{00000000-0005-0000-0000-0000F0990000}"/>
    <cellStyle name="Normal 73 2 6 2" xfId="12988" xr:uid="{00000000-0005-0000-0000-0000F1990000}"/>
    <cellStyle name="Normal 73 2 6 2 2" xfId="43319" xr:uid="{00000000-0005-0000-0000-0000F2990000}"/>
    <cellStyle name="Normal 73 2 6 2 3" xfId="28086" xr:uid="{00000000-0005-0000-0000-0000F3990000}"/>
    <cellStyle name="Normal 73 2 6 3" xfId="7968" xr:uid="{00000000-0005-0000-0000-0000F4990000}"/>
    <cellStyle name="Normal 73 2 6 3 2" xfId="38302" xr:uid="{00000000-0005-0000-0000-0000F5990000}"/>
    <cellStyle name="Normal 73 2 6 3 3" xfId="23069" xr:uid="{00000000-0005-0000-0000-0000F6990000}"/>
    <cellStyle name="Normal 73 2 6 4" xfId="33289" xr:uid="{00000000-0005-0000-0000-0000F7990000}"/>
    <cellStyle name="Normal 73 2 6 5" xfId="18056" xr:uid="{00000000-0005-0000-0000-0000F8990000}"/>
    <cellStyle name="Normal 73 2 7" xfId="4607" xr:uid="{00000000-0005-0000-0000-0000F9990000}"/>
    <cellStyle name="Normal 73 2 7 2" xfId="14659" xr:uid="{00000000-0005-0000-0000-0000FA990000}"/>
    <cellStyle name="Normal 73 2 7 2 2" xfId="44990" xr:uid="{00000000-0005-0000-0000-0000FB990000}"/>
    <cellStyle name="Normal 73 2 7 2 3" xfId="29757" xr:uid="{00000000-0005-0000-0000-0000FC990000}"/>
    <cellStyle name="Normal 73 2 7 3" xfId="9639" xr:uid="{00000000-0005-0000-0000-0000FD990000}"/>
    <cellStyle name="Normal 73 2 7 3 2" xfId="39973" xr:uid="{00000000-0005-0000-0000-0000FE990000}"/>
    <cellStyle name="Normal 73 2 7 3 3" xfId="24740" xr:uid="{00000000-0005-0000-0000-0000FF990000}"/>
    <cellStyle name="Normal 73 2 7 4" xfId="34960" xr:uid="{00000000-0005-0000-0000-0000009A0000}"/>
    <cellStyle name="Normal 73 2 7 5" xfId="19727" xr:uid="{00000000-0005-0000-0000-0000019A0000}"/>
    <cellStyle name="Normal 73 2 8" xfId="11317" xr:uid="{00000000-0005-0000-0000-0000029A0000}"/>
    <cellStyle name="Normal 73 2 8 2" xfId="41648" xr:uid="{00000000-0005-0000-0000-0000039A0000}"/>
    <cellStyle name="Normal 73 2 8 3" xfId="26415" xr:uid="{00000000-0005-0000-0000-0000049A0000}"/>
    <cellStyle name="Normal 73 2 9" xfId="6296" xr:uid="{00000000-0005-0000-0000-0000059A0000}"/>
    <cellStyle name="Normal 73 2 9 2" xfId="36631" xr:uid="{00000000-0005-0000-0000-0000069A0000}"/>
    <cellStyle name="Normal 73 2 9 3" xfId="21398" xr:uid="{00000000-0005-0000-0000-0000079A0000}"/>
    <cellStyle name="Normal 73 3" xfId="1260" xr:uid="{00000000-0005-0000-0000-0000089A0000}"/>
    <cellStyle name="Normal 73 3 10" xfId="16437" xr:uid="{00000000-0005-0000-0000-0000099A0000}"/>
    <cellStyle name="Normal 73 3 2" xfId="1479" xr:uid="{00000000-0005-0000-0000-00000A9A0000}"/>
    <cellStyle name="Normal 73 3 2 2" xfId="1900" xr:uid="{00000000-0005-0000-0000-00000B9A0000}"/>
    <cellStyle name="Normal 73 3 2 2 2" xfId="2739" xr:uid="{00000000-0005-0000-0000-00000C9A0000}"/>
    <cellStyle name="Normal 73 3 2 2 2 2" xfId="4429" xr:uid="{00000000-0005-0000-0000-00000D9A0000}"/>
    <cellStyle name="Normal 73 3 2 2 2 2 2" xfId="14502" xr:uid="{00000000-0005-0000-0000-00000E9A0000}"/>
    <cellStyle name="Normal 73 3 2 2 2 2 2 2" xfId="44833" xr:uid="{00000000-0005-0000-0000-00000F9A0000}"/>
    <cellStyle name="Normal 73 3 2 2 2 2 2 3" xfId="29600" xr:uid="{00000000-0005-0000-0000-0000109A0000}"/>
    <cellStyle name="Normal 73 3 2 2 2 2 3" xfId="9482" xr:uid="{00000000-0005-0000-0000-0000119A0000}"/>
    <cellStyle name="Normal 73 3 2 2 2 2 3 2" xfId="39816" xr:uid="{00000000-0005-0000-0000-0000129A0000}"/>
    <cellStyle name="Normal 73 3 2 2 2 2 3 3" xfId="24583" xr:uid="{00000000-0005-0000-0000-0000139A0000}"/>
    <cellStyle name="Normal 73 3 2 2 2 2 4" xfId="34803" xr:uid="{00000000-0005-0000-0000-0000149A0000}"/>
    <cellStyle name="Normal 73 3 2 2 2 2 5" xfId="19570" xr:uid="{00000000-0005-0000-0000-0000159A0000}"/>
    <cellStyle name="Normal 73 3 2 2 2 3" xfId="6121" xr:uid="{00000000-0005-0000-0000-0000169A0000}"/>
    <cellStyle name="Normal 73 3 2 2 2 3 2" xfId="16173" xr:uid="{00000000-0005-0000-0000-0000179A0000}"/>
    <cellStyle name="Normal 73 3 2 2 2 3 2 2" xfId="46504" xr:uid="{00000000-0005-0000-0000-0000189A0000}"/>
    <cellStyle name="Normal 73 3 2 2 2 3 2 3" xfId="31271" xr:uid="{00000000-0005-0000-0000-0000199A0000}"/>
    <cellStyle name="Normal 73 3 2 2 2 3 3" xfId="11153" xr:uid="{00000000-0005-0000-0000-00001A9A0000}"/>
    <cellStyle name="Normal 73 3 2 2 2 3 3 2" xfId="41487" xr:uid="{00000000-0005-0000-0000-00001B9A0000}"/>
    <cellStyle name="Normal 73 3 2 2 2 3 3 3" xfId="26254" xr:uid="{00000000-0005-0000-0000-00001C9A0000}"/>
    <cellStyle name="Normal 73 3 2 2 2 3 4" xfId="36474" xr:uid="{00000000-0005-0000-0000-00001D9A0000}"/>
    <cellStyle name="Normal 73 3 2 2 2 3 5" xfId="21241" xr:uid="{00000000-0005-0000-0000-00001E9A0000}"/>
    <cellStyle name="Normal 73 3 2 2 2 4" xfId="12831" xr:uid="{00000000-0005-0000-0000-00001F9A0000}"/>
    <cellStyle name="Normal 73 3 2 2 2 4 2" xfId="43162" xr:uid="{00000000-0005-0000-0000-0000209A0000}"/>
    <cellStyle name="Normal 73 3 2 2 2 4 3" xfId="27929" xr:uid="{00000000-0005-0000-0000-0000219A0000}"/>
    <cellStyle name="Normal 73 3 2 2 2 5" xfId="7810" xr:uid="{00000000-0005-0000-0000-0000229A0000}"/>
    <cellStyle name="Normal 73 3 2 2 2 5 2" xfId="38145" xr:uid="{00000000-0005-0000-0000-0000239A0000}"/>
    <cellStyle name="Normal 73 3 2 2 2 5 3" xfId="22912" xr:uid="{00000000-0005-0000-0000-0000249A0000}"/>
    <cellStyle name="Normal 73 3 2 2 2 6" xfId="33133" xr:uid="{00000000-0005-0000-0000-0000259A0000}"/>
    <cellStyle name="Normal 73 3 2 2 2 7" xfId="17899" xr:uid="{00000000-0005-0000-0000-0000269A0000}"/>
    <cellStyle name="Normal 73 3 2 2 3" xfId="3592" xr:uid="{00000000-0005-0000-0000-0000279A0000}"/>
    <cellStyle name="Normal 73 3 2 2 3 2" xfId="13666" xr:uid="{00000000-0005-0000-0000-0000289A0000}"/>
    <cellStyle name="Normal 73 3 2 2 3 2 2" xfId="43997" xr:uid="{00000000-0005-0000-0000-0000299A0000}"/>
    <cellStyle name="Normal 73 3 2 2 3 2 3" xfId="28764" xr:uid="{00000000-0005-0000-0000-00002A9A0000}"/>
    <cellStyle name="Normal 73 3 2 2 3 3" xfId="8646" xr:uid="{00000000-0005-0000-0000-00002B9A0000}"/>
    <cellStyle name="Normal 73 3 2 2 3 3 2" xfId="38980" xr:uid="{00000000-0005-0000-0000-00002C9A0000}"/>
    <cellStyle name="Normal 73 3 2 2 3 3 3" xfId="23747" xr:uid="{00000000-0005-0000-0000-00002D9A0000}"/>
    <cellStyle name="Normal 73 3 2 2 3 4" xfId="33967" xr:uid="{00000000-0005-0000-0000-00002E9A0000}"/>
    <cellStyle name="Normal 73 3 2 2 3 5" xfId="18734" xr:uid="{00000000-0005-0000-0000-00002F9A0000}"/>
    <cellStyle name="Normal 73 3 2 2 4" xfId="5285" xr:uid="{00000000-0005-0000-0000-0000309A0000}"/>
    <cellStyle name="Normal 73 3 2 2 4 2" xfId="15337" xr:uid="{00000000-0005-0000-0000-0000319A0000}"/>
    <cellStyle name="Normal 73 3 2 2 4 2 2" xfId="45668" xr:uid="{00000000-0005-0000-0000-0000329A0000}"/>
    <cellStyle name="Normal 73 3 2 2 4 2 3" xfId="30435" xr:uid="{00000000-0005-0000-0000-0000339A0000}"/>
    <cellStyle name="Normal 73 3 2 2 4 3" xfId="10317" xr:uid="{00000000-0005-0000-0000-0000349A0000}"/>
    <cellStyle name="Normal 73 3 2 2 4 3 2" xfId="40651" xr:uid="{00000000-0005-0000-0000-0000359A0000}"/>
    <cellStyle name="Normal 73 3 2 2 4 3 3" xfId="25418" xr:uid="{00000000-0005-0000-0000-0000369A0000}"/>
    <cellStyle name="Normal 73 3 2 2 4 4" xfId="35638" xr:uid="{00000000-0005-0000-0000-0000379A0000}"/>
    <cellStyle name="Normal 73 3 2 2 4 5" xfId="20405" xr:uid="{00000000-0005-0000-0000-0000389A0000}"/>
    <cellStyle name="Normal 73 3 2 2 5" xfId="11995" xr:uid="{00000000-0005-0000-0000-0000399A0000}"/>
    <cellStyle name="Normal 73 3 2 2 5 2" xfId="42326" xr:uid="{00000000-0005-0000-0000-00003A9A0000}"/>
    <cellStyle name="Normal 73 3 2 2 5 3" xfId="27093" xr:uid="{00000000-0005-0000-0000-00003B9A0000}"/>
    <cellStyle name="Normal 73 3 2 2 6" xfId="6974" xr:uid="{00000000-0005-0000-0000-00003C9A0000}"/>
    <cellStyle name="Normal 73 3 2 2 6 2" xfId="37309" xr:uid="{00000000-0005-0000-0000-00003D9A0000}"/>
    <cellStyle name="Normal 73 3 2 2 6 3" xfId="22076" xr:uid="{00000000-0005-0000-0000-00003E9A0000}"/>
    <cellStyle name="Normal 73 3 2 2 7" xfId="32297" xr:uid="{00000000-0005-0000-0000-00003F9A0000}"/>
    <cellStyle name="Normal 73 3 2 2 8" xfId="17063" xr:uid="{00000000-0005-0000-0000-0000409A0000}"/>
    <cellStyle name="Normal 73 3 2 3" xfId="2321" xr:uid="{00000000-0005-0000-0000-0000419A0000}"/>
    <cellStyle name="Normal 73 3 2 3 2" xfId="4011" xr:uid="{00000000-0005-0000-0000-0000429A0000}"/>
    <cellStyle name="Normal 73 3 2 3 2 2" xfId="14084" xr:uid="{00000000-0005-0000-0000-0000439A0000}"/>
    <cellStyle name="Normal 73 3 2 3 2 2 2" xfId="44415" xr:uid="{00000000-0005-0000-0000-0000449A0000}"/>
    <cellStyle name="Normal 73 3 2 3 2 2 3" xfId="29182" xr:uid="{00000000-0005-0000-0000-0000459A0000}"/>
    <cellStyle name="Normal 73 3 2 3 2 3" xfId="9064" xr:uid="{00000000-0005-0000-0000-0000469A0000}"/>
    <cellStyle name="Normal 73 3 2 3 2 3 2" xfId="39398" xr:uid="{00000000-0005-0000-0000-0000479A0000}"/>
    <cellStyle name="Normal 73 3 2 3 2 3 3" xfId="24165" xr:uid="{00000000-0005-0000-0000-0000489A0000}"/>
    <cellStyle name="Normal 73 3 2 3 2 4" xfId="34385" xr:uid="{00000000-0005-0000-0000-0000499A0000}"/>
    <cellStyle name="Normal 73 3 2 3 2 5" xfId="19152" xr:uid="{00000000-0005-0000-0000-00004A9A0000}"/>
    <cellStyle name="Normal 73 3 2 3 3" xfId="5703" xr:uid="{00000000-0005-0000-0000-00004B9A0000}"/>
    <cellStyle name="Normal 73 3 2 3 3 2" xfId="15755" xr:uid="{00000000-0005-0000-0000-00004C9A0000}"/>
    <cellStyle name="Normal 73 3 2 3 3 2 2" xfId="46086" xr:uid="{00000000-0005-0000-0000-00004D9A0000}"/>
    <cellStyle name="Normal 73 3 2 3 3 2 3" xfId="30853" xr:uid="{00000000-0005-0000-0000-00004E9A0000}"/>
    <cellStyle name="Normal 73 3 2 3 3 3" xfId="10735" xr:uid="{00000000-0005-0000-0000-00004F9A0000}"/>
    <cellStyle name="Normal 73 3 2 3 3 3 2" xfId="41069" xr:uid="{00000000-0005-0000-0000-0000509A0000}"/>
    <cellStyle name="Normal 73 3 2 3 3 3 3" xfId="25836" xr:uid="{00000000-0005-0000-0000-0000519A0000}"/>
    <cellStyle name="Normal 73 3 2 3 3 4" xfId="36056" xr:uid="{00000000-0005-0000-0000-0000529A0000}"/>
    <cellStyle name="Normal 73 3 2 3 3 5" xfId="20823" xr:uid="{00000000-0005-0000-0000-0000539A0000}"/>
    <cellStyle name="Normal 73 3 2 3 4" xfId="12413" xr:uid="{00000000-0005-0000-0000-0000549A0000}"/>
    <cellStyle name="Normal 73 3 2 3 4 2" xfId="42744" xr:uid="{00000000-0005-0000-0000-0000559A0000}"/>
    <cellStyle name="Normal 73 3 2 3 4 3" xfId="27511" xr:uid="{00000000-0005-0000-0000-0000569A0000}"/>
    <cellStyle name="Normal 73 3 2 3 5" xfId="7392" xr:uid="{00000000-0005-0000-0000-0000579A0000}"/>
    <cellStyle name="Normal 73 3 2 3 5 2" xfId="37727" xr:uid="{00000000-0005-0000-0000-0000589A0000}"/>
    <cellStyle name="Normal 73 3 2 3 5 3" xfId="22494" xr:uid="{00000000-0005-0000-0000-0000599A0000}"/>
    <cellStyle name="Normal 73 3 2 3 6" xfId="32715" xr:uid="{00000000-0005-0000-0000-00005A9A0000}"/>
    <cellStyle name="Normal 73 3 2 3 7" xfId="17481" xr:uid="{00000000-0005-0000-0000-00005B9A0000}"/>
    <cellStyle name="Normal 73 3 2 4" xfId="3174" xr:uid="{00000000-0005-0000-0000-00005C9A0000}"/>
    <cellStyle name="Normal 73 3 2 4 2" xfId="13248" xr:uid="{00000000-0005-0000-0000-00005D9A0000}"/>
    <cellStyle name="Normal 73 3 2 4 2 2" xfId="43579" xr:uid="{00000000-0005-0000-0000-00005E9A0000}"/>
    <cellStyle name="Normal 73 3 2 4 2 3" xfId="28346" xr:uid="{00000000-0005-0000-0000-00005F9A0000}"/>
    <cellStyle name="Normal 73 3 2 4 3" xfId="8228" xr:uid="{00000000-0005-0000-0000-0000609A0000}"/>
    <cellStyle name="Normal 73 3 2 4 3 2" xfId="38562" xr:uid="{00000000-0005-0000-0000-0000619A0000}"/>
    <cellStyle name="Normal 73 3 2 4 3 3" xfId="23329" xr:uid="{00000000-0005-0000-0000-0000629A0000}"/>
    <cellStyle name="Normal 73 3 2 4 4" xfId="33549" xr:uid="{00000000-0005-0000-0000-0000639A0000}"/>
    <cellStyle name="Normal 73 3 2 4 5" xfId="18316" xr:uid="{00000000-0005-0000-0000-0000649A0000}"/>
    <cellStyle name="Normal 73 3 2 5" xfId="4867" xr:uid="{00000000-0005-0000-0000-0000659A0000}"/>
    <cellStyle name="Normal 73 3 2 5 2" xfId="14919" xr:uid="{00000000-0005-0000-0000-0000669A0000}"/>
    <cellStyle name="Normal 73 3 2 5 2 2" xfId="45250" xr:uid="{00000000-0005-0000-0000-0000679A0000}"/>
    <cellStyle name="Normal 73 3 2 5 2 3" xfId="30017" xr:uid="{00000000-0005-0000-0000-0000689A0000}"/>
    <cellStyle name="Normal 73 3 2 5 3" xfId="9899" xr:uid="{00000000-0005-0000-0000-0000699A0000}"/>
    <cellStyle name="Normal 73 3 2 5 3 2" xfId="40233" xr:uid="{00000000-0005-0000-0000-00006A9A0000}"/>
    <cellStyle name="Normal 73 3 2 5 3 3" xfId="25000" xr:uid="{00000000-0005-0000-0000-00006B9A0000}"/>
    <cellStyle name="Normal 73 3 2 5 4" xfId="35220" xr:uid="{00000000-0005-0000-0000-00006C9A0000}"/>
    <cellStyle name="Normal 73 3 2 5 5" xfId="19987" xr:uid="{00000000-0005-0000-0000-00006D9A0000}"/>
    <cellStyle name="Normal 73 3 2 6" xfId="11577" xr:uid="{00000000-0005-0000-0000-00006E9A0000}"/>
    <cellStyle name="Normal 73 3 2 6 2" xfId="41908" xr:uid="{00000000-0005-0000-0000-00006F9A0000}"/>
    <cellStyle name="Normal 73 3 2 6 3" xfId="26675" xr:uid="{00000000-0005-0000-0000-0000709A0000}"/>
    <cellStyle name="Normal 73 3 2 7" xfId="6556" xr:uid="{00000000-0005-0000-0000-0000719A0000}"/>
    <cellStyle name="Normal 73 3 2 7 2" xfId="36891" xr:uid="{00000000-0005-0000-0000-0000729A0000}"/>
    <cellStyle name="Normal 73 3 2 7 3" xfId="21658" xr:uid="{00000000-0005-0000-0000-0000739A0000}"/>
    <cellStyle name="Normal 73 3 2 8" xfId="31879" xr:uid="{00000000-0005-0000-0000-0000749A0000}"/>
    <cellStyle name="Normal 73 3 2 9" xfId="16645" xr:uid="{00000000-0005-0000-0000-0000759A0000}"/>
    <cellStyle name="Normal 73 3 3" xfId="1692" xr:uid="{00000000-0005-0000-0000-0000769A0000}"/>
    <cellStyle name="Normal 73 3 3 2" xfId="2531" xr:uid="{00000000-0005-0000-0000-0000779A0000}"/>
    <cellStyle name="Normal 73 3 3 2 2" xfId="4221" xr:uid="{00000000-0005-0000-0000-0000789A0000}"/>
    <cellStyle name="Normal 73 3 3 2 2 2" xfId="14294" xr:uid="{00000000-0005-0000-0000-0000799A0000}"/>
    <cellStyle name="Normal 73 3 3 2 2 2 2" xfId="44625" xr:uid="{00000000-0005-0000-0000-00007A9A0000}"/>
    <cellStyle name="Normal 73 3 3 2 2 2 3" xfId="29392" xr:uid="{00000000-0005-0000-0000-00007B9A0000}"/>
    <cellStyle name="Normal 73 3 3 2 2 3" xfId="9274" xr:uid="{00000000-0005-0000-0000-00007C9A0000}"/>
    <cellStyle name="Normal 73 3 3 2 2 3 2" xfId="39608" xr:uid="{00000000-0005-0000-0000-00007D9A0000}"/>
    <cellStyle name="Normal 73 3 3 2 2 3 3" xfId="24375" xr:uid="{00000000-0005-0000-0000-00007E9A0000}"/>
    <cellStyle name="Normal 73 3 3 2 2 4" xfId="34595" xr:uid="{00000000-0005-0000-0000-00007F9A0000}"/>
    <cellStyle name="Normal 73 3 3 2 2 5" xfId="19362" xr:uid="{00000000-0005-0000-0000-0000809A0000}"/>
    <cellStyle name="Normal 73 3 3 2 3" xfId="5913" xr:uid="{00000000-0005-0000-0000-0000819A0000}"/>
    <cellStyle name="Normal 73 3 3 2 3 2" xfId="15965" xr:uid="{00000000-0005-0000-0000-0000829A0000}"/>
    <cellStyle name="Normal 73 3 3 2 3 2 2" xfId="46296" xr:uid="{00000000-0005-0000-0000-0000839A0000}"/>
    <cellStyle name="Normal 73 3 3 2 3 2 3" xfId="31063" xr:uid="{00000000-0005-0000-0000-0000849A0000}"/>
    <cellStyle name="Normal 73 3 3 2 3 3" xfId="10945" xr:uid="{00000000-0005-0000-0000-0000859A0000}"/>
    <cellStyle name="Normal 73 3 3 2 3 3 2" xfId="41279" xr:uid="{00000000-0005-0000-0000-0000869A0000}"/>
    <cellStyle name="Normal 73 3 3 2 3 3 3" xfId="26046" xr:uid="{00000000-0005-0000-0000-0000879A0000}"/>
    <cellStyle name="Normal 73 3 3 2 3 4" xfId="36266" xr:uid="{00000000-0005-0000-0000-0000889A0000}"/>
    <cellStyle name="Normal 73 3 3 2 3 5" xfId="21033" xr:uid="{00000000-0005-0000-0000-0000899A0000}"/>
    <cellStyle name="Normal 73 3 3 2 4" xfId="12623" xr:uid="{00000000-0005-0000-0000-00008A9A0000}"/>
    <cellStyle name="Normal 73 3 3 2 4 2" xfId="42954" xr:uid="{00000000-0005-0000-0000-00008B9A0000}"/>
    <cellStyle name="Normal 73 3 3 2 4 3" xfId="27721" xr:uid="{00000000-0005-0000-0000-00008C9A0000}"/>
    <cellStyle name="Normal 73 3 3 2 5" xfId="7602" xr:uid="{00000000-0005-0000-0000-00008D9A0000}"/>
    <cellStyle name="Normal 73 3 3 2 5 2" xfId="37937" xr:uid="{00000000-0005-0000-0000-00008E9A0000}"/>
    <cellStyle name="Normal 73 3 3 2 5 3" xfId="22704" xr:uid="{00000000-0005-0000-0000-00008F9A0000}"/>
    <cellStyle name="Normal 73 3 3 2 6" xfId="32925" xr:uid="{00000000-0005-0000-0000-0000909A0000}"/>
    <cellStyle name="Normal 73 3 3 2 7" xfId="17691" xr:uid="{00000000-0005-0000-0000-0000919A0000}"/>
    <cellStyle name="Normal 73 3 3 3" xfId="3384" xr:uid="{00000000-0005-0000-0000-0000929A0000}"/>
    <cellStyle name="Normal 73 3 3 3 2" xfId="13458" xr:uid="{00000000-0005-0000-0000-0000939A0000}"/>
    <cellStyle name="Normal 73 3 3 3 2 2" xfId="43789" xr:uid="{00000000-0005-0000-0000-0000949A0000}"/>
    <cellStyle name="Normal 73 3 3 3 2 3" xfId="28556" xr:uid="{00000000-0005-0000-0000-0000959A0000}"/>
    <cellStyle name="Normal 73 3 3 3 3" xfId="8438" xr:uid="{00000000-0005-0000-0000-0000969A0000}"/>
    <cellStyle name="Normal 73 3 3 3 3 2" xfId="38772" xr:uid="{00000000-0005-0000-0000-0000979A0000}"/>
    <cellStyle name="Normal 73 3 3 3 3 3" xfId="23539" xr:uid="{00000000-0005-0000-0000-0000989A0000}"/>
    <cellStyle name="Normal 73 3 3 3 4" xfId="33759" xr:uid="{00000000-0005-0000-0000-0000999A0000}"/>
    <cellStyle name="Normal 73 3 3 3 5" xfId="18526" xr:uid="{00000000-0005-0000-0000-00009A9A0000}"/>
    <cellStyle name="Normal 73 3 3 4" xfId="5077" xr:uid="{00000000-0005-0000-0000-00009B9A0000}"/>
    <cellStyle name="Normal 73 3 3 4 2" xfId="15129" xr:uid="{00000000-0005-0000-0000-00009C9A0000}"/>
    <cellStyle name="Normal 73 3 3 4 2 2" xfId="45460" xr:uid="{00000000-0005-0000-0000-00009D9A0000}"/>
    <cellStyle name="Normal 73 3 3 4 2 3" xfId="30227" xr:uid="{00000000-0005-0000-0000-00009E9A0000}"/>
    <cellStyle name="Normal 73 3 3 4 3" xfId="10109" xr:uid="{00000000-0005-0000-0000-00009F9A0000}"/>
    <cellStyle name="Normal 73 3 3 4 3 2" xfId="40443" xr:uid="{00000000-0005-0000-0000-0000A09A0000}"/>
    <cellStyle name="Normal 73 3 3 4 3 3" xfId="25210" xr:uid="{00000000-0005-0000-0000-0000A19A0000}"/>
    <cellStyle name="Normal 73 3 3 4 4" xfId="35430" xr:uid="{00000000-0005-0000-0000-0000A29A0000}"/>
    <cellStyle name="Normal 73 3 3 4 5" xfId="20197" xr:uid="{00000000-0005-0000-0000-0000A39A0000}"/>
    <cellStyle name="Normal 73 3 3 5" xfId="11787" xr:uid="{00000000-0005-0000-0000-0000A49A0000}"/>
    <cellStyle name="Normal 73 3 3 5 2" xfId="42118" xr:uid="{00000000-0005-0000-0000-0000A59A0000}"/>
    <cellStyle name="Normal 73 3 3 5 3" xfId="26885" xr:uid="{00000000-0005-0000-0000-0000A69A0000}"/>
    <cellStyle name="Normal 73 3 3 6" xfId="6766" xr:uid="{00000000-0005-0000-0000-0000A79A0000}"/>
    <cellStyle name="Normal 73 3 3 6 2" xfId="37101" xr:uid="{00000000-0005-0000-0000-0000A89A0000}"/>
    <cellStyle name="Normal 73 3 3 6 3" xfId="21868" xr:uid="{00000000-0005-0000-0000-0000A99A0000}"/>
    <cellStyle name="Normal 73 3 3 7" xfId="32089" xr:uid="{00000000-0005-0000-0000-0000AA9A0000}"/>
    <cellStyle name="Normal 73 3 3 8" xfId="16855" xr:uid="{00000000-0005-0000-0000-0000AB9A0000}"/>
    <cellStyle name="Normal 73 3 4" xfId="2113" xr:uid="{00000000-0005-0000-0000-0000AC9A0000}"/>
    <cellStyle name="Normal 73 3 4 2" xfId="3803" xr:uid="{00000000-0005-0000-0000-0000AD9A0000}"/>
    <cellStyle name="Normal 73 3 4 2 2" xfId="13876" xr:uid="{00000000-0005-0000-0000-0000AE9A0000}"/>
    <cellStyle name="Normal 73 3 4 2 2 2" xfId="44207" xr:uid="{00000000-0005-0000-0000-0000AF9A0000}"/>
    <cellStyle name="Normal 73 3 4 2 2 3" xfId="28974" xr:uid="{00000000-0005-0000-0000-0000B09A0000}"/>
    <cellStyle name="Normal 73 3 4 2 3" xfId="8856" xr:uid="{00000000-0005-0000-0000-0000B19A0000}"/>
    <cellStyle name="Normal 73 3 4 2 3 2" xfId="39190" xr:uid="{00000000-0005-0000-0000-0000B29A0000}"/>
    <cellStyle name="Normal 73 3 4 2 3 3" xfId="23957" xr:uid="{00000000-0005-0000-0000-0000B39A0000}"/>
    <cellStyle name="Normal 73 3 4 2 4" xfId="34177" xr:uid="{00000000-0005-0000-0000-0000B49A0000}"/>
    <cellStyle name="Normal 73 3 4 2 5" xfId="18944" xr:uid="{00000000-0005-0000-0000-0000B59A0000}"/>
    <cellStyle name="Normal 73 3 4 3" xfId="5495" xr:uid="{00000000-0005-0000-0000-0000B69A0000}"/>
    <cellStyle name="Normal 73 3 4 3 2" xfId="15547" xr:uid="{00000000-0005-0000-0000-0000B79A0000}"/>
    <cellStyle name="Normal 73 3 4 3 2 2" xfId="45878" xr:uid="{00000000-0005-0000-0000-0000B89A0000}"/>
    <cellStyle name="Normal 73 3 4 3 2 3" xfId="30645" xr:uid="{00000000-0005-0000-0000-0000B99A0000}"/>
    <cellStyle name="Normal 73 3 4 3 3" xfId="10527" xr:uid="{00000000-0005-0000-0000-0000BA9A0000}"/>
    <cellStyle name="Normal 73 3 4 3 3 2" xfId="40861" xr:uid="{00000000-0005-0000-0000-0000BB9A0000}"/>
    <cellStyle name="Normal 73 3 4 3 3 3" xfId="25628" xr:uid="{00000000-0005-0000-0000-0000BC9A0000}"/>
    <cellStyle name="Normal 73 3 4 3 4" xfId="35848" xr:uid="{00000000-0005-0000-0000-0000BD9A0000}"/>
    <cellStyle name="Normal 73 3 4 3 5" xfId="20615" xr:uid="{00000000-0005-0000-0000-0000BE9A0000}"/>
    <cellStyle name="Normal 73 3 4 4" xfId="12205" xr:uid="{00000000-0005-0000-0000-0000BF9A0000}"/>
    <cellStyle name="Normal 73 3 4 4 2" xfId="42536" xr:uid="{00000000-0005-0000-0000-0000C09A0000}"/>
    <cellStyle name="Normal 73 3 4 4 3" xfId="27303" xr:uid="{00000000-0005-0000-0000-0000C19A0000}"/>
    <cellStyle name="Normal 73 3 4 5" xfId="7184" xr:uid="{00000000-0005-0000-0000-0000C29A0000}"/>
    <cellStyle name="Normal 73 3 4 5 2" xfId="37519" xr:uid="{00000000-0005-0000-0000-0000C39A0000}"/>
    <cellStyle name="Normal 73 3 4 5 3" xfId="22286" xr:uid="{00000000-0005-0000-0000-0000C49A0000}"/>
    <cellStyle name="Normal 73 3 4 6" xfId="32507" xr:uid="{00000000-0005-0000-0000-0000C59A0000}"/>
    <cellStyle name="Normal 73 3 4 7" xfId="17273" xr:uid="{00000000-0005-0000-0000-0000C69A0000}"/>
    <cellStyle name="Normal 73 3 5" xfId="2966" xr:uid="{00000000-0005-0000-0000-0000C79A0000}"/>
    <cellStyle name="Normal 73 3 5 2" xfId="13040" xr:uid="{00000000-0005-0000-0000-0000C89A0000}"/>
    <cellStyle name="Normal 73 3 5 2 2" xfId="43371" xr:uid="{00000000-0005-0000-0000-0000C99A0000}"/>
    <cellStyle name="Normal 73 3 5 2 3" xfId="28138" xr:uid="{00000000-0005-0000-0000-0000CA9A0000}"/>
    <cellStyle name="Normal 73 3 5 3" xfId="8020" xr:uid="{00000000-0005-0000-0000-0000CB9A0000}"/>
    <cellStyle name="Normal 73 3 5 3 2" xfId="38354" xr:uid="{00000000-0005-0000-0000-0000CC9A0000}"/>
    <cellStyle name="Normal 73 3 5 3 3" xfId="23121" xr:uid="{00000000-0005-0000-0000-0000CD9A0000}"/>
    <cellStyle name="Normal 73 3 5 4" xfId="33341" xr:uid="{00000000-0005-0000-0000-0000CE9A0000}"/>
    <cellStyle name="Normal 73 3 5 5" xfId="18108" xr:uid="{00000000-0005-0000-0000-0000CF9A0000}"/>
    <cellStyle name="Normal 73 3 6" xfId="4659" xr:uid="{00000000-0005-0000-0000-0000D09A0000}"/>
    <cellStyle name="Normal 73 3 6 2" xfId="14711" xr:uid="{00000000-0005-0000-0000-0000D19A0000}"/>
    <cellStyle name="Normal 73 3 6 2 2" xfId="45042" xr:uid="{00000000-0005-0000-0000-0000D29A0000}"/>
    <cellStyle name="Normal 73 3 6 2 3" xfId="29809" xr:uid="{00000000-0005-0000-0000-0000D39A0000}"/>
    <cellStyle name="Normal 73 3 6 3" xfId="9691" xr:uid="{00000000-0005-0000-0000-0000D49A0000}"/>
    <cellStyle name="Normal 73 3 6 3 2" xfId="40025" xr:uid="{00000000-0005-0000-0000-0000D59A0000}"/>
    <cellStyle name="Normal 73 3 6 3 3" xfId="24792" xr:uid="{00000000-0005-0000-0000-0000D69A0000}"/>
    <cellStyle name="Normal 73 3 6 4" xfId="35012" xr:uid="{00000000-0005-0000-0000-0000D79A0000}"/>
    <cellStyle name="Normal 73 3 6 5" xfId="19779" xr:uid="{00000000-0005-0000-0000-0000D89A0000}"/>
    <cellStyle name="Normal 73 3 7" xfId="11369" xr:uid="{00000000-0005-0000-0000-0000D99A0000}"/>
    <cellStyle name="Normal 73 3 7 2" xfId="41700" xr:uid="{00000000-0005-0000-0000-0000DA9A0000}"/>
    <cellStyle name="Normal 73 3 7 3" xfId="26467" xr:uid="{00000000-0005-0000-0000-0000DB9A0000}"/>
    <cellStyle name="Normal 73 3 8" xfId="6348" xr:uid="{00000000-0005-0000-0000-0000DC9A0000}"/>
    <cellStyle name="Normal 73 3 8 2" xfId="36683" xr:uid="{00000000-0005-0000-0000-0000DD9A0000}"/>
    <cellStyle name="Normal 73 3 8 3" xfId="21450" xr:uid="{00000000-0005-0000-0000-0000DE9A0000}"/>
    <cellStyle name="Normal 73 3 9" xfId="31672" xr:uid="{00000000-0005-0000-0000-0000DF9A0000}"/>
    <cellStyle name="Normal 73 4" xfId="1373" xr:uid="{00000000-0005-0000-0000-0000E09A0000}"/>
    <cellStyle name="Normal 73 4 2" xfId="1796" xr:uid="{00000000-0005-0000-0000-0000E19A0000}"/>
    <cellStyle name="Normal 73 4 2 2" xfId="2635" xr:uid="{00000000-0005-0000-0000-0000E29A0000}"/>
    <cellStyle name="Normal 73 4 2 2 2" xfId="4325" xr:uid="{00000000-0005-0000-0000-0000E39A0000}"/>
    <cellStyle name="Normal 73 4 2 2 2 2" xfId="14398" xr:uid="{00000000-0005-0000-0000-0000E49A0000}"/>
    <cellStyle name="Normal 73 4 2 2 2 2 2" xfId="44729" xr:uid="{00000000-0005-0000-0000-0000E59A0000}"/>
    <cellStyle name="Normal 73 4 2 2 2 2 3" xfId="29496" xr:uid="{00000000-0005-0000-0000-0000E69A0000}"/>
    <cellStyle name="Normal 73 4 2 2 2 3" xfId="9378" xr:uid="{00000000-0005-0000-0000-0000E79A0000}"/>
    <cellStyle name="Normal 73 4 2 2 2 3 2" xfId="39712" xr:uid="{00000000-0005-0000-0000-0000E89A0000}"/>
    <cellStyle name="Normal 73 4 2 2 2 3 3" xfId="24479" xr:uid="{00000000-0005-0000-0000-0000E99A0000}"/>
    <cellStyle name="Normal 73 4 2 2 2 4" xfId="34699" xr:uid="{00000000-0005-0000-0000-0000EA9A0000}"/>
    <cellStyle name="Normal 73 4 2 2 2 5" xfId="19466" xr:uid="{00000000-0005-0000-0000-0000EB9A0000}"/>
    <cellStyle name="Normal 73 4 2 2 3" xfId="6017" xr:uid="{00000000-0005-0000-0000-0000EC9A0000}"/>
    <cellStyle name="Normal 73 4 2 2 3 2" xfId="16069" xr:uid="{00000000-0005-0000-0000-0000ED9A0000}"/>
    <cellStyle name="Normal 73 4 2 2 3 2 2" xfId="46400" xr:uid="{00000000-0005-0000-0000-0000EE9A0000}"/>
    <cellStyle name="Normal 73 4 2 2 3 2 3" xfId="31167" xr:uid="{00000000-0005-0000-0000-0000EF9A0000}"/>
    <cellStyle name="Normal 73 4 2 2 3 3" xfId="11049" xr:uid="{00000000-0005-0000-0000-0000F09A0000}"/>
    <cellStyle name="Normal 73 4 2 2 3 3 2" xfId="41383" xr:uid="{00000000-0005-0000-0000-0000F19A0000}"/>
    <cellStyle name="Normal 73 4 2 2 3 3 3" xfId="26150" xr:uid="{00000000-0005-0000-0000-0000F29A0000}"/>
    <cellStyle name="Normal 73 4 2 2 3 4" xfId="36370" xr:uid="{00000000-0005-0000-0000-0000F39A0000}"/>
    <cellStyle name="Normal 73 4 2 2 3 5" xfId="21137" xr:uid="{00000000-0005-0000-0000-0000F49A0000}"/>
    <cellStyle name="Normal 73 4 2 2 4" xfId="12727" xr:uid="{00000000-0005-0000-0000-0000F59A0000}"/>
    <cellStyle name="Normal 73 4 2 2 4 2" xfId="43058" xr:uid="{00000000-0005-0000-0000-0000F69A0000}"/>
    <cellStyle name="Normal 73 4 2 2 4 3" xfId="27825" xr:uid="{00000000-0005-0000-0000-0000F79A0000}"/>
    <cellStyle name="Normal 73 4 2 2 5" xfId="7706" xr:uid="{00000000-0005-0000-0000-0000F89A0000}"/>
    <cellStyle name="Normal 73 4 2 2 5 2" xfId="38041" xr:uid="{00000000-0005-0000-0000-0000F99A0000}"/>
    <cellStyle name="Normal 73 4 2 2 5 3" xfId="22808" xr:uid="{00000000-0005-0000-0000-0000FA9A0000}"/>
    <cellStyle name="Normal 73 4 2 2 6" xfId="33029" xr:uid="{00000000-0005-0000-0000-0000FB9A0000}"/>
    <cellStyle name="Normal 73 4 2 2 7" xfId="17795" xr:uid="{00000000-0005-0000-0000-0000FC9A0000}"/>
    <cellStyle name="Normal 73 4 2 3" xfId="3488" xr:uid="{00000000-0005-0000-0000-0000FD9A0000}"/>
    <cellStyle name="Normal 73 4 2 3 2" xfId="13562" xr:uid="{00000000-0005-0000-0000-0000FE9A0000}"/>
    <cellStyle name="Normal 73 4 2 3 2 2" xfId="43893" xr:uid="{00000000-0005-0000-0000-0000FF9A0000}"/>
    <cellStyle name="Normal 73 4 2 3 2 3" xfId="28660" xr:uid="{00000000-0005-0000-0000-0000009B0000}"/>
    <cellStyle name="Normal 73 4 2 3 3" xfId="8542" xr:uid="{00000000-0005-0000-0000-0000019B0000}"/>
    <cellStyle name="Normal 73 4 2 3 3 2" xfId="38876" xr:uid="{00000000-0005-0000-0000-0000029B0000}"/>
    <cellStyle name="Normal 73 4 2 3 3 3" xfId="23643" xr:uid="{00000000-0005-0000-0000-0000039B0000}"/>
    <cellStyle name="Normal 73 4 2 3 4" xfId="33863" xr:uid="{00000000-0005-0000-0000-0000049B0000}"/>
    <cellStyle name="Normal 73 4 2 3 5" xfId="18630" xr:uid="{00000000-0005-0000-0000-0000059B0000}"/>
    <cellStyle name="Normal 73 4 2 4" xfId="5181" xr:uid="{00000000-0005-0000-0000-0000069B0000}"/>
    <cellStyle name="Normal 73 4 2 4 2" xfId="15233" xr:uid="{00000000-0005-0000-0000-0000079B0000}"/>
    <cellStyle name="Normal 73 4 2 4 2 2" xfId="45564" xr:uid="{00000000-0005-0000-0000-0000089B0000}"/>
    <cellStyle name="Normal 73 4 2 4 2 3" xfId="30331" xr:uid="{00000000-0005-0000-0000-0000099B0000}"/>
    <cellStyle name="Normal 73 4 2 4 3" xfId="10213" xr:uid="{00000000-0005-0000-0000-00000A9B0000}"/>
    <cellStyle name="Normal 73 4 2 4 3 2" xfId="40547" xr:uid="{00000000-0005-0000-0000-00000B9B0000}"/>
    <cellStyle name="Normal 73 4 2 4 3 3" xfId="25314" xr:uid="{00000000-0005-0000-0000-00000C9B0000}"/>
    <cellStyle name="Normal 73 4 2 4 4" xfId="35534" xr:uid="{00000000-0005-0000-0000-00000D9B0000}"/>
    <cellStyle name="Normal 73 4 2 4 5" xfId="20301" xr:uid="{00000000-0005-0000-0000-00000E9B0000}"/>
    <cellStyle name="Normal 73 4 2 5" xfId="11891" xr:uid="{00000000-0005-0000-0000-00000F9B0000}"/>
    <cellStyle name="Normal 73 4 2 5 2" xfId="42222" xr:uid="{00000000-0005-0000-0000-0000109B0000}"/>
    <cellStyle name="Normal 73 4 2 5 3" xfId="26989" xr:uid="{00000000-0005-0000-0000-0000119B0000}"/>
    <cellStyle name="Normal 73 4 2 6" xfId="6870" xr:uid="{00000000-0005-0000-0000-0000129B0000}"/>
    <cellStyle name="Normal 73 4 2 6 2" xfId="37205" xr:uid="{00000000-0005-0000-0000-0000139B0000}"/>
    <cellStyle name="Normal 73 4 2 6 3" xfId="21972" xr:uid="{00000000-0005-0000-0000-0000149B0000}"/>
    <cellStyle name="Normal 73 4 2 7" xfId="32193" xr:uid="{00000000-0005-0000-0000-0000159B0000}"/>
    <cellStyle name="Normal 73 4 2 8" xfId="16959" xr:uid="{00000000-0005-0000-0000-0000169B0000}"/>
    <cellStyle name="Normal 73 4 3" xfId="2217" xr:uid="{00000000-0005-0000-0000-0000179B0000}"/>
    <cellStyle name="Normal 73 4 3 2" xfId="3907" xr:uid="{00000000-0005-0000-0000-0000189B0000}"/>
    <cellStyle name="Normal 73 4 3 2 2" xfId="13980" xr:uid="{00000000-0005-0000-0000-0000199B0000}"/>
    <cellStyle name="Normal 73 4 3 2 2 2" xfId="44311" xr:uid="{00000000-0005-0000-0000-00001A9B0000}"/>
    <cellStyle name="Normal 73 4 3 2 2 3" xfId="29078" xr:uid="{00000000-0005-0000-0000-00001B9B0000}"/>
    <cellStyle name="Normal 73 4 3 2 3" xfId="8960" xr:uid="{00000000-0005-0000-0000-00001C9B0000}"/>
    <cellStyle name="Normal 73 4 3 2 3 2" xfId="39294" xr:uid="{00000000-0005-0000-0000-00001D9B0000}"/>
    <cellStyle name="Normal 73 4 3 2 3 3" xfId="24061" xr:uid="{00000000-0005-0000-0000-00001E9B0000}"/>
    <cellStyle name="Normal 73 4 3 2 4" xfId="34281" xr:uid="{00000000-0005-0000-0000-00001F9B0000}"/>
    <cellStyle name="Normal 73 4 3 2 5" xfId="19048" xr:uid="{00000000-0005-0000-0000-0000209B0000}"/>
    <cellStyle name="Normal 73 4 3 3" xfId="5599" xr:uid="{00000000-0005-0000-0000-0000219B0000}"/>
    <cellStyle name="Normal 73 4 3 3 2" xfId="15651" xr:uid="{00000000-0005-0000-0000-0000229B0000}"/>
    <cellStyle name="Normal 73 4 3 3 2 2" xfId="45982" xr:uid="{00000000-0005-0000-0000-0000239B0000}"/>
    <cellStyle name="Normal 73 4 3 3 2 3" xfId="30749" xr:uid="{00000000-0005-0000-0000-0000249B0000}"/>
    <cellStyle name="Normal 73 4 3 3 3" xfId="10631" xr:uid="{00000000-0005-0000-0000-0000259B0000}"/>
    <cellStyle name="Normal 73 4 3 3 3 2" xfId="40965" xr:uid="{00000000-0005-0000-0000-0000269B0000}"/>
    <cellStyle name="Normal 73 4 3 3 3 3" xfId="25732" xr:uid="{00000000-0005-0000-0000-0000279B0000}"/>
    <cellStyle name="Normal 73 4 3 3 4" xfId="35952" xr:uid="{00000000-0005-0000-0000-0000289B0000}"/>
    <cellStyle name="Normal 73 4 3 3 5" xfId="20719" xr:uid="{00000000-0005-0000-0000-0000299B0000}"/>
    <cellStyle name="Normal 73 4 3 4" xfId="12309" xr:uid="{00000000-0005-0000-0000-00002A9B0000}"/>
    <cellStyle name="Normal 73 4 3 4 2" xfId="42640" xr:uid="{00000000-0005-0000-0000-00002B9B0000}"/>
    <cellStyle name="Normal 73 4 3 4 3" xfId="27407" xr:uid="{00000000-0005-0000-0000-00002C9B0000}"/>
    <cellStyle name="Normal 73 4 3 5" xfId="7288" xr:uid="{00000000-0005-0000-0000-00002D9B0000}"/>
    <cellStyle name="Normal 73 4 3 5 2" xfId="37623" xr:uid="{00000000-0005-0000-0000-00002E9B0000}"/>
    <cellStyle name="Normal 73 4 3 5 3" xfId="22390" xr:uid="{00000000-0005-0000-0000-00002F9B0000}"/>
    <cellStyle name="Normal 73 4 3 6" xfId="32611" xr:uid="{00000000-0005-0000-0000-0000309B0000}"/>
    <cellStyle name="Normal 73 4 3 7" xfId="17377" xr:uid="{00000000-0005-0000-0000-0000319B0000}"/>
    <cellStyle name="Normal 73 4 4" xfId="3070" xr:uid="{00000000-0005-0000-0000-0000329B0000}"/>
    <cellStyle name="Normal 73 4 4 2" xfId="13144" xr:uid="{00000000-0005-0000-0000-0000339B0000}"/>
    <cellStyle name="Normal 73 4 4 2 2" xfId="43475" xr:uid="{00000000-0005-0000-0000-0000349B0000}"/>
    <cellStyle name="Normal 73 4 4 2 3" xfId="28242" xr:uid="{00000000-0005-0000-0000-0000359B0000}"/>
    <cellStyle name="Normal 73 4 4 3" xfId="8124" xr:uid="{00000000-0005-0000-0000-0000369B0000}"/>
    <cellStyle name="Normal 73 4 4 3 2" xfId="38458" xr:uid="{00000000-0005-0000-0000-0000379B0000}"/>
    <cellStyle name="Normal 73 4 4 3 3" xfId="23225" xr:uid="{00000000-0005-0000-0000-0000389B0000}"/>
    <cellStyle name="Normal 73 4 4 4" xfId="33445" xr:uid="{00000000-0005-0000-0000-0000399B0000}"/>
    <cellStyle name="Normal 73 4 4 5" xfId="18212" xr:uid="{00000000-0005-0000-0000-00003A9B0000}"/>
    <cellStyle name="Normal 73 4 5" xfId="4763" xr:uid="{00000000-0005-0000-0000-00003B9B0000}"/>
    <cellStyle name="Normal 73 4 5 2" xfId="14815" xr:uid="{00000000-0005-0000-0000-00003C9B0000}"/>
    <cellStyle name="Normal 73 4 5 2 2" xfId="45146" xr:uid="{00000000-0005-0000-0000-00003D9B0000}"/>
    <cellStyle name="Normal 73 4 5 2 3" xfId="29913" xr:uid="{00000000-0005-0000-0000-00003E9B0000}"/>
    <cellStyle name="Normal 73 4 5 3" xfId="9795" xr:uid="{00000000-0005-0000-0000-00003F9B0000}"/>
    <cellStyle name="Normal 73 4 5 3 2" xfId="40129" xr:uid="{00000000-0005-0000-0000-0000409B0000}"/>
    <cellStyle name="Normal 73 4 5 3 3" xfId="24896" xr:uid="{00000000-0005-0000-0000-0000419B0000}"/>
    <cellStyle name="Normal 73 4 5 4" xfId="35116" xr:uid="{00000000-0005-0000-0000-0000429B0000}"/>
    <cellStyle name="Normal 73 4 5 5" xfId="19883" xr:uid="{00000000-0005-0000-0000-0000439B0000}"/>
    <cellStyle name="Normal 73 4 6" xfId="11473" xr:uid="{00000000-0005-0000-0000-0000449B0000}"/>
    <cellStyle name="Normal 73 4 6 2" xfId="41804" xr:uid="{00000000-0005-0000-0000-0000459B0000}"/>
    <cellStyle name="Normal 73 4 6 3" xfId="26571" xr:uid="{00000000-0005-0000-0000-0000469B0000}"/>
    <cellStyle name="Normal 73 4 7" xfId="6452" xr:uid="{00000000-0005-0000-0000-0000479B0000}"/>
    <cellStyle name="Normal 73 4 7 2" xfId="36787" xr:uid="{00000000-0005-0000-0000-0000489B0000}"/>
    <cellStyle name="Normal 73 4 7 3" xfId="21554" xr:uid="{00000000-0005-0000-0000-0000499B0000}"/>
    <cellStyle name="Normal 73 4 8" xfId="31775" xr:uid="{00000000-0005-0000-0000-00004A9B0000}"/>
    <cellStyle name="Normal 73 4 9" xfId="16541" xr:uid="{00000000-0005-0000-0000-00004B9B0000}"/>
    <cellStyle name="Normal 73 5" xfId="1586" xr:uid="{00000000-0005-0000-0000-00004C9B0000}"/>
    <cellStyle name="Normal 73 5 2" xfId="2427" xr:uid="{00000000-0005-0000-0000-00004D9B0000}"/>
    <cellStyle name="Normal 73 5 2 2" xfId="4117" xr:uid="{00000000-0005-0000-0000-00004E9B0000}"/>
    <cellStyle name="Normal 73 5 2 2 2" xfId="14190" xr:uid="{00000000-0005-0000-0000-00004F9B0000}"/>
    <cellStyle name="Normal 73 5 2 2 2 2" xfId="44521" xr:uid="{00000000-0005-0000-0000-0000509B0000}"/>
    <cellStyle name="Normal 73 5 2 2 2 3" xfId="29288" xr:uid="{00000000-0005-0000-0000-0000519B0000}"/>
    <cellStyle name="Normal 73 5 2 2 3" xfId="9170" xr:uid="{00000000-0005-0000-0000-0000529B0000}"/>
    <cellStyle name="Normal 73 5 2 2 3 2" xfId="39504" xr:uid="{00000000-0005-0000-0000-0000539B0000}"/>
    <cellStyle name="Normal 73 5 2 2 3 3" xfId="24271" xr:uid="{00000000-0005-0000-0000-0000549B0000}"/>
    <cellStyle name="Normal 73 5 2 2 4" xfId="34491" xr:uid="{00000000-0005-0000-0000-0000559B0000}"/>
    <cellStyle name="Normal 73 5 2 2 5" xfId="19258" xr:uid="{00000000-0005-0000-0000-0000569B0000}"/>
    <cellStyle name="Normal 73 5 2 3" xfId="5809" xr:uid="{00000000-0005-0000-0000-0000579B0000}"/>
    <cellStyle name="Normal 73 5 2 3 2" xfId="15861" xr:uid="{00000000-0005-0000-0000-0000589B0000}"/>
    <cellStyle name="Normal 73 5 2 3 2 2" xfId="46192" xr:uid="{00000000-0005-0000-0000-0000599B0000}"/>
    <cellStyle name="Normal 73 5 2 3 2 3" xfId="30959" xr:uid="{00000000-0005-0000-0000-00005A9B0000}"/>
    <cellStyle name="Normal 73 5 2 3 3" xfId="10841" xr:uid="{00000000-0005-0000-0000-00005B9B0000}"/>
    <cellStyle name="Normal 73 5 2 3 3 2" xfId="41175" xr:uid="{00000000-0005-0000-0000-00005C9B0000}"/>
    <cellStyle name="Normal 73 5 2 3 3 3" xfId="25942" xr:uid="{00000000-0005-0000-0000-00005D9B0000}"/>
    <cellStyle name="Normal 73 5 2 3 4" xfId="36162" xr:uid="{00000000-0005-0000-0000-00005E9B0000}"/>
    <cellStyle name="Normal 73 5 2 3 5" xfId="20929" xr:uid="{00000000-0005-0000-0000-00005F9B0000}"/>
    <cellStyle name="Normal 73 5 2 4" xfId="12519" xr:uid="{00000000-0005-0000-0000-0000609B0000}"/>
    <cellStyle name="Normal 73 5 2 4 2" xfId="42850" xr:uid="{00000000-0005-0000-0000-0000619B0000}"/>
    <cellStyle name="Normal 73 5 2 4 3" xfId="27617" xr:uid="{00000000-0005-0000-0000-0000629B0000}"/>
    <cellStyle name="Normal 73 5 2 5" xfId="7498" xr:uid="{00000000-0005-0000-0000-0000639B0000}"/>
    <cellStyle name="Normal 73 5 2 5 2" xfId="37833" xr:uid="{00000000-0005-0000-0000-0000649B0000}"/>
    <cellStyle name="Normal 73 5 2 5 3" xfId="22600" xr:uid="{00000000-0005-0000-0000-0000659B0000}"/>
    <cellStyle name="Normal 73 5 2 6" xfId="32821" xr:uid="{00000000-0005-0000-0000-0000669B0000}"/>
    <cellStyle name="Normal 73 5 2 7" xfId="17587" xr:uid="{00000000-0005-0000-0000-0000679B0000}"/>
    <cellStyle name="Normal 73 5 3" xfId="3280" xr:uid="{00000000-0005-0000-0000-0000689B0000}"/>
    <cellStyle name="Normal 73 5 3 2" xfId="13354" xr:uid="{00000000-0005-0000-0000-0000699B0000}"/>
    <cellStyle name="Normal 73 5 3 2 2" xfId="43685" xr:uid="{00000000-0005-0000-0000-00006A9B0000}"/>
    <cellStyle name="Normal 73 5 3 2 3" xfId="28452" xr:uid="{00000000-0005-0000-0000-00006B9B0000}"/>
    <cellStyle name="Normal 73 5 3 3" xfId="8334" xr:uid="{00000000-0005-0000-0000-00006C9B0000}"/>
    <cellStyle name="Normal 73 5 3 3 2" xfId="38668" xr:uid="{00000000-0005-0000-0000-00006D9B0000}"/>
    <cellStyle name="Normal 73 5 3 3 3" xfId="23435" xr:uid="{00000000-0005-0000-0000-00006E9B0000}"/>
    <cellStyle name="Normal 73 5 3 4" xfId="33655" xr:uid="{00000000-0005-0000-0000-00006F9B0000}"/>
    <cellStyle name="Normal 73 5 3 5" xfId="18422" xr:uid="{00000000-0005-0000-0000-0000709B0000}"/>
    <cellStyle name="Normal 73 5 4" xfId="4973" xr:uid="{00000000-0005-0000-0000-0000719B0000}"/>
    <cellStyle name="Normal 73 5 4 2" xfId="15025" xr:uid="{00000000-0005-0000-0000-0000729B0000}"/>
    <cellStyle name="Normal 73 5 4 2 2" xfId="45356" xr:uid="{00000000-0005-0000-0000-0000739B0000}"/>
    <cellStyle name="Normal 73 5 4 2 3" xfId="30123" xr:uid="{00000000-0005-0000-0000-0000749B0000}"/>
    <cellStyle name="Normal 73 5 4 3" xfId="10005" xr:uid="{00000000-0005-0000-0000-0000759B0000}"/>
    <cellStyle name="Normal 73 5 4 3 2" xfId="40339" xr:uid="{00000000-0005-0000-0000-0000769B0000}"/>
    <cellStyle name="Normal 73 5 4 3 3" xfId="25106" xr:uid="{00000000-0005-0000-0000-0000779B0000}"/>
    <cellStyle name="Normal 73 5 4 4" xfId="35326" xr:uid="{00000000-0005-0000-0000-0000789B0000}"/>
    <cellStyle name="Normal 73 5 4 5" xfId="20093" xr:uid="{00000000-0005-0000-0000-0000799B0000}"/>
    <cellStyle name="Normal 73 5 5" xfId="11683" xr:uid="{00000000-0005-0000-0000-00007A9B0000}"/>
    <cellStyle name="Normal 73 5 5 2" xfId="42014" xr:uid="{00000000-0005-0000-0000-00007B9B0000}"/>
    <cellStyle name="Normal 73 5 5 3" xfId="26781" xr:uid="{00000000-0005-0000-0000-00007C9B0000}"/>
    <cellStyle name="Normal 73 5 6" xfId="6662" xr:uid="{00000000-0005-0000-0000-00007D9B0000}"/>
    <cellStyle name="Normal 73 5 6 2" xfId="36997" xr:uid="{00000000-0005-0000-0000-00007E9B0000}"/>
    <cellStyle name="Normal 73 5 6 3" xfId="21764" xr:uid="{00000000-0005-0000-0000-00007F9B0000}"/>
    <cellStyle name="Normal 73 5 7" xfId="31985" xr:uid="{00000000-0005-0000-0000-0000809B0000}"/>
    <cellStyle name="Normal 73 5 8" xfId="16751" xr:uid="{00000000-0005-0000-0000-0000819B0000}"/>
    <cellStyle name="Normal 73 6" xfId="2007" xr:uid="{00000000-0005-0000-0000-0000829B0000}"/>
    <cellStyle name="Normal 73 6 2" xfId="3699" xr:uid="{00000000-0005-0000-0000-0000839B0000}"/>
    <cellStyle name="Normal 73 6 2 2" xfId="13772" xr:uid="{00000000-0005-0000-0000-0000849B0000}"/>
    <cellStyle name="Normal 73 6 2 2 2" xfId="44103" xr:uid="{00000000-0005-0000-0000-0000859B0000}"/>
    <cellStyle name="Normal 73 6 2 2 3" xfId="28870" xr:uid="{00000000-0005-0000-0000-0000869B0000}"/>
    <cellStyle name="Normal 73 6 2 3" xfId="8752" xr:uid="{00000000-0005-0000-0000-0000879B0000}"/>
    <cellStyle name="Normal 73 6 2 3 2" xfId="39086" xr:uid="{00000000-0005-0000-0000-0000889B0000}"/>
    <cellStyle name="Normal 73 6 2 3 3" xfId="23853" xr:uid="{00000000-0005-0000-0000-0000899B0000}"/>
    <cellStyle name="Normal 73 6 2 4" xfId="34073" xr:uid="{00000000-0005-0000-0000-00008A9B0000}"/>
    <cellStyle name="Normal 73 6 2 5" xfId="18840" xr:uid="{00000000-0005-0000-0000-00008B9B0000}"/>
    <cellStyle name="Normal 73 6 3" xfId="5391" xr:uid="{00000000-0005-0000-0000-00008C9B0000}"/>
    <cellStyle name="Normal 73 6 3 2" xfId="15443" xr:uid="{00000000-0005-0000-0000-00008D9B0000}"/>
    <cellStyle name="Normal 73 6 3 2 2" xfId="45774" xr:uid="{00000000-0005-0000-0000-00008E9B0000}"/>
    <cellStyle name="Normal 73 6 3 2 3" xfId="30541" xr:uid="{00000000-0005-0000-0000-00008F9B0000}"/>
    <cellStyle name="Normal 73 6 3 3" xfId="10423" xr:uid="{00000000-0005-0000-0000-0000909B0000}"/>
    <cellStyle name="Normal 73 6 3 3 2" xfId="40757" xr:uid="{00000000-0005-0000-0000-0000919B0000}"/>
    <cellStyle name="Normal 73 6 3 3 3" xfId="25524" xr:uid="{00000000-0005-0000-0000-0000929B0000}"/>
    <cellStyle name="Normal 73 6 3 4" xfId="35744" xr:uid="{00000000-0005-0000-0000-0000939B0000}"/>
    <cellStyle name="Normal 73 6 3 5" xfId="20511" xr:uid="{00000000-0005-0000-0000-0000949B0000}"/>
    <cellStyle name="Normal 73 6 4" xfId="12101" xr:uid="{00000000-0005-0000-0000-0000959B0000}"/>
    <cellStyle name="Normal 73 6 4 2" xfId="42432" xr:uid="{00000000-0005-0000-0000-0000969B0000}"/>
    <cellStyle name="Normal 73 6 4 3" xfId="27199" xr:uid="{00000000-0005-0000-0000-0000979B0000}"/>
    <cellStyle name="Normal 73 6 5" xfId="7080" xr:uid="{00000000-0005-0000-0000-0000989B0000}"/>
    <cellStyle name="Normal 73 6 5 2" xfId="37415" xr:uid="{00000000-0005-0000-0000-0000999B0000}"/>
    <cellStyle name="Normal 73 6 5 3" xfId="22182" xr:uid="{00000000-0005-0000-0000-00009A9B0000}"/>
    <cellStyle name="Normal 73 6 6" xfId="32403" xr:uid="{00000000-0005-0000-0000-00009B9B0000}"/>
    <cellStyle name="Normal 73 6 7" xfId="17169" xr:uid="{00000000-0005-0000-0000-00009C9B0000}"/>
    <cellStyle name="Normal 73 7" xfId="2859" xr:uid="{00000000-0005-0000-0000-00009D9B0000}"/>
    <cellStyle name="Normal 73 7 2" xfId="12936" xr:uid="{00000000-0005-0000-0000-00009E9B0000}"/>
    <cellStyle name="Normal 73 7 2 2" xfId="43267" xr:uid="{00000000-0005-0000-0000-00009F9B0000}"/>
    <cellStyle name="Normal 73 7 2 3" xfId="28034" xr:uid="{00000000-0005-0000-0000-0000A09B0000}"/>
    <cellStyle name="Normal 73 7 3" xfId="7916" xr:uid="{00000000-0005-0000-0000-0000A19B0000}"/>
    <cellStyle name="Normal 73 7 3 2" xfId="38250" xr:uid="{00000000-0005-0000-0000-0000A29B0000}"/>
    <cellStyle name="Normal 73 7 3 3" xfId="23017" xr:uid="{00000000-0005-0000-0000-0000A39B0000}"/>
    <cellStyle name="Normal 73 7 4" xfId="33237" xr:uid="{00000000-0005-0000-0000-0000A49B0000}"/>
    <cellStyle name="Normal 73 7 5" xfId="18004" xr:uid="{00000000-0005-0000-0000-0000A59B0000}"/>
    <cellStyle name="Normal 73 8" xfId="4553" xr:uid="{00000000-0005-0000-0000-0000A69B0000}"/>
    <cellStyle name="Normal 73 8 2" xfId="14607" xr:uid="{00000000-0005-0000-0000-0000A79B0000}"/>
    <cellStyle name="Normal 73 8 2 2" xfId="44938" xr:uid="{00000000-0005-0000-0000-0000A89B0000}"/>
    <cellStyle name="Normal 73 8 2 3" xfId="29705" xr:uid="{00000000-0005-0000-0000-0000A99B0000}"/>
    <cellStyle name="Normal 73 8 3" xfId="9587" xr:uid="{00000000-0005-0000-0000-0000AA9B0000}"/>
    <cellStyle name="Normal 73 8 3 2" xfId="39921" xr:uid="{00000000-0005-0000-0000-0000AB9B0000}"/>
    <cellStyle name="Normal 73 8 3 3" xfId="24688" xr:uid="{00000000-0005-0000-0000-0000AC9B0000}"/>
    <cellStyle name="Normal 73 8 4" xfId="34908" xr:uid="{00000000-0005-0000-0000-0000AD9B0000}"/>
    <cellStyle name="Normal 73 8 5" xfId="19675" xr:uid="{00000000-0005-0000-0000-0000AE9B0000}"/>
    <cellStyle name="Normal 73 9" xfId="11263" xr:uid="{00000000-0005-0000-0000-0000AF9B0000}"/>
    <cellStyle name="Normal 73 9 2" xfId="41596" xr:uid="{00000000-0005-0000-0000-0000B09B0000}"/>
    <cellStyle name="Normal 73 9 3" xfId="26363" xr:uid="{00000000-0005-0000-0000-0000B19B0000}"/>
    <cellStyle name="Normal 74" xfId="908" xr:uid="{00000000-0005-0000-0000-0000B29B0000}"/>
    <cellStyle name="Normal 74 10" xfId="6243" xr:uid="{00000000-0005-0000-0000-0000B39B0000}"/>
    <cellStyle name="Normal 74 10 2" xfId="36580" xr:uid="{00000000-0005-0000-0000-0000B49B0000}"/>
    <cellStyle name="Normal 74 10 3" xfId="21347" xr:uid="{00000000-0005-0000-0000-0000B59B0000}"/>
    <cellStyle name="Normal 74 11" xfId="31571" xr:uid="{00000000-0005-0000-0000-0000B69B0000}"/>
    <cellStyle name="Normal 74 12" xfId="16332" xr:uid="{00000000-0005-0000-0000-0000B79B0000}"/>
    <cellStyle name="Normal 74 2" xfId="1207" xr:uid="{00000000-0005-0000-0000-0000B89B0000}"/>
    <cellStyle name="Normal 74 2 10" xfId="31622" xr:uid="{00000000-0005-0000-0000-0000B99B0000}"/>
    <cellStyle name="Normal 74 2 11" xfId="16386" xr:uid="{00000000-0005-0000-0000-0000BA9B0000}"/>
    <cellStyle name="Normal 74 2 2" xfId="1315" xr:uid="{00000000-0005-0000-0000-0000BB9B0000}"/>
    <cellStyle name="Normal 74 2 2 10" xfId="16490" xr:uid="{00000000-0005-0000-0000-0000BC9B0000}"/>
    <cellStyle name="Normal 74 2 2 2" xfId="1532" xr:uid="{00000000-0005-0000-0000-0000BD9B0000}"/>
    <cellStyle name="Normal 74 2 2 2 2" xfId="1953" xr:uid="{00000000-0005-0000-0000-0000BE9B0000}"/>
    <cellStyle name="Normal 74 2 2 2 2 2" xfId="2792" xr:uid="{00000000-0005-0000-0000-0000BF9B0000}"/>
    <cellStyle name="Normal 74 2 2 2 2 2 2" xfId="4482" xr:uid="{00000000-0005-0000-0000-0000C09B0000}"/>
    <cellStyle name="Normal 74 2 2 2 2 2 2 2" xfId="14555" xr:uid="{00000000-0005-0000-0000-0000C19B0000}"/>
    <cellStyle name="Normal 74 2 2 2 2 2 2 2 2" xfId="44886" xr:uid="{00000000-0005-0000-0000-0000C29B0000}"/>
    <cellStyle name="Normal 74 2 2 2 2 2 2 2 3" xfId="29653" xr:uid="{00000000-0005-0000-0000-0000C39B0000}"/>
    <cellStyle name="Normal 74 2 2 2 2 2 2 3" xfId="9535" xr:uid="{00000000-0005-0000-0000-0000C49B0000}"/>
    <cellStyle name="Normal 74 2 2 2 2 2 2 3 2" xfId="39869" xr:uid="{00000000-0005-0000-0000-0000C59B0000}"/>
    <cellStyle name="Normal 74 2 2 2 2 2 2 3 3" xfId="24636" xr:uid="{00000000-0005-0000-0000-0000C69B0000}"/>
    <cellStyle name="Normal 74 2 2 2 2 2 2 4" xfId="34856" xr:uid="{00000000-0005-0000-0000-0000C79B0000}"/>
    <cellStyle name="Normal 74 2 2 2 2 2 2 5" xfId="19623" xr:uid="{00000000-0005-0000-0000-0000C89B0000}"/>
    <cellStyle name="Normal 74 2 2 2 2 2 3" xfId="6174" xr:uid="{00000000-0005-0000-0000-0000C99B0000}"/>
    <cellStyle name="Normal 74 2 2 2 2 2 3 2" xfId="16226" xr:uid="{00000000-0005-0000-0000-0000CA9B0000}"/>
    <cellStyle name="Normal 74 2 2 2 2 2 3 2 2" xfId="46557" xr:uid="{00000000-0005-0000-0000-0000CB9B0000}"/>
    <cellStyle name="Normal 74 2 2 2 2 2 3 2 3" xfId="31324" xr:uid="{00000000-0005-0000-0000-0000CC9B0000}"/>
    <cellStyle name="Normal 74 2 2 2 2 2 3 3" xfId="11206" xr:uid="{00000000-0005-0000-0000-0000CD9B0000}"/>
    <cellStyle name="Normal 74 2 2 2 2 2 3 3 2" xfId="41540" xr:uid="{00000000-0005-0000-0000-0000CE9B0000}"/>
    <cellStyle name="Normal 74 2 2 2 2 2 3 3 3" xfId="26307" xr:uid="{00000000-0005-0000-0000-0000CF9B0000}"/>
    <cellStyle name="Normal 74 2 2 2 2 2 3 4" xfId="36527" xr:uid="{00000000-0005-0000-0000-0000D09B0000}"/>
    <cellStyle name="Normal 74 2 2 2 2 2 3 5" xfId="21294" xr:uid="{00000000-0005-0000-0000-0000D19B0000}"/>
    <cellStyle name="Normal 74 2 2 2 2 2 4" xfId="12884" xr:uid="{00000000-0005-0000-0000-0000D29B0000}"/>
    <cellStyle name="Normal 74 2 2 2 2 2 4 2" xfId="43215" xr:uid="{00000000-0005-0000-0000-0000D39B0000}"/>
    <cellStyle name="Normal 74 2 2 2 2 2 4 3" xfId="27982" xr:uid="{00000000-0005-0000-0000-0000D49B0000}"/>
    <cellStyle name="Normal 74 2 2 2 2 2 5" xfId="7863" xr:uid="{00000000-0005-0000-0000-0000D59B0000}"/>
    <cellStyle name="Normal 74 2 2 2 2 2 5 2" xfId="38198" xr:uid="{00000000-0005-0000-0000-0000D69B0000}"/>
    <cellStyle name="Normal 74 2 2 2 2 2 5 3" xfId="22965" xr:uid="{00000000-0005-0000-0000-0000D79B0000}"/>
    <cellStyle name="Normal 74 2 2 2 2 2 6" xfId="33186" xr:uid="{00000000-0005-0000-0000-0000D89B0000}"/>
    <cellStyle name="Normal 74 2 2 2 2 2 7" xfId="17952" xr:uid="{00000000-0005-0000-0000-0000D99B0000}"/>
    <cellStyle name="Normal 74 2 2 2 2 3" xfId="3645" xr:uid="{00000000-0005-0000-0000-0000DA9B0000}"/>
    <cellStyle name="Normal 74 2 2 2 2 3 2" xfId="13719" xr:uid="{00000000-0005-0000-0000-0000DB9B0000}"/>
    <cellStyle name="Normal 74 2 2 2 2 3 2 2" xfId="44050" xr:uid="{00000000-0005-0000-0000-0000DC9B0000}"/>
    <cellStyle name="Normal 74 2 2 2 2 3 2 3" xfId="28817" xr:uid="{00000000-0005-0000-0000-0000DD9B0000}"/>
    <cellStyle name="Normal 74 2 2 2 2 3 3" xfId="8699" xr:uid="{00000000-0005-0000-0000-0000DE9B0000}"/>
    <cellStyle name="Normal 74 2 2 2 2 3 3 2" xfId="39033" xr:uid="{00000000-0005-0000-0000-0000DF9B0000}"/>
    <cellStyle name="Normal 74 2 2 2 2 3 3 3" xfId="23800" xr:uid="{00000000-0005-0000-0000-0000E09B0000}"/>
    <cellStyle name="Normal 74 2 2 2 2 3 4" xfId="34020" xr:uid="{00000000-0005-0000-0000-0000E19B0000}"/>
    <cellStyle name="Normal 74 2 2 2 2 3 5" xfId="18787" xr:uid="{00000000-0005-0000-0000-0000E29B0000}"/>
    <cellStyle name="Normal 74 2 2 2 2 4" xfId="5338" xr:uid="{00000000-0005-0000-0000-0000E39B0000}"/>
    <cellStyle name="Normal 74 2 2 2 2 4 2" xfId="15390" xr:uid="{00000000-0005-0000-0000-0000E49B0000}"/>
    <cellStyle name="Normal 74 2 2 2 2 4 2 2" xfId="45721" xr:uid="{00000000-0005-0000-0000-0000E59B0000}"/>
    <cellStyle name="Normal 74 2 2 2 2 4 2 3" xfId="30488" xr:uid="{00000000-0005-0000-0000-0000E69B0000}"/>
    <cellStyle name="Normal 74 2 2 2 2 4 3" xfId="10370" xr:uid="{00000000-0005-0000-0000-0000E79B0000}"/>
    <cellStyle name="Normal 74 2 2 2 2 4 3 2" xfId="40704" xr:uid="{00000000-0005-0000-0000-0000E89B0000}"/>
    <cellStyle name="Normal 74 2 2 2 2 4 3 3" xfId="25471" xr:uid="{00000000-0005-0000-0000-0000E99B0000}"/>
    <cellStyle name="Normal 74 2 2 2 2 4 4" xfId="35691" xr:uid="{00000000-0005-0000-0000-0000EA9B0000}"/>
    <cellStyle name="Normal 74 2 2 2 2 4 5" xfId="20458" xr:uid="{00000000-0005-0000-0000-0000EB9B0000}"/>
    <cellStyle name="Normal 74 2 2 2 2 5" xfId="12048" xr:uid="{00000000-0005-0000-0000-0000EC9B0000}"/>
    <cellStyle name="Normal 74 2 2 2 2 5 2" xfId="42379" xr:uid="{00000000-0005-0000-0000-0000ED9B0000}"/>
    <cellStyle name="Normal 74 2 2 2 2 5 3" xfId="27146" xr:uid="{00000000-0005-0000-0000-0000EE9B0000}"/>
    <cellStyle name="Normal 74 2 2 2 2 6" xfId="7027" xr:uid="{00000000-0005-0000-0000-0000EF9B0000}"/>
    <cellStyle name="Normal 74 2 2 2 2 6 2" xfId="37362" xr:uid="{00000000-0005-0000-0000-0000F09B0000}"/>
    <cellStyle name="Normal 74 2 2 2 2 6 3" xfId="22129" xr:uid="{00000000-0005-0000-0000-0000F19B0000}"/>
    <cellStyle name="Normal 74 2 2 2 2 7" xfId="32350" xr:uid="{00000000-0005-0000-0000-0000F29B0000}"/>
    <cellStyle name="Normal 74 2 2 2 2 8" xfId="17116" xr:uid="{00000000-0005-0000-0000-0000F39B0000}"/>
    <cellStyle name="Normal 74 2 2 2 3" xfId="2374" xr:uid="{00000000-0005-0000-0000-0000F49B0000}"/>
    <cellStyle name="Normal 74 2 2 2 3 2" xfId="4064" xr:uid="{00000000-0005-0000-0000-0000F59B0000}"/>
    <cellStyle name="Normal 74 2 2 2 3 2 2" xfId="14137" xr:uid="{00000000-0005-0000-0000-0000F69B0000}"/>
    <cellStyle name="Normal 74 2 2 2 3 2 2 2" xfId="44468" xr:uid="{00000000-0005-0000-0000-0000F79B0000}"/>
    <cellStyle name="Normal 74 2 2 2 3 2 2 3" xfId="29235" xr:uid="{00000000-0005-0000-0000-0000F89B0000}"/>
    <cellStyle name="Normal 74 2 2 2 3 2 3" xfId="9117" xr:uid="{00000000-0005-0000-0000-0000F99B0000}"/>
    <cellStyle name="Normal 74 2 2 2 3 2 3 2" xfId="39451" xr:uid="{00000000-0005-0000-0000-0000FA9B0000}"/>
    <cellStyle name="Normal 74 2 2 2 3 2 3 3" xfId="24218" xr:uid="{00000000-0005-0000-0000-0000FB9B0000}"/>
    <cellStyle name="Normal 74 2 2 2 3 2 4" xfId="34438" xr:uid="{00000000-0005-0000-0000-0000FC9B0000}"/>
    <cellStyle name="Normal 74 2 2 2 3 2 5" xfId="19205" xr:uid="{00000000-0005-0000-0000-0000FD9B0000}"/>
    <cellStyle name="Normal 74 2 2 2 3 3" xfId="5756" xr:uid="{00000000-0005-0000-0000-0000FE9B0000}"/>
    <cellStyle name="Normal 74 2 2 2 3 3 2" xfId="15808" xr:uid="{00000000-0005-0000-0000-0000FF9B0000}"/>
    <cellStyle name="Normal 74 2 2 2 3 3 2 2" xfId="46139" xr:uid="{00000000-0005-0000-0000-0000009C0000}"/>
    <cellStyle name="Normal 74 2 2 2 3 3 2 3" xfId="30906" xr:uid="{00000000-0005-0000-0000-0000019C0000}"/>
    <cellStyle name="Normal 74 2 2 2 3 3 3" xfId="10788" xr:uid="{00000000-0005-0000-0000-0000029C0000}"/>
    <cellStyle name="Normal 74 2 2 2 3 3 3 2" xfId="41122" xr:uid="{00000000-0005-0000-0000-0000039C0000}"/>
    <cellStyle name="Normal 74 2 2 2 3 3 3 3" xfId="25889" xr:uid="{00000000-0005-0000-0000-0000049C0000}"/>
    <cellStyle name="Normal 74 2 2 2 3 3 4" xfId="36109" xr:uid="{00000000-0005-0000-0000-0000059C0000}"/>
    <cellStyle name="Normal 74 2 2 2 3 3 5" xfId="20876" xr:uid="{00000000-0005-0000-0000-0000069C0000}"/>
    <cellStyle name="Normal 74 2 2 2 3 4" xfId="12466" xr:uid="{00000000-0005-0000-0000-0000079C0000}"/>
    <cellStyle name="Normal 74 2 2 2 3 4 2" xfId="42797" xr:uid="{00000000-0005-0000-0000-0000089C0000}"/>
    <cellStyle name="Normal 74 2 2 2 3 4 3" xfId="27564" xr:uid="{00000000-0005-0000-0000-0000099C0000}"/>
    <cellStyle name="Normal 74 2 2 2 3 5" xfId="7445" xr:uid="{00000000-0005-0000-0000-00000A9C0000}"/>
    <cellStyle name="Normal 74 2 2 2 3 5 2" xfId="37780" xr:uid="{00000000-0005-0000-0000-00000B9C0000}"/>
    <cellStyle name="Normal 74 2 2 2 3 5 3" xfId="22547" xr:uid="{00000000-0005-0000-0000-00000C9C0000}"/>
    <cellStyle name="Normal 74 2 2 2 3 6" xfId="32768" xr:uid="{00000000-0005-0000-0000-00000D9C0000}"/>
    <cellStyle name="Normal 74 2 2 2 3 7" xfId="17534" xr:uid="{00000000-0005-0000-0000-00000E9C0000}"/>
    <cellStyle name="Normal 74 2 2 2 4" xfId="3227" xr:uid="{00000000-0005-0000-0000-00000F9C0000}"/>
    <cellStyle name="Normal 74 2 2 2 4 2" xfId="13301" xr:uid="{00000000-0005-0000-0000-0000109C0000}"/>
    <cellStyle name="Normal 74 2 2 2 4 2 2" xfId="43632" xr:uid="{00000000-0005-0000-0000-0000119C0000}"/>
    <cellStyle name="Normal 74 2 2 2 4 2 3" xfId="28399" xr:uid="{00000000-0005-0000-0000-0000129C0000}"/>
    <cellStyle name="Normal 74 2 2 2 4 3" xfId="8281" xr:uid="{00000000-0005-0000-0000-0000139C0000}"/>
    <cellStyle name="Normal 74 2 2 2 4 3 2" xfId="38615" xr:uid="{00000000-0005-0000-0000-0000149C0000}"/>
    <cellStyle name="Normal 74 2 2 2 4 3 3" xfId="23382" xr:uid="{00000000-0005-0000-0000-0000159C0000}"/>
    <cellStyle name="Normal 74 2 2 2 4 4" xfId="33602" xr:uid="{00000000-0005-0000-0000-0000169C0000}"/>
    <cellStyle name="Normal 74 2 2 2 4 5" xfId="18369" xr:uid="{00000000-0005-0000-0000-0000179C0000}"/>
    <cellStyle name="Normal 74 2 2 2 5" xfId="4920" xr:uid="{00000000-0005-0000-0000-0000189C0000}"/>
    <cellStyle name="Normal 74 2 2 2 5 2" xfId="14972" xr:uid="{00000000-0005-0000-0000-0000199C0000}"/>
    <cellStyle name="Normal 74 2 2 2 5 2 2" xfId="45303" xr:uid="{00000000-0005-0000-0000-00001A9C0000}"/>
    <cellStyle name="Normal 74 2 2 2 5 2 3" xfId="30070" xr:uid="{00000000-0005-0000-0000-00001B9C0000}"/>
    <cellStyle name="Normal 74 2 2 2 5 3" xfId="9952" xr:uid="{00000000-0005-0000-0000-00001C9C0000}"/>
    <cellStyle name="Normal 74 2 2 2 5 3 2" xfId="40286" xr:uid="{00000000-0005-0000-0000-00001D9C0000}"/>
    <cellStyle name="Normal 74 2 2 2 5 3 3" xfId="25053" xr:uid="{00000000-0005-0000-0000-00001E9C0000}"/>
    <cellStyle name="Normal 74 2 2 2 5 4" xfId="35273" xr:uid="{00000000-0005-0000-0000-00001F9C0000}"/>
    <cellStyle name="Normal 74 2 2 2 5 5" xfId="20040" xr:uid="{00000000-0005-0000-0000-0000209C0000}"/>
    <cellStyle name="Normal 74 2 2 2 6" xfId="11630" xr:uid="{00000000-0005-0000-0000-0000219C0000}"/>
    <cellStyle name="Normal 74 2 2 2 6 2" xfId="41961" xr:uid="{00000000-0005-0000-0000-0000229C0000}"/>
    <cellStyle name="Normal 74 2 2 2 6 3" xfId="26728" xr:uid="{00000000-0005-0000-0000-0000239C0000}"/>
    <cellStyle name="Normal 74 2 2 2 7" xfId="6609" xr:uid="{00000000-0005-0000-0000-0000249C0000}"/>
    <cellStyle name="Normal 74 2 2 2 7 2" xfId="36944" xr:uid="{00000000-0005-0000-0000-0000259C0000}"/>
    <cellStyle name="Normal 74 2 2 2 7 3" xfId="21711" xr:uid="{00000000-0005-0000-0000-0000269C0000}"/>
    <cellStyle name="Normal 74 2 2 2 8" xfId="31932" xr:uid="{00000000-0005-0000-0000-0000279C0000}"/>
    <cellStyle name="Normal 74 2 2 2 9" xfId="16698" xr:uid="{00000000-0005-0000-0000-0000289C0000}"/>
    <cellStyle name="Normal 74 2 2 3" xfId="1745" xr:uid="{00000000-0005-0000-0000-0000299C0000}"/>
    <cellStyle name="Normal 74 2 2 3 2" xfId="2584" xr:uid="{00000000-0005-0000-0000-00002A9C0000}"/>
    <cellStyle name="Normal 74 2 2 3 2 2" xfId="4274" xr:uid="{00000000-0005-0000-0000-00002B9C0000}"/>
    <cellStyle name="Normal 74 2 2 3 2 2 2" xfId="14347" xr:uid="{00000000-0005-0000-0000-00002C9C0000}"/>
    <cellStyle name="Normal 74 2 2 3 2 2 2 2" xfId="44678" xr:uid="{00000000-0005-0000-0000-00002D9C0000}"/>
    <cellStyle name="Normal 74 2 2 3 2 2 2 3" xfId="29445" xr:uid="{00000000-0005-0000-0000-00002E9C0000}"/>
    <cellStyle name="Normal 74 2 2 3 2 2 3" xfId="9327" xr:uid="{00000000-0005-0000-0000-00002F9C0000}"/>
    <cellStyle name="Normal 74 2 2 3 2 2 3 2" xfId="39661" xr:uid="{00000000-0005-0000-0000-0000309C0000}"/>
    <cellStyle name="Normal 74 2 2 3 2 2 3 3" xfId="24428" xr:uid="{00000000-0005-0000-0000-0000319C0000}"/>
    <cellStyle name="Normal 74 2 2 3 2 2 4" xfId="34648" xr:uid="{00000000-0005-0000-0000-0000329C0000}"/>
    <cellStyle name="Normal 74 2 2 3 2 2 5" xfId="19415" xr:uid="{00000000-0005-0000-0000-0000339C0000}"/>
    <cellStyle name="Normal 74 2 2 3 2 3" xfId="5966" xr:uid="{00000000-0005-0000-0000-0000349C0000}"/>
    <cellStyle name="Normal 74 2 2 3 2 3 2" xfId="16018" xr:uid="{00000000-0005-0000-0000-0000359C0000}"/>
    <cellStyle name="Normal 74 2 2 3 2 3 2 2" xfId="46349" xr:uid="{00000000-0005-0000-0000-0000369C0000}"/>
    <cellStyle name="Normal 74 2 2 3 2 3 2 3" xfId="31116" xr:uid="{00000000-0005-0000-0000-0000379C0000}"/>
    <cellStyle name="Normal 74 2 2 3 2 3 3" xfId="10998" xr:uid="{00000000-0005-0000-0000-0000389C0000}"/>
    <cellStyle name="Normal 74 2 2 3 2 3 3 2" xfId="41332" xr:uid="{00000000-0005-0000-0000-0000399C0000}"/>
    <cellStyle name="Normal 74 2 2 3 2 3 3 3" xfId="26099" xr:uid="{00000000-0005-0000-0000-00003A9C0000}"/>
    <cellStyle name="Normal 74 2 2 3 2 3 4" xfId="36319" xr:uid="{00000000-0005-0000-0000-00003B9C0000}"/>
    <cellStyle name="Normal 74 2 2 3 2 3 5" xfId="21086" xr:uid="{00000000-0005-0000-0000-00003C9C0000}"/>
    <cellStyle name="Normal 74 2 2 3 2 4" xfId="12676" xr:uid="{00000000-0005-0000-0000-00003D9C0000}"/>
    <cellStyle name="Normal 74 2 2 3 2 4 2" xfId="43007" xr:uid="{00000000-0005-0000-0000-00003E9C0000}"/>
    <cellStyle name="Normal 74 2 2 3 2 4 3" xfId="27774" xr:uid="{00000000-0005-0000-0000-00003F9C0000}"/>
    <cellStyle name="Normal 74 2 2 3 2 5" xfId="7655" xr:uid="{00000000-0005-0000-0000-0000409C0000}"/>
    <cellStyle name="Normal 74 2 2 3 2 5 2" xfId="37990" xr:uid="{00000000-0005-0000-0000-0000419C0000}"/>
    <cellStyle name="Normal 74 2 2 3 2 5 3" xfId="22757" xr:uid="{00000000-0005-0000-0000-0000429C0000}"/>
    <cellStyle name="Normal 74 2 2 3 2 6" xfId="32978" xr:uid="{00000000-0005-0000-0000-0000439C0000}"/>
    <cellStyle name="Normal 74 2 2 3 2 7" xfId="17744" xr:uid="{00000000-0005-0000-0000-0000449C0000}"/>
    <cellStyle name="Normal 74 2 2 3 3" xfId="3437" xr:uid="{00000000-0005-0000-0000-0000459C0000}"/>
    <cellStyle name="Normal 74 2 2 3 3 2" xfId="13511" xr:uid="{00000000-0005-0000-0000-0000469C0000}"/>
    <cellStyle name="Normal 74 2 2 3 3 2 2" xfId="43842" xr:uid="{00000000-0005-0000-0000-0000479C0000}"/>
    <cellStyle name="Normal 74 2 2 3 3 2 3" xfId="28609" xr:uid="{00000000-0005-0000-0000-0000489C0000}"/>
    <cellStyle name="Normal 74 2 2 3 3 3" xfId="8491" xr:uid="{00000000-0005-0000-0000-0000499C0000}"/>
    <cellStyle name="Normal 74 2 2 3 3 3 2" xfId="38825" xr:uid="{00000000-0005-0000-0000-00004A9C0000}"/>
    <cellStyle name="Normal 74 2 2 3 3 3 3" xfId="23592" xr:uid="{00000000-0005-0000-0000-00004B9C0000}"/>
    <cellStyle name="Normal 74 2 2 3 3 4" xfId="33812" xr:uid="{00000000-0005-0000-0000-00004C9C0000}"/>
    <cellStyle name="Normal 74 2 2 3 3 5" xfId="18579" xr:uid="{00000000-0005-0000-0000-00004D9C0000}"/>
    <cellStyle name="Normal 74 2 2 3 4" xfId="5130" xr:uid="{00000000-0005-0000-0000-00004E9C0000}"/>
    <cellStyle name="Normal 74 2 2 3 4 2" xfId="15182" xr:uid="{00000000-0005-0000-0000-00004F9C0000}"/>
    <cellStyle name="Normal 74 2 2 3 4 2 2" xfId="45513" xr:uid="{00000000-0005-0000-0000-0000509C0000}"/>
    <cellStyle name="Normal 74 2 2 3 4 2 3" xfId="30280" xr:uid="{00000000-0005-0000-0000-0000519C0000}"/>
    <cellStyle name="Normal 74 2 2 3 4 3" xfId="10162" xr:uid="{00000000-0005-0000-0000-0000529C0000}"/>
    <cellStyle name="Normal 74 2 2 3 4 3 2" xfId="40496" xr:uid="{00000000-0005-0000-0000-0000539C0000}"/>
    <cellStyle name="Normal 74 2 2 3 4 3 3" xfId="25263" xr:uid="{00000000-0005-0000-0000-0000549C0000}"/>
    <cellStyle name="Normal 74 2 2 3 4 4" xfId="35483" xr:uid="{00000000-0005-0000-0000-0000559C0000}"/>
    <cellStyle name="Normal 74 2 2 3 4 5" xfId="20250" xr:uid="{00000000-0005-0000-0000-0000569C0000}"/>
    <cellStyle name="Normal 74 2 2 3 5" xfId="11840" xr:uid="{00000000-0005-0000-0000-0000579C0000}"/>
    <cellStyle name="Normal 74 2 2 3 5 2" xfId="42171" xr:uid="{00000000-0005-0000-0000-0000589C0000}"/>
    <cellStyle name="Normal 74 2 2 3 5 3" xfId="26938" xr:uid="{00000000-0005-0000-0000-0000599C0000}"/>
    <cellStyle name="Normal 74 2 2 3 6" xfId="6819" xr:uid="{00000000-0005-0000-0000-00005A9C0000}"/>
    <cellStyle name="Normal 74 2 2 3 6 2" xfId="37154" xr:uid="{00000000-0005-0000-0000-00005B9C0000}"/>
    <cellStyle name="Normal 74 2 2 3 6 3" xfId="21921" xr:uid="{00000000-0005-0000-0000-00005C9C0000}"/>
    <cellStyle name="Normal 74 2 2 3 7" xfId="32142" xr:uid="{00000000-0005-0000-0000-00005D9C0000}"/>
    <cellStyle name="Normal 74 2 2 3 8" xfId="16908" xr:uid="{00000000-0005-0000-0000-00005E9C0000}"/>
    <cellStyle name="Normal 74 2 2 4" xfId="2166" xr:uid="{00000000-0005-0000-0000-00005F9C0000}"/>
    <cellStyle name="Normal 74 2 2 4 2" xfId="3856" xr:uid="{00000000-0005-0000-0000-0000609C0000}"/>
    <cellStyle name="Normal 74 2 2 4 2 2" xfId="13929" xr:uid="{00000000-0005-0000-0000-0000619C0000}"/>
    <cellStyle name="Normal 74 2 2 4 2 2 2" xfId="44260" xr:uid="{00000000-0005-0000-0000-0000629C0000}"/>
    <cellStyle name="Normal 74 2 2 4 2 2 3" xfId="29027" xr:uid="{00000000-0005-0000-0000-0000639C0000}"/>
    <cellStyle name="Normal 74 2 2 4 2 3" xfId="8909" xr:uid="{00000000-0005-0000-0000-0000649C0000}"/>
    <cellStyle name="Normal 74 2 2 4 2 3 2" xfId="39243" xr:uid="{00000000-0005-0000-0000-0000659C0000}"/>
    <cellStyle name="Normal 74 2 2 4 2 3 3" xfId="24010" xr:uid="{00000000-0005-0000-0000-0000669C0000}"/>
    <cellStyle name="Normal 74 2 2 4 2 4" xfId="34230" xr:uid="{00000000-0005-0000-0000-0000679C0000}"/>
    <cellStyle name="Normal 74 2 2 4 2 5" xfId="18997" xr:uid="{00000000-0005-0000-0000-0000689C0000}"/>
    <cellStyle name="Normal 74 2 2 4 3" xfId="5548" xr:uid="{00000000-0005-0000-0000-0000699C0000}"/>
    <cellStyle name="Normal 74 2 2 4 3 2" xfId="15600" xr:uid="{00000000-0005-0000-0000-00006A9C0000}"/>
    <cellStyle name="Normal 74 2 2 4 3 2 2" xfId="45931" xr:uid="{00000000-0005-0000-0000-00006B9C0000}"/>
    <cellStyle name="Normal 74 2 2 4 3 2 3" xfId="30698" xr:uid="{00000000-0005-0000-0000-00006C9C0000}"/>
    <cellStyle name="Normal 74 2 2 4 3 3" xfId="10580" xr:uid="{00000000-0005-0000-0000-00006D9C0000}"/>
    <cellStyle name="Normal 74 2 2 4 3 3 2" xfId="40914" xr:uid="{00000000-0005-0000-0000-00006E9C0000}"/>
    <cellStyle name="Normal 74 2 2 4 3 3 3" xfId="25681" xr:uid="{00000000-0005-0000-0000-00006F9C0000}"/>
    <cellStyle name="Normal 74 2 2 4 3 4" xfId="35901" xr:uid="{00000000-0005-0000-0000-0000709C0000}"/>
    <cellStyle name="Normal 74 2 2 4 3 5" xfId="20668" xr:uid="{00000000-0005-0000-0000-0000719C0000}"/>
    <cellStyle name="Normal 74 2 2 4 4" xfId="12258" xr:uid="{00000000-0005-0000-0000-0000729C0000}"/>
    <cellStyle name="Normal 74 2 2 4 4 2" xfId="42589" xr:uid="{00000000-0005-0000-0000-0000739C0000}"/>
    <cellStyle name="Normal 74 2 2 4 4 3" xfId="27356" xr:uid="{00000000-0005-0000-0000-0000749C0000}"/>
    <cellStyle name="Normal 74 2 2 4 5" xfId="7237" xr:uid="{00000000-0005-0000-0000-0000759C0000}"/>
    <cellStyle name="Normal 74 2 2 4 5 2" xfId="37572" xr:uid="{00000000-0005-0000-0000-0000769C0000}"/>
    <cellStyle name="Normal 74 2 2 4 5 3" xfId="22339" xr:uid="{00000000-0005-0000-0000-0000779C0000}"/>
    <cellStyle name="Normal 74 2 2 4 6" xfId="32560" xr:uid="{00000000-0005-0000-0000-0000789C0000}"/>
    <cellStyle name="Normal 74 2 2 4 7" xfId="17326" xr:uid="{00000000-0005-0000-0000-0000799C0000}"/>
    <cellStyle name="Normal 74 2 2 5" xfId="3019" xr:uid="{00000000-0005-0000-0000-00007A9C0000}"/>
    <cellStyle name="Normal 74 2 2 5 2" xfId="13093" xr:uid="{00000000-0005-0000-0000-00007B9C0000}"/>
    <cellStyle name="Normal 74 2 2 5 2 2" xfId="43424" xr:uid="{00000000-0005-0000-0000-00007C9C0000}"/>
    <cellStyle name="Normal 74 2 2 5 2 3" xfId="28191" xr:uid="{00000000-0005-0000-0000-00007D9C0000}"/>
    <cellStyle name="Normal 74 2 2 5 3" xfId="8073" xr:uid="{00000000-0005-0000-0000-00007E9C0000}"/>
    <cellStyle name="Normal 74 2 2 5 3 2" xfId="38407" xr:uid="{00000000-0005-0000-0000-00007F9C0000}"/>
    <cellStyle name="Normal 74 2 2 5 3 3" xfId="23174" xr:uid="{00000000-0005-0000-0000-0000809C0000}"/>
    <cellStyle name="Normal 74 2 2 5 4" xfId="33394" xr:uid="{00000000-0005-0000-0000-0000819C0000}"/>
    <cellStyle name="Normal 74 2 2 5 5" xfId="18161" xr:uid="{00000000-0005-0000-0000-0000829C0000}"/>
    <cellStyle name="Normal 74 2 2 6" xfId="4712" xr:uid="{00000000-0005-0000-0000-0000839C0000}"/>
    <cellStyle name="Normal 74 2 2 6 2" xfId="14764" xr:uid="{00000000-0005-0000-0000-0000849C0000}"/>
    <cellStyle name="Normal 74 2 2 6 2 2" xfId="45095" xr:uid="{00000000-0005-0000-0000-0000859C0000}"/>
    <cellStyle name="Normal 74 2 2 6 2 3" xfId="29862" xr:uid="{00000000-0005-0000-0000-0000869C0000}"/>
    <cellStyle name="Normal 74 2 2 6 3" xfId="9744" xr:uid="{00000000-0005-0000-0000-0000879C0000}"/>
    <cellStyle name="Normal 74 2 2 6 3 2" xfId="40078" xr:uid="{00000000-0005-0000-0000-0000889C0000}"/>
    <cellStyle name="Normal 74 2 2 6 3 3" xfId="24845" xr:uid="{00000000-0005-0000-0000-0000899C0000}"/>
    <cellStyle name="Normal 74 2 2 6 4" xfId="35065" xr:uid="{00000000-0005-0000-0000-00008A9C0000}"/>
    <cellStyle name="Normal 74 2 2 6 5" xfId="19832" xr:uid="{00000000-0005-0000-0000-00008B9C0000}"/>
    <cellStyle name="Normal 74 2 2 7" xfId="11422" xr:uid="{00000000-0005-0000-0000-00008C9C0000}"/>
    <cellStyle name="Normal 74 2 2 7 2" xfId="41753" xr:uid="{00000000-0005-0000-0000-00008D9C0000}"/>
    <cellStyle name="Normal 74 2 2 7 3" xfId="26520" xr:uid="{00000000-0005-0000-0000-00008E9C0000}"/>
    <cellStyle name="Normal 74 2 2 8" xfId="6401" xr:uid="{00000000-0005-0000-0000-00008F9C0000}"/>
    <cellStyle name="Normal 74 2 2 8 2" xfId="36736" xr:uid="{00000000-0005-0000-0000-0000909C0000}"/>
    <cellStyle name="Normal 74 2 2 8 3" xfId="21503" xr:uid="{00000000-0005-0000-0000-0000919C0000}"/>
    <cellStyle name="Normal 74 2 2 9" xfId="31724" xr:uid="{00000000-0005-0000-0000-0000929C0000}"/>
    <cellStyle name="Normal 74 2 3" xfId="1428" xr:uid="{00000000-0005-0000-0000-0000939C0000}"/>
    <cellStyle name="Normal 74 2 3 2" xfId="1849" xr:uid="{00000000-0005-0000-0000-0000949C0000}"/>
    <cellStyle name="Normal 74 2 3 2 2" xfId="2688" xr:uid="{00000000-0005-0000-0000-0000959C0000}"/>
    <cellStyle name="Normal 74 2 3 2 2 2" xfId="4378" xr:uid="{00000000-0005-0000-0000-0000969C0000}"/>
    <cellStyle name="Normal 74 2 3 2 2 2 2" xfId="14451" xr:uid="{00000000-0005-0000-0000-0000979C0000}"/>
    <cellStyle name="Normal 74 2 3 2 2 2 2 2" xfId="44782" xr:uid="{00000000-0005-0000-0000-0000989C0000}"/>
    <cellStyle name="Normal 74 2 3 2 2 2 2 3" xfId="29549" xr:uid="{00000000-0005-0000-0000-0000999C0000}"/>
    <cellStyle name="Normal 74 2 3 2 2 2 3" xfId="9431" xr:uid="{00000000-0005-0000-0000-00009A9C0000}"/>
    <cellStyle name="Normal 74 2 3 2 2 2 3 2" xfId="39765" xr:uid="{00000000-0005-0000-0000-00009B9C0000}"/>
    <cellStyle name="Normal 74 2 3 2 2 2 3 3" xfId="24532" xr:uid="{00000000-0005-0000-0000-00009C9C0000}"/>
    <cellStyle name="Normal 74 2 3 2 2 2 4" xfId="34752" xr:uid="{00000000-0005-0000-0000-00009D9C0000}"/>
    <cellStyle name="Normal 74 2 3 2 2 2 5" xfId="19519" xr:uid="{00000000-0005-0000-0000-00009E9C0000}"/>
    <cellStyle name="Normal 74 2 3 2 2 3" xfId="6070" xr:uid="{00000000-0005-0000-0000-00009F9C0000}"/>
    <cellStyle name="Normal 74 2 3 2 2 3 2" xfId="16122" xr:uid="{00000000-0005-0000-0000-0000A09C0000}"/>
    <cellStyle name="Normal 74 2 3 2 2 3 2 2" xfId="46453" xr:uid="{00000000-0005-0000-0000-0000A19C0000}"/>
    <cellStyle name="Normal 74 2 3 2 2 3 2 3" xfId="31220" xr:uid="{00000000-0005-0000-0000-0000A29C0000}"/>
    <cellStyle name="Normal 74 2 3 2 2 3 3" xfId="11102" xr:uid="{00000000-0005-0000-0000-0000A39C0000}"/>
    <cellStyle name="Normal 74 2 3 2 2 3 3 2" xfId="41436" xr:uid="{00000000-0005-0000-0000-0000A49C0000}"/>
    <cellStyle name="Normal 74 2 3 2 2 3 3 3" xfId="26203" xr:uid="{00000000-0005-0000-0000-0000A59C0000}"/>
    <cellStyle name="Normal 74 2 3 2 2 3 4" xfId="36423" xr:uid="{00000000-0005-0000-0000-0000A69C0000}"/>
    <cellStyle name="Normal 74 2 3 2 2 3 5" xfId="21190" xr:uid="{00000000-0005-0000-0000-0000A79C0000}"/>
    <cellStyle name="Normal 74 2 3 2 2 4" xfId="12780" xr:uid="{00000000-0005-0000-0000-0000A89C0000}"/>
    <cellStyle name="Normal 74 2 3 2 2 4 2" xfId="43111" xr:uid="{00000000-0005-0000-0000-0000A99C0000}"/>
    <cellStyle name="Normal 74 2 3 2 2 4 3" xfId="27878" xr:uid="{00000000-0005-0000-0000-0000AA9C0000}"/>
    <cellStyle name="Normal 74 2 3 2 2 5" xfId="7759" xr:uid="{00000000-0005-0000-0000-0000AB9C0000}"/>
    <cellStyle name="Normal 74 2 3 2 2 5 2" xfId="38094" xr:uid="{00000000-0005-0000-0000-0000AC9C0000}"/>
    <cellStyle name="Normal 74 2 3 2 2 5 3" xfId="22861" xr:uid="{00000000-0005-0000-0000-0000AD9C0000}"/>
    <cellStyle name="Normal 74 2 3 2 2 6" xfId="33082" xr:uid="{00000000-0005-0000-0000-0000AE9C0000}"/>
    <cellStyle name="Normal 74 2 3 2 2 7" xfId="17848" xr:uid="{00000000-0005-0000-0000-0000AF9C0000}"/>
    <cellStyle name="Normal 74 2 3 2 3" xfId="3541" xr:uid="{00000000-0005-0000-0000-0000B09C0000}"/>
    <cellStyle name="Normal 74 2 3 2 3 2" xfId="13615" xr:uid="{00000000-0005-0000-0000-0000B19C0000}"/>
    <cellStyle name="Normal 74 2 3 2 3 2 2" xfId="43946" xr:uid="{00000000-0005-0000-0000-0000B29C0000}"/>
    <cellStyle name="Normal 74 2 3 2 3 2 3" xfId="28713" xr:uid="{00000000-0005-0000-0000-0000B39C0000}"/>
    <cellStyle name="Normal 74 2 3 2 3 3" xfId="8595" xr:uid="{00000000-0005-0000-0000-0000B49C0000}"/>
    <cellStyle name="Normal 74 2 3 2 3 3 2" xfId="38929" xr:uid="{00000000-0005-0000-0000-0000B59C0000}"/>
    <cellStyle name="Normal 74 2 3 2 3 3 3" xfId="23696" xr:uid="{00000000-0005-0000-0000-0000B69C0000}"/>
    <cellStyle name="Normal 74 2 3 2 3 4" xfId="33916" xr:uid="{00000000-0005-0000-0000-0000B79C0000}"/>
    <cellStyle name="Normal 74 2 3 2 3 5" xfId="18683" xr:uid="{00000000-0005-0000-0000-0000B89C0000}"/>
    <cellStyle name="Normal 74 2 3 2 4" xfId="5234" xr:uid="{00000000-0005-0000-0000-0000B99C0000}"/>
    <cellStyle name="Normal 74 2 3 2 4 2" xfId="15286" xr:uid="{00000000-0005-0000-0000-0000BA9C0000}"/>
    <cellStyle name="Normal 74 2 3 2 4 2 2" xfId="45617" xr:uid="{00000000-0005-0000-0000-0000BB9C0000}"/>
    <cellStyle name="Normal 74 2 3 2 4 2 3" xfId="30384" xr:uid="{00000000-0005-0000-0000-0000BC9C0000}"/>
    <cellStyle name="Normal 74 2 3 2 4 3" xfId="10266" xr:uid="{00000000-0005-0000-0000-0000BD9C0000}"/>
    <cellStyle name="Normal 74 2 3 2 4 3 2" xfId="40600" xr:uid="{00000000-0005-0000-0000-0000BE9C0000}"/>
    <cellStyle name="Normal 74 2 3 2 4 3 3" xfId="25367" xr:uid="{00000000-0005-0000-0000-0000BF9C0000}"/>
    <cellStyle name="Normal 74 2 3 2 4 4" xfId="35587" xr:uid="{00000000-0005-0000-0000-0000C09C0000}"/>
    <cellStyle name="Normal 74 2 3 2 4 5" xfId="20354" xr:uid="{00000000-0005-0000-0000-0000C19C0000}"/>
    <cellStyle name="Normal 74 2 3 2 5" xfId="11944" xr:uid="{00000000-0005-0000-0000-0000C29C0000}"/>
    <cellStyle name="Normal 74 2 3 2 5 2" xfId="42275" xr:uid="{00000000-0005-0000-0000-0000C39C0000}"/>
    <cellStyle name="Normal 74 2 3 2 5 3" xfId="27042" xr:uid="{00000000-0005-0000-0000-0000C49C0000}"/>
    <cellStyle name="Normal 74 2 3 2 6" xfId="6923" xr:uid="{00000000-0005-0000-0000-0000C59C0000}"/>
    <cellStyle name="Normal 74 2 3 2 6 2" xfId="37258" xr:uid="{00000000-0005-0000-0000-0000C69C0000}"/>
    <cellStyle name="Normal 74 2 3 2 6 3" xfId="22025" xr:uid="{00000000-0005-0000-0000-0000C79C0000}"/>
    <cellStyle name="Normal 74 2 3 2 7" xfId="32246" xr:uid="{00000000-0005-0000-0000-0000C89C0000}"/>
    <cellStyle name="Normal 74 2 3 2 8" xfId="17012" xr:uid="{00000000-0005-0000-0000-0000C99C0000}"/>
    <cellStyle name="Normal 74 2 3 3" xfId="2270" xr:uid="{00000000-0005-0000-0000-0000CA9C0000}"/>
    <cellStyle name="Normal 74 2 3 3 2" xfId="3960" xr:uid="{00000000-0005-0000-0000-0000CB9C0000}"/>
    <cellStyle name="Normal 74 2 3 3 2 2" xfId="14033" xr:uid="{00000000-0005-0000-0000-0000CC9C0000}"/>
    <cellStyle name="Normal 74 2 3 3 2 2 2" xfId="44364" xr:uid="{00000000-0005-0000-0000-0000CD9C0000}"/>
    <cellStyle name="Normal 74 2 3 3 2 2 3" xfId="29131" xr:uid="{00000000-0005-0000-0000-0000CE9C0000}"/>
    <cellStyle name="Normal 74 2 3 3 2 3" xfId="9013" xr:uid="{00000000-0005-0000-0000-0000CF9C0000}"/>
    <cellStyle name="Normal 74 2 3 3 2 3 2" xfId="39347" xr:uid="{00000000-0005-0000-0000-0000D09C0000}"/>
    <cellStyle name="Normal 74 2 3 3 2 3 3" xfId="24114" xr:uid="{00000000-0005-0000-0000-0000D19C0000}"/>
    <cellStyle name="Normal 74 2 3 3 2 4" xfId="34334" xr:uid="{00000000-0005-0000-0000-0000D29C0000}"/>
    <cellStyle name="Normal 74 2 3 3 2 5" xfId="19101" xr:uid="{00000000-0005-0000-0000-0000D39C0000}"/>
    <cellStyle name="Normal 74 2 3 3 3" xfId="5652" xr:uid="{00000000-0005-0000-0000-0000D49C0000}"/>
    <cellStyle name="Normal 74 2 3 3 3 2" xfId="15704" xr:uid="{00000000-0005-0000-0000-0000D59C0000}"/>
    <cellStyle name="Normal 74 2 3 3 3 2 2" xfId="46035" xr:uid="{00000000-0005-0000-0000-0000D69C0000}"/>
    <cellStyle name="Normal 74 2 3 3 3 2 3" xfId="30802" xr:uid="{00000000-0005-0000-0000-0000D79C0000}"/>
    <cellStyle name="Normal 74 2 3 3 3 3" xfId="10684" xr:uid="{00000000-0005-0000-0000-0000D89C0000}"/>
    <cellStyle name="Normal 74 2 3 3 3 3 2" xfId="41018" xr:uid="{00000000-0005-0000-0000-0000D99C0000}"/>
    <cellStyle name="Normal 74 2 3 3 3 3 3" xfId="25785" xr:uid="{00000000-0005-0000-0000-0000DA9C0000}"/>
    <cellStyle name="Normal 74 2 3 3 3 4" xfId="36005" xr:uid="{00000000-0005-0000-0000-0000DB9C0000}"/>
    <cellStyle name="Normal 74 2 3 3 3 5" xfId="20772" xr:uid="{00000000-0005-0000-0000-0000DC9C0000}"/>
    <cellStyle name="Normal 74 2 3 3 4" xfId="12362" xr:uid="{00000000-0005-0000-0000-0000DD9C0000}"/>
    <cellStyle name="Normal 74 2 3 3 4 2" xfId="42693" xr:uid="{00000000-0005-0000-0000-0000DE9C0000}"/>
    <cellStyle name="Normal 74 2 3 3 4 3" xfId="27460" xr:uid="{00000000-0005-0000-0000-0000DF9C0000}"/>
    <cellStyle name="Normal 74 2 3 3 5" xfId="7341" xr:uid="{00000000-0005-0000-0000-0000E09C0000}"/>
    <cellStyle name="Normal 74 2 3 3 5 2" xfId="37676" xr:uid="{00000000-0005-0000-0000-0000E19C0000}"/>
    <cellStyle name="Normal 74 2 3 3 5 3" xfId="22443" xr:uid="{00000000-0005-0000-0000-0000E29C0000}"/>
    <cellStyle name="Normal 74 2 3 3 6" xfId="32664" xr:uid="{00000000-0005-0000-0000-0000E39C0000}"/>
    <cellStyle name="Normal 74 2 3 3 7" xfId="17430" xr:uid="{00000000-0005-0000-0000-0000E49C0000}"/>
    <cellStyle name="Normal 74 2 3 4" xfId="3123" xr:uid="{00000000-0005-0000-0000-0000E59C0000}"/>
    <cellStyle name="Normal 74 2 3 4 2" xfId="13197" xr:uid="{00000000-0005-0000-0000-0000E69C0000}"/>
    <cellStyle name="Normal 74 2 3 4 2 2" xfId="43528" xr:uid="{00000000-0005-0000-0000-0000E79C0000}"/>
    <cellStyle name="Normal 74 2 3 4 2 3" xfId="28295" xr:uid="{00000000-0005-0000-0000-0000E89C0000}"/>
    <cellStyle name="Normal 74 2 3 4 3" xfId="8177" xr:uid="{00000000-0005-0000-0000-0000E99C0000}"/>
    <cellStyle name="Normal 74 2 3 4 3 2" xfId="38511" xr:uid="{00000000-0005-0000-0000-0000EA9C0000}"/>
    <cellStyle name="Normal 74 2 3 4 3 3" xfId="23278" xr:uid="{00000000-0005-0000-0000-0000EB9C0000}"/>
    <cellStyle name="Normal 74 2 3 4 4" xfId="33498" xr:uid="{00000000-0005-0000-0000-0000EC9C0000}"/>
    <cellStyle name="Normal 74 2 3 4 5" xfId="18265" xr:uid="{00000000-0005-0000-0000-0000ED9C0000}"/>
    <cellStyle name="Normal 74 2 3 5" xfId="4816" xr:uid="{00000000-0005-0000-0000-0000EE9C0000}"/>
    <cellStyle name="Normal 74 2 3 5 2" xfId="14868" xr:uid="{00000000-0005-0000-0000-0000EF9C0000}"/>
    <cellStyle name="Normal 74 2 3 5 2 2" xfId="45199" xr:uid="{00000000-0005-0000-0000-0000F09C0000}"/>
    <cellStyle name="Normal 74 2 3 5 2 3" xfId="29966" xr:uid="{00000000-0005-0000-0000-0000F19C0000}"/>
    <cellStyle name="Normal 74 2 3 5 3" xfId="9848" xr:uid="{00000000-0005-0000-0000-0000F29C0000}"/>
    <cellStyle name="Normal 74 2 3 5 3 2" xfId="40182" xr:uid="{00000000-0005-0000-0000-0000F39C0000}"/>
    <cellStyle name="Normal 74 2 3 5 3 3" xfId="24949" xr:uid="{00000000-0005-0000-0000-0000F49C0000}"/>
    <cellStyle name="Normal 74 2 3 5 4" xfId="35169" xr:uid="{00000000-0005-0000-0000-0000F59C0000}"/>
    <cellStyle name="Normal 74 2 3 5 5" xfId="19936" xr:uid="{00000000-0005-0000-0000-0000F69C0000}"/>
    <cellStyle name="Normal 74 2 3 6" xfId="11526" xr:uid="{00000000-0005-0000-0000-0000F79C0000}"/>
    <cellStyle name="Normal 74 2 3 6 2" xfId="41857" xr:uid="{00000000-0005-0000-0000-0000F89C0000}"/>
    <cellStyle name="Normal 74 2 3 6 3" xfId="26624" xr:uid="{00000000-0005-0000-0000-0000F99C0000}"/>
    <cellStyle name="Normal 74 2 3 7" xfId="6505" xr:uid="{00000000-0005-0000-0000-0000FA9C0000}"/>
    <cellStyle name="Normal 74 2 3 7 2" xfId="36840" xr:uid="{00000000-0005-0000-0000-0000FB9C0000}"/>
    <cellStyle name="Normal 74 2 3 7 3" xfId="21607" xr:uid="{00000000-0005-0000-0000-0000FC9C0000}"/>
    <cellStyle name="Normal 74 2 3 8" xfId="31828" xr:uid="{00000000-0005-0000-0000-0000FD9C0000}"/>
    <cellStyle name="Normal 74 2 3 9" xfId="16594" xr:uid="{00000000-0005-0000-0000-0000FE9C0000}"/>
    <cellStyle name="Normal 74 2 4" xfId="1641" xr:uid="{00000000-0005-0000-0000-0000FF9C0000}"/>
    <cellStyle name="Normal 74 2 4 2" xfId="2480" xr:uid="{00000000-0005-0000-0000-0000009D0000}"/>
    <cellStyle name="Normal 74 2 4 2 2" xfId="4170" xr:uid="{00000000-0005-0000-0000-0000019D0000}"/>
    <cellStyle name="Normal 74 2 4 2 2 2" xfId="14243" xr:uid="{00000000-0005-0000-0000-0000029D0000}"/>
    <cellStyle name="Normal 74 2 4 2 2 2 2" xfId="44574" xr:uid="{00000000-0005-0000-0000-0000039D0000}"/>
    <cellStyle name="Normal 74 2 4 2 2 2 3" xfId="29341" xr:uid="{00000000-0005-0000-0000-0000049D0000}"/>
    <cellStyle name="Normal 74 2 4 2 2 3" xfId="9223" xr:uid="{00000000-0005-0000-0000-0000059D0000}"/>
    <cellStyle name="Normal 74 2 4 2 2 3 2" xfId="39557" xr:uid="{00000000-0005-0000-0000-0000069D0000}"/>
    <cellStyle name="Normal 74 2 4 2 2 3 3" xfId="24324" xr:uid="{00000000-0005-0000-0000-0000079D0000}"/>
    <cellStyle name="Normal 74 2 4 2 2 4" xfId="34544" xr:uid="{00000000-0005-0000-0000-0000089D0000}"/>
    <cellStyle name="Normal 74 2 4 2 2 5" xfId="19311" xr:uid="{00000000-0005-0000-0000-0000099D0000}"/>
    <cellStyle name="Normal 74 2 4 2 3" xfId="5862" xr:uid="{00000000-0005-0000-0000-00000A9D0000}"/>
    <cellStyle name="Normal 74 2 4 2 3 2" xfId="15914" xr:uid="{00000000-0005-0000-0000-00000B9D0000}"/>
    <cellStyle name="Normal 74 2 4 2 3 2 2" xfId="46245" xr:uid="{00000000-0005-0000-0000-00000C9D0000}"/>
    <cellStyle name="Normal 74 2 4 2 3 2 3" xfId="31012" xr:uid="{00000000-0005-0000-0000-00000D9D0000}"/>
    <cellStyle name="Normal 74 2 4 2 3 3" xfId="10894" xr:uid="{00000000-0005-0000-0000-00000E9D0000}"/>
    <cellStyle name="Normal 74 2 4 2 3 3 2" xfId="41228" xr:uid="{00000000-0005-0000-0000-00000F9D0000}"/>
    <cellStyle name="Normal 74 2 4 2 3 3 3" xfId="25995" xr:uid="{00000000-0005-0000-0000-0000109D0000}"/>
    <cellStyle name="Normal 74 2 4 2 3 4" xfId="36215" xr:uid="{00000000-0005-0000-0000-0000119D0000}"/>
    <cellStyle name="Normal 74 2 4 2 3 5" xfId="20982" xr:uid="{00000000-0005-0000-0000-0000129D0000}"/>
    <cellStyle name="Normal 74 2 4 2 4" xfId="12572" xr:uid="{00000000-0005-0000-0000-0000139D0000}"/>
    <cellStyle name="Normal 74 2 4 2 4 2" xfId="42903" xr:uid="{00000000-0005-0000-0000-0000149D0000}"/>
    <cellStyle name="Normal 74 2 4 2 4 3" xfId="27670" xr:uid="{00000000-0005-0000-0000-0000159D0000}"/>
    <cellStyle name="Normal 74 2 4 2 5" xfId="7551" xr:uid="{00000000-0005-0000-0000-0000169D0000}"/>
    <cellStyle name="Normal 74 2 4 2 5 2" xfId="37886" xr:uid="{00000000-0005-0000-0000-0000179D0000}"/>
    <cellStyle name="Normal 74 2 4 2 5 3" xfId="22653" xr:uid="{00000000-0005-0000-0000-0000189D0000}"/>
    <cellStyle name="Normal 74 2 4 2 6" xfId="32874" xr:uid="{00000000-0005-0000-0000-0000199D0000}"/>
    <cellStyle name="Normal 74 2 4 2 7" xfId="17640" xr:uid="{00000000-0005-0000-0000-00001A9D0000}"/>
    <cellStyle name="Normal 74 2 4 3" xfId="3333" xr:uid="{00000000-0005-0000-0000-00001B9D0000}"/>
    <cellStyle name="Normal 74 2 4 3 2" xfId="13407" xr:uid="{00000000-0005-0000-0000-00001C9D0000}"/>
    <cellStyle name="Normal 74 2 4 3 2 2" xfId="43738" xr:uid="{00000000-0005-0000-0000-00001D9D0000}"/>
    <cellStyle name="Normal 74 2 4 3 2 3" xfId="28505" xr:uid="{00000000-0005-0000-0000-00001E9D0000}"/>
    <cellStyle name="Normal 74 2 4 3 3" xfId="8387" xr:uid="{00000000-0005-0000-0000-00001F9D0000}"/>
    <cellStyle name="Normal 74 2 4 3 3 2" xfId="38721" xr:uid="{00000000-0005-0000-0000-0000209D0000}"/>
    <cellStyle name="Normal 74 2 4 3 3 3" xfId="23488" xr:uid="{00000000-0005-0000-0000-0000219D0000}"/>
    <cellStyle name="Normal 74 2 4 3 4" xfId="33708" xr:uid="{00000000-0005-0000-0000-0000229D0000}"/>
    <cellStyle name="Normal 74 2 4 3 5" xfId="18475" xr:uid="{00000000-0005-0000-0000-0000239D0000}"/>
    <cellStyle name="Normal 74 2 4 4" xfId="5026" xr:uid="{00000000-0005-0000-0000-0000249D0000}"/>
    <cellStyle name="Normal 74 2 4 4 2" xfId="15078" xr:uid="{00000000-0005-0000-0000-0000259D0000}"/>
    <cellStyle name="Normal 74 2 4 4 2 2" xfId="45409" xr:uid="{00000000-0005-0000-0000-0000269D0000}"/>
    <cellStyle name="Normal 74 2 4 4 2 3" xfId="30176" xr:uid="{00000000-0005-0000-0000-0000279D0000}"/>
    <cellStyle name="Normal 74 2 4 4 3" xfId="10058" xr:uid="{00000000-0005-0000-0000-0000289D0000}"/>
    <cellStyle name="Normal 74 2 4 4 3 2" xfId="40392" xr:uid="{00000000-0005-0000-0000-0000299D0000}"/>
    <cellStyle name="Normal 74 2 4 4 3 3" xfId="25159" xr:uid="{00000000-0005-0000-0000-00002A9D0000}"/>
    <cellStyle name="Normal 74 2 4 4 4" xfId="35379" xr:uid="{00000000-0005-0000-0000-00002B9D0000}"/>
    <cellStyle name="Normal 74 2 4 4 5" xfId="20146" xr:uid="{00000000-0005-0000-0000-00002C9D0000}"/>
    <cellStyle name="Normal 74 2 4 5" xfId="11736" xr:uid="{00000000-0005-0000-0000-00002D9D0000}"/>
    <cellStyle name="Normal 74 2 4 5 2" xfId="42067" xr:uid="{00000000-0005-0000-0000-00002E9D0000}"/>
    <cellStyle name="Normal 74 2 4 5 3" xfId="26834" xr:uid="{00000000-0005-0000-0000-00002F9D0000}"/>
    <cellStyle name="Normal 74 2 4 6" xfId="6715" xr:uid="{00000000-0005-0000-0000-0000309D0000}"/>
    <cellStyle name="Normal 74 2 4 6 2" xfId="37050" xr:uid="{00000000-0005-0000-0000-0000319D0000}"/>
    <cellStyle name="Normal 74 2 4 6 3" xfId="21817" xr:uid="{00000000-0005-0000-0000-0000329D0000}"/>
    <cellStyle name="Normal 74 2 4 7" xfId="32038" xr:uid="{00000000-0005-0000-0000-0000339D0000}"/>
    <cellStyle name="Normal 74 2 4 8" xfId="16804" xr:uid="{00000000-0005-0000-0000-0000349D0000}"/>
    <cellStyle name="Normal 74 2 5" xfId="2062" xr:uid="{00000000-0005-0000-0000-0000359D0000}"/>
    <cellStyle name="Normal 74 2 5 2" xfId="3752" xr:uid="{00000000-0005-0000-0000-0000369D0000}"/>
    <cellStyle name="Normal 74 2 5 2 2" xfId="13825" xr:uid="{00000000-0005-0000-0000-0000379D0000}"/>
    <cellStyle name="Normal 74 2 5 2 2 2" xfId="44156" xr:uid="{00000000-0005-0000-0000-0000389D0000}"/>
    <cellStyle name="Normal 74 2 5 2 2 3" xfId="28923" xr:uid="{00000000-0005-0000-0000-0000399D0000}"/>
    <cellStyle name="Normal 74 2 5 2 3" xfId="8805" xr:uid="{00000000-0005-0000-0000-00003A9D0000}"/>
    <cellStyle name="Normal 74 2 5 2 3 2" xfId="39139" xr:uid="{00000000-0005-0000-0000-00003B9D0000}"/>
    <cellStyle name="Normal 74 2 5 2 3 3" xfId="23906" xr:uid="{00000000-0005-0000-0000-00003C9D0000}"/>
    <cellStyle name="Normal 74 2 5 2 4" xfId="34126" xr:uid="{00000000-0005-0000-0000-00003D9D0000}"/>
    <cellStyle name="Normal 74 2 5 2 5" xfId="18893" xr:uid="{00000000-0005-0000-0000-00003E9D0000}"/>
    <cellStyle name="Normal 74 2 5 3" xfId="5444" xr:uid="{00000000-0005-0000-0000-00003F9D0000}"/>
    <cellStyle name="Normal 74 2 5 3 2" xfId="15496" xr:uid="{00000000-0005-0000-0000-0000409D0000}"/>
    <cellStyle name="Normal 74 2 5 3 2 2" xfId="45827" xr:uid="{00000000-0005-0000-0000-0000419D0000}"/>
    <cellStyle name="Normal 74 2 5 3 2 3" xfId="30594" xr:uid="{00000000-0005-0000-0000-0000429D0000}"/>
    <cellStyle name="Normal 74 2 5 3 3" xfId="10476" xr:uid="{00000000-0005-0000-0000-0000439D0000}"/>
    <cellStyle name="Normal 74 2 5 3 3 2" xfId="40810" xr:uid="{00000000-0005-0000-0000-0000449D0000}"/>
    <cellStyle name="Normal 74 2 5 3 3 3" xfId="25577" xr:uid="{00000000-0005-0000-0000-0000459D0000}"/>
    <cellStyle name="Normal 74 2 5 3 4" xfId="35797" xr:uid="{00000000-0005-0000-0000-0000469D0000}"/>
    <cellStyle name="Normal 74 2 5 3 5" xfId="20564" xr:uid="{00000000-0005-0000-0000-0000479D0000}"/>
    <cellStyle name="Normal 74 2 5 4" xfId="12154" xr:uid="{00000000-0005-0000-0000-0000489D0000}"/>
    <cellStyle name="Normal 74 2 5 4 2" xfId="42485" xr:uid="{00000000-0005-0000-0000-0000499D0000}"/>
    <cellStyle name="Normal 74 2 5 4 3" xfId="27252" xr:uid="{00000000-0005-0000-0000-00004A9D0000}"/>
    <cellStyle name="Normal 74 2 5 5" xfId="7133" xr:uid="{00000000-0005-0000-0000-00004B9D0000}"/>
    <cellStyle name="Normal 74 2 5 5 2" xfId="37468" xr:uid="{00000000-0005-0000-0000-00004C9D0000}"/>
    <cellStyle name="Normal 74 2 5 5 3" xfId="22235" xr:uid="{00000000-0005-0000-0000-00004D9D0000}"/>
    <cellStyle name="Normal 74 2 5 6" xfId="32456" xr:uid="{00000000-0005-0000-0000-00004E9D0000}"/>
    <cellStyle name="Normal 74 2 5 7" xfId="17222" xr:uid="{00000000-0005-0000-0000-00004F9D0000}"/>
    <cellStyle name="Normal 74 2 6" xfId="2915" xr:uid="{00000000-0005-0000-0000-0000509D0000}"/>
    <cellStyle name="Normal 74 2 6 2" xfId="12989" xr:uid="{00000000-0005-0000-0000-0000519D0000}"/>
    <cellStyle name="Normal 74 2 6 2 2" xfId="43320" xr:uid="{00000000-0005-0000-0000-0000529D0000}"/>
    <cellStyle name="Normal 74 2 6 2 3" xfId="28087" xr:uid="{00000000-0005-0000-0000-0000539D0000}"/>
    <cellStyle name="Normal 74 2 6 3" xfId="7969" xr:uid="{00000000-0005-0000-0000-0000549D0000}"/>
    <cellStyle name="Normal 74 2 6 3 2" xfId="38303" xr:uid="{00000000-0005-0000-0000-0000559D0000}"/>
    <cellStyle name="Normal 74 2 6 3 3" xfId="23070" xr:uid="{00000000-0005-0000-0000-0000569D0000}"/>
    <cellStyle name="Normal 74 2 6 4" xfId="33290" xr:uid="{00000000-0005-0000-0000-0000579D0000}"/>
    <cellStyle name="Normal 74 2 6 5" xfId="18057" xr:uid="{00000000-0005-0000-0000-0000589D0000}"/>
    <cellStyle name="Normal 74 2 7" xfId="4608" xr:uid="{00000000-0005-0000-0000-0000599D0000}"/>
    <cellStyle name="Normal 74 2 7 2" xfId="14660" xr:uid="{00000000-0005-0000-0000-00005A9D0000}"/>
    <cellStyle name="Normal 74 2 7 2 2" xfId="44991" xr:uid="{00000000-0005-0000-0000-00005B9D0000}"/>
    <cellStyle name="Normal 74 2 7 2 3" xfId="29758" xr:uid="{00000000-0005-0000-0000-00005C9D0000}"/>
    <cellStyle name="Normal 74 2 7 3" xfId="9640" xr:uid="{00000000-0005-0000-0000-00005D9D0000}"/>
    <cellStyle name="Normal 74 2 7 3 2" xfId="39974" xr:uid="{00000000-0005-0000-0000-00005E9D0000}"/>
    <cellStyle name="Normal 74 2 7 3 3" xfId="24741" xr:uid="{00000000-0005-0000-0000-00005F9D0000}"/>
    <cellStyle name="Normal 74 2 7 4" xfId="34961" xr:uid="{00000000-0005-0000-0000-0000609D0000}"/>
    <cellStyle name="Normal 74 2 7 5" xfId="19728" xr:uid="{00000000-0005-0000-0000-0000619D0000}"/>
    <cellStyle name="Normal 74 2 8" xfId="11318" xr:uid="{00000000-0005-0000-0000-0000629D0000}"/>
    <cellStyle name="Normal 74 2 8 2" xfId="41649" xr:uid="{00000000-0005-0000-0000-0000639D0000}"/>
    <cellStyle name="Normal 74 2 8 3" xfId="26416" xr:uid="{00000000-0005-0000-0000-0000649D0000}"/>
    <cellStyle name="Normal 74 2 9" xfId="6297" xr:uid="{00000000-0005-0000-0000-0000659D0000}"/>
    <cellStyle name="Normal 74 2 9 2" xfId="36632" xr:uid="{00000000-0005-0000-0000-0000669D0000}"/>
    <cellStyle name="Normal 74 2 9 3" xfId="21399" xr:uid="{00000000-0005-0000-0000-0000679D0000}"/>
    <cellStyle name="Normal 74 3" xfId="1261" xr:uid="{00000000-0005-0000-0000-0000689D0000}"/>
    <cellStyle name="Normal 74 3 10" xfId="16438" xr:uid="{00000000-0005-0000-0000-0000699D0000}"/>
    <cellStyle name="Normal 74 3 2" xfId="1480" xr:uid="{00000000-0005-0000-0000-00006A9D0000}"/>
    <cellStyle name="Normal 74 3 2 2" xfId="1901" xr:uid="{00000000-0005-0000-0000-00006B9D0000}"/>
    <cellStyle name="Normal 74 3 2 2 2" xfId="2740" xr:uid="{00000000-0005-0000-0000-00006C9D0000}"/>
    <cellStyle name="Normal 74 3 2 2 2 2" xfId="4430" xr:uid="{00000000-0005-0000-0000-00006D9D0000}"/>
    <cellStyle name="Normal 74 3 2 2 2 2 2" xfId="14503" xr:uid="{00000000-0005-0000-0000-00006E9D0000}"/>
    <cellStyle name="Normal 74 3 2 2 2 2 2 2" xfId="44834" xr:uid="{00000000-0005-0000-0000-00006F9D0000}"/>
    <cellStyle name="Normal 74 3 2 2 2 2 2 3" xfId="29601" xr:uid="{00000000-0005-0000-0000-0000709D0000}"/>
    <cellStyle name="Normal 74 3 2 2 2 2 3" xfId="9483" xr:uid="{00000000-0005-0000-0000-0000719D0000}"/>
    <cellStyle name="Normal 74 3 2 2 2 2 3 2" xfId="39817" xr:uid="{00000000-0005-0000-0000-0000729D0000}"/>
    <cellStyle name="Normal 74 3 2 2 2 2 3 3" xfId="24584" xr:uid="{00000000-0005-0000-0000-0000739D0000}"/>
    <cellStyle name="Normal 74 3 2 2 2 2 4" xfId="34804" xr:uid="{00000000-0005-0000-0000-0000749D0000}"/>
    <cellStyle name="Normal 74 3 2 2 2 2 5" xfId="19571" xr:uid="{00000000-0005-0000-0000-0000759D0000}"/>
    <cellStyle name="Normal 74 3 2 2 2 3" xfId="6122" xr:uid="{00000000-0005-0000-0000-0000769D0000}"/>
    <cellStyle name="Normal 74 3 2 2 2 3 2" xfId="16174" xr:uid="{00000000-0005-0000-0000-0000779D0000}"/>
    <cellStyle name="Normal 74 3 2 2 2 3 2 2" xfId="46505" xr:uid="{00000000-0005-0000-0000-0000789D0000}"/>
    <cellStyle name="Normal 74 3 2 2 2 3 2 3" xfId="31272" xr:uid="{00000000-0005-0000-0000-0000799D0000}"/>
    <cellStyle name="Normal 74 3 2 2 2 3 3" xfId="11154" xr:uid="{00000000-0005-0000-0000-00007A9D0000}"/>
    <cellStyle name="Normal 74 3 2 2 2 3 3 2" xfId="41488" xr:uid="{00000000-0005-0000-0000-00007B9D0000}"/>
    <cellStyle name="Normal 74 3 2 2 2 3 3 3" xfId="26255" xr:uid="{00000000-0005-0000-0000-00007C9D0000}"/>
    <cellStyle name="Normal 74 3 2 2 2 3 4" xfId="36475" xr:uid="{00000000-0005-0000-0000-00007D9D0000}"/>
    <cellStyle name="Normal 74 3 2 2 2 3 5" xfId="21242" xr:uid="{00000000-0005-0000-0000-00007E9D0000}"/>
    <cellStyle name="Normal 74 3 2 2 2 4" xfId="12832" xr:uid="{00000000-0005-0000-0000-00007F9D0000}"/>
    <cellStyle name="Normal 74 3 2 2 2 4 2" xfId="43163" xr:uid="{00000000-0005-0000-0000-0000809D0000}"/>
    <cellStyle name="Normal 74 3 2 2 2 4 3" xfId="27930" xr:uid="{00000000-0005-0000-0000-0000819D0000}"/>
    <cellStyle name="Normal 74 3 2 2 2 5" xfId="7811" xr:uid="{00000000-0005-0000-0000-0000829D0000}"/>
    <cellStyle name="Normal 74 3 2 2 2 5 2" xfId="38146" xr:uid="{00000000-0005-0000-0000-0000839D0000}"/>
    <cellStyle name="Normal 74 3 2 2 2 5 3" xfId="22913" xr:uid="{00000000-0005-0000-0000-0000849D0000}"/>
    <cellStyle name="Normal 74 3 2 2 2 6" xfId="33134" xr:uid="{00000000-0005-0000-0000-0000859D0000}"/>
    <cellStyle name="Normal 74 3 2 2 2 7" xfId="17900" xr:uid="{00000000-0005-0000-0000-0000869D0000}"/>
    <cellStyle name="Normal 74 3 2 2 3" xfId="3593" xr:uid="{00000000-0005-0000-0000-0000879D0000}"/>
    <cellStyle name="Normal 74 3 2 2 3 2" xfId="13667" xr:uid="{00000000-0005-0000-0000-0000889D0000}"/>
    <cellStyle name="Normal 74 3 2 2 3 2 2" xfId="43998" xr:uid="{00000000-0005-0000-0000-0000899D0000}"/>
    <cellStyle name="Normal 74 3 2 2 3 2 3" xfId="28765" xr:uid="{00000000-0005-0000-0000-00008A9D0000}"/>
    <cellStyle name="Normal 74 3 2 2 3 3" xfId="8647" xr:uid="{00000000-0005-0000-0000-00008B9D0000}"/>
    <cellStyle name="Normal 74 3 2 2 3 3 2" xfId="38981" xr:uid="{00000000-0005-0000-0000-00008C9D0000}"/>
    <cellStyle name="Normal 74 3 2 2 3 3 3" xfId="23748" xr:uid="{00000000-0005-0000-0000-00008D9D0000}"/>
    <cellStyle name="Normal 74 3 2 2 3 4" xfId="33968" xr:uid="{00000000-0005-0000-0000-00008E9D0000}"/>
    <cellStyle name="Normal 74 3 2 2 3 5" xfId="18735" xr:uid="{00000000-0005-0000-0000-00008F9D0000}"/>
    <cellStyle name="Normal 74 3 2 2 4" xfId="5286" xr:uid="{00000000-0005-0000-0000-0000909D0000}"/>
    <cellStyle name="Normal 74 3 2 2 4 2" xfId="15338" xr:uid="{00000000-0005-0000-0000-0000919D0000}"/>
    <cellStyle name="Normal 74 3 2 2 4 2 2" xfId="45669" xr:uid="{00000000-0005-0000-0000-0000929D0000}"/>
    <cellStyle name="Normal 74 3 2 2 4 2 3" xfId="30436" xr:uid="{00000000-0005-0000-0000-0000939D0000}"/>
    <cellStyle name="Normal 74 3 2 2 4 3" xfId="10318" xr:uid="{00000000-0005-0000-0000-0000949D0000}"/>
    <cellStyle name="Normal 74 3 2 2 4 3 2" xfId="40652" xr:uid="{00000000-0005-0000-0000-0000959D0000}"/>
    <cellStyle name="Normal 74 3 2 2 4 3 3" xfId="25419" xr:uid="{00000000-0005-0000-0000-0000969D0000}"/>
    <cellStyle name="Normal 74 3 2 2 4 4" xfId="35639" xr:uid="{00000000-0005-0000-0000-0000979D0000}"/>
    <cellStyle name="Normal 74 3 2 2 4 5" xfId="20406" xr:uid="{00000000-0005-0000-0000-0000989D0000}"/>
    <cellStyle name="Normal 74 3 2 2 5" xfId="11996" xr:uid="{00000000-0005-0000-0000-0000999D0000}"/>
    <cellStyle name="Normal 74 3 2 2 5 2" xfId="42327" xr:uid="{00000000-0005-0000-0000-00009A9D0000}"/>
    <cellStyle name="Normal 74 3 2 2 5 3" xfId="27094" xr:uid="{00000000-0005-0000-0000-00009B9D0000}"/>
    <cellStyle name="Normal 74 3 2 2 6" xfId="6975" xr:uid="{00000000-0005-0000-0000-00009C9D0000}"/>
    <cellStyle name="Normal 74 3 2 2 6 2" xfId="37310" xr:uid="{00000000-0005-0000-0000-00009D9D0000}"/>
    <cellStyle name="Normal 74 3 2 2 6 3" xfId="22077" xr:uid="{00000000-0005-0000-0000-00009E9D0000}"/>
    <cellStyle name="Normal 74 3 2 2 7" xfId="32298" xr:uid="{00000000-0005-0000-0000-00009F9D0000}"/>
    <cellStyle name="Normal 74 3 2 2 8" xfId="17064" xr:uid="{00000000-0005-0000-0000-0000A09D0000}"/>
    <cellStyle name="Normal 74 3 2 3" xfId="2322" xr:uid="{00000000-0005-0000-0000-0000A19D0000}"/>
    <cellStyle name="Normal 74 3 2 3 2" xfId="4012" xr:uid="{00000000-0005-0000-0000-0000A29D0000}"/>
    <cellStyle name="Normal 74 3 2 3 2 2" xfId="14085" xr:uid="{00000000-0005-0000-0000-0000A39D0000}"/>
    <cellStyle name="Normal 74 3 2 3 2 2 2" xfId="44416" xr:uid="{00000000-0005-0000-0000-0000A49D0000}"/>
    <cellStyle name="Normal 74 3 2 3 2 2 3" xfId="29183" xr:uid="{00000000-0005-0000-0000-0000A59D0000}"/>
    <cellStyle name="Normal 74 3 2 3 2 3" xfId="9065" xr:uid="{00000000-0005-0000-0000-0000A69D0000}"/>
    <cellStyle name="Normal 74 3 2 3 2 3 2" xfId="39399" xr:uid="{00000000-0005-0000-0000-0000A79D0000}"/>
    <cellStyle name="Normal 74 3 2 3 2 3 3" xfId="24166" xr:uid="{00000000-0005-0000-0000-0000A89D0000}"/>
    <cellStyle name="Normal 74 3 2 3 2 4" xfId="34386" xr:uid="{00000000-0005-0000-0000-0000A99D0000}"/>
    <cellStyle name="Normal 74 3 2 3 2 5" xfId="19153" xr:uid="{00000000-0005-0000-0000-0000AA9D0000}"/>
    <cellStyle name="Normal 74 3 2 3 3" xfId="5704" xr:uid="{00000000-0005-0000-0000-0000AB9D0000}"/>
    <cellStyle name="Normal 74 3 2 3 3 2" xfId="15756" xr:uid="{00000000-0005-0000-0000-0000AC9D0000}"/>
    <cellStyle name="Normal 74 3 2 3 3 2 2" xfId="46087" xr:uid="{00000000-0005-0000-0000-0000AD9D0000}"/>
    <cellStyle name="Normal 74 3 2 3 3 2 3" xfId="30854" xr:uid="{00000000-0005-0000-0000-0000AE9D0000}"/>
    <cellStyle name="Normal 74 3 2 3 3 3" xfId="10736" xr:uid="{00000000-0005-0000-0000-0000AF9D0000}"/>
    <cellStyle name="Normal 74 3 2 3 3 3 2" xfId="41070" xr:uid="{00000000-0005-0000-0000-0000B09D0000}"/>
    <cellStyle name="Normal 74 3 2 3 3 3 3" xfId="25837" xr:uid="{00000000-0005-0000-0000-0000B19D0000}"/>
    <cellStyle name="Normal 74 3 2 3 3 4" xfId="36057" xr:uid="{00000000-0005-0000-0000-0000B29D0000}"/>
    <cellStyle name="Normal 74 3 2 3 3 5" xfId="20824" xr:uid="{00000000-0005-0000-0000-0000B39D0000}"/>
    <cellStyle name="Normal 74 3 2 3 4" xfId="12414" xr:uid="{00000000-0005-0000-0000-0000B49D0000}"/>
    <cellStyle name="Normal 74 3 2 3 4 2" xfId="42745" xr:uid="{00000000-0005-0000-0000-0000B59D0000}"/>
    <cellStyle name="Normal 74 3 2 3 4 3" xfId="27512" xr:uid="{00000000-0005-0000-0000-0000B69D0000}"/>
    <cellStyle name="Normal 74 3 2 3 5" xfId="7393" xr:uid="{00000000-0005-0000-0000-0000B79D0000}"/>
    <cellStyle name="Normal 74 3 2 3 5 2" xfId="37728" xr:uid="{00000000-0005-0000-0000-0000B89D0000}"/>
    <cellStyle name="Normal 74 3 2 3 5 3" xfId="22495" xr:uid="{00000000-0005-0000-0000-0000B99D0000}"/>
    <cellStyle name="Normal 74 3 2 3 6" xfId="32716" xr:uid="{00000000-0005-0000-0000-0000BA9D0000}"/>
    <cellStyle name="Normal 74 3 2 3 7" xfId="17482" xr:uid="{00000000-0005-0000-0000-0000BB9D0000}"/>
    <cellStyle name="Normal 74 3 2 4" xfId="3175" xr:uid="{00000000-0005-0000-0000-0000BC9D0000}"/>
    <cellStyle name="Normal 74 3 2 4 2" xfId="13249" xr:uid="{00000000-0005-0000-0000-0000BD9D0000}"/>
    <cellStyle name="Normal 74 3 2 4 2 2" xfId="43580" xr:uid="{00000000-0005-0000-0000-0000BE9D0000}"/>
    <cellStyle name="Normal 74 3 2 4 2 3" xfId="28347" xr:uid="{00000000-0005-0000-0000-0000BF9D0000}"/>
    <cellStyle name="Normal 74 3 2 4 3" xfId="8229" xr:uid="{00000000-0005-0000-0000-0000C09D0000}"/>
    <cellStyle name="Normal 74 3 2 4 3 2" xfId="38563" xr:uid="{00000000-0005-0000-0000-0000C19D0000}"/>
    <cellStyle name="Normal 74 3 2 4 3 3" xfId="23330" xr:uid="{00000000-0005-0000-0000-0000C29D0000}"/>
    <cellStyle name="Normal 74 3 2 4 4" xfId="33550" xr:uid="{00000000-0005-0000-0000-0000C39D0000}"/>
    <cellStyle name="Normal 74 3 2 4 5" xfId="18317" xr:uid="{00000000-0005-0000-0000-0000C49D0000}"/>
    <cellStyle name="Normal 74 3 2 5" xfId="4868" xr:uid="{00000000-0005-0000-0000-0000C59D0000}"/>
    <cellStyle name="Normal 74 3 2 5 2" xfId="14920" xr:uid="{00000000-0005-0000-0000-0000C69D0000}"/>
    <cellStyle name="Normal 74 3 2 5 2 2" xfId="45251" xr:uid="{00000000-0005-0000-0000-0000C79D0000}"/>
    <cellStyle name="Normal 74 3 2 5 2 3" xfId="30018" xr:uid="{00000000-0005-0000-0000-0000C89D0000}"/>
    <cellStyle name="Normal 74 3 2 5 3" xfId="9900" xr:uid="{00000000-0005-0000-0000-0000C99D0000}"/>
    <cellStyle name="Normal 74 3 2 5 3 2" xfId="40234" xr:uid="{00000000-0005-0000-0000-0000CA9D0000}"/>
    <cellStyle name="Normal 74 3 2 5 3 3" xfId="25001" xr:uid="{00000000-0005-0000-0000-0000CB9D0000}"/>
    <cellStyle name="Normal 74 3 2 5 4" xfId="35221" xr:uid="{00000000-0005-0000-0000-0000CC9D0000}"/>
    <cellStyle name="Normal 74 3 2 5 5" xfId="19988" xr:uid="{00000000-0005-0000-0000-0000CD9D0000}"/>
    <cellStyle name="Normal 74 3 2 6" xfId="11578" xr:uid="{00000000-0005-0000-0000-0000CE9D0000}"/>
    <cellStyle name="Normal 74 3 2 6 2" xfId="41909" xr:uid="{00000000-0005-0000-0000-0000CF9D0000}"/>
    <cellStyle name="Normal 74 3 2 6 3" xfId="26676" xr:uid="{00000000-0005-0000-0000-0000D09D0000}"/>
    <cellStyle name="Normal 74 3 2 7" xfId="6557" xr:uid="{00000000-0005-0000-0000-0000D19D0000}"/>
    <cellStyle name="Normal 74 3 2 7 2" xfId="36892" xr:uid="{00000000-0005-0000-0000-0000D29D0000}"/>
    <cellStyle name="Normal 74 3 2 7 3" xfId="21659" xr:uid="{00000000-0005-0000-0000-0000D39D0000}"/>
    <cellStyle name="Normal 74 3 2 8" xfId="31880" xr:uid="{00000000-0005-0000-0000-0000D49D0000}"/>
    <cellStyle name="Normal 74 3 2 9" xfId="16646" xr:uid="{00000000-0005-0000-0000-0000D59D0000}"/>
    <cellStyle name="Normal 74 3 3" xfId="1693" xr:uid="{00000000-0005-0000-0000-0000D69D0000}"/>
    <cellStyle name="Normal 74 3 3 2" xfId="2532" xr:uid="{00000000-0005-0000-0000-0000D79D0000}"/>
    <cellStyle name="Normal 74 3 3 2 2" xfId="4222" xr:uid="{00000000-0005-0000-0000-0000D89D0000}"/>
    <cellStyle name="Normal 74 3 3 2 2 2" xfId="14295" xr:uid="{00000000-0005-0000-0000-0000D99D0000}"/>
    <cellStyle name="Normal 74 3 3 2 2 2 2" xfId="44626" xr:uid="{00000000-0005-0000-0000-0000DA9D0000}"/>
    <cellStyle name="Normal 74 3 3 2 2 2 3" xfId="29393" xr:uid="{00000000-0005-0000-0000-0000DB9D0000}"/>
    <cellStyle name="Normal 74 3 3 2 2 3" xfId="9275" xr:uid="{00000000-0005-0000-0000-0000DC9D0000}"/>
    <cellStyle name="Normal 74 3 3 2 2 3 2" xfId="39609" xr:uid="{00000000-0005-0000-0000-0000DD9D0000}"/>
    <cellStyle name="Normal 74 3 3 2 2 3 3" xfId="24376" xr:uid="{00000000-0005-0000-0000-0000DE9D0000}"/>
    <cellStyle name="Normal 74 3 3 2 2 4" xfId="34596" xr:uid="{00000000-0005-0000-0000-0000DF9D0000}"/>
    <cellStyle name="Normal 74 3 3 2 2 5" xfId="19363" xr:uid="{00000000-0005-0000-0000-0000E09D0000}"/>
    <cellStyle name="Normal 74 3 3 2 3" xfId="5914" xr:uid="{00000000-0005-0000-0000-0000E19D0000}"/>
    <cellStyle name="Normal 74 3 3 2 3 2" xfId="15966" xr:uid="{00000000-0005-0000-0000-0000E29D0000}"/>
    <cellStyle name="Normal 74 3 3 2 3 2 2" xfId="46297" xr:uid="{00000000-0005-0000-0000-0000E39D0000}"/>
    <cellStyle name="Normal 74 3 3 2 3 2 3" xfId="31064" xr:uid="{00000000-0005-0000-0000-0000E49D0000}"/>
    <cellStyle name="Normal 74 3 3 2 3 3" xfId="10946" xr:uid="{00000000-0005-0000-0000-0000E59D0000}"/>
    <cellStyle name="Normal 74 3 3 2 3 3 2" xfId="41280" xr:uid="{00000000-0005-0000-0000-0000E69D0000}"/>
    <cellStyle name="Normal 74 3 3 2 3 3 3" xfId="26047" xr:uid="{00000000-0005-0000-0000-0000E79D0000}"/>
    <cellStyle name="Normal 74 3 3 2 3 4" xfId="36267" xr:uid="{00000000-0005-0000-0000-0000E89D0000}"/>
    <cellStyle name="Normal 74 3 3 2 3 5" xfId="21034" xr:uid="{00000000-0005-0000-0000-0000E99D0000}"/>
    <cellStyle name="Normal 74 3 3 2 4" xfId="12624" xr:uid="{00000000-0005-0000-0000-0000EA9D0000}"/>
    <cellStyle name="Normal 74 3 3 2 4 2" xfId="42955" xr:uid="{00000000-0005-0000-0000-0000EB9D0000}"/>
    <cellStyle name="Normal 74 3 3 2 4 3" xfId="27722" xr:uid="{00000000-0005-0000-0000-0000EC9D0000}"/>
    <cellStyle name="Normal 74 3 3 2 5" xfId="7603" xr:uid="{00000000-0005-0000-0000-0000ED9D0000}"/>
    <cellStyle name="Normal 74 3 3 2 5 2" xfId="37938" xr:uid="{00000000-0005-0000-0000-0000EE9D0000}"/>
    <cellStyle name="Normal 74 3 3 2 5 3" xfId="22705" xr:uid="{00000000-0005-0000-0000-0000EF9D0000}"/>
    <cellStyle name="Normal 74 3 3 2 6" xfId="32926" xr:uid="{00000000-0005-0000-0000-0000F09D0000}"/>
    <cellStyle name="Normal 74 3 3 2 7" xfId="17692" xr:uid="{00000000-0005-0000-0000-0000F19D0000}"/>
    <cellStyle name="Normal 74 3 3 3" xfId="3385" xr:uid="{00000000-0005-0000-0000-0000F29D0000}"/>
    <cellStyle name="Normal 74 3 3 3 2" xfId="13459" xr:uid="{00000000-0005-0000-0000-0000F39D0000}"/>
    <cellStyle name="Normal 74 3 3 3 2 2" xfId="43790" xr:uid="{00000000-0005-0000-0000-0000F49D0000}"/>
    <cellStyle name="Normal 74 3 3 3 2 3" xfId="28557" xr:uid="{00000000-0005-0000-0000-0000F59D0000}"/>
    <cellStyle name="Normal 74 3 3 3 3" xfId="8439" xr:uid="{00000000-0005-0000-0000-0000F69D0000}"/>
    <cellStyle name="Normal 74 3 3 3 3 2" xfId="38773" xr:uid="{00000000-0005-0000-0000-0000F79D0000}"/>
    <cellStyle name="Normal 74 3 3 3 3 3" xfId="23540" xr:uid="{00000000-0005-0000-0000-0000F89D0000}"/>
    <cellStyle name="Normal 74 3 3 3 4" xfId="33760" xr:uid="{00000000-0005-0000-0000-0000F99D0000}"/>
    <cellStyle name="Normal 74 3 3 3 5" xfId="18527" xr:uid="{00000000-0005-0000-0000-0000FA9D0000}"/>
    <cellStyle name="Normal 74 3 3 4" xfId="5078" xr:uid="{00000000-0005-0000-0000-0000FB9D0000}"/>
    <cellStyle name="Normal 74 3 3 4 2" xfId="15130" xr:uid="{00000000-0005-0000-0000-0000FC9D0000}"/>
    <cellStyle name="Normal 74 3 3 4 2 2" xfId="45461" xr:uid="{00000000-0005-0000-0000-0000FD9D0000}"/>
    <cellStyle name="Normal 74 3 3 4 2 3" xfId="30228" xr:uid="{00000000-0005-0000-0000-0000FE9D0000}"/>
    <cellStyle name="Normal 74 3 3 4 3" xfId="10110" xr:uid="{00000000-0005-0000-0000-0000FF9D0000}"/>
    <cellStyle name="Normal 74 3 3 4 3 2" xfId="40444" xr:uid="{00000000-0005-0000-0000-0000009E0000}"/>
    <cellStyle name="Normal 74 3 3 4 3 3" xfId="25211" xr:uid="{00000000-0005-0000-0000-0000019E0000}"/>
    <cellStyle name="Normal 74 3 3 4 4" xfId="35431" xr:uid="{00000000-0005-0000-0000-0000029E0000}"/>
    <cellStyle name="Normal 74 3 3 4 5" xfId="20198" xr:uid="{00000000-0005-0000-0000-0000039E0000}"/>
    <cellStyle name="Normal 74 3 3 5" xfId="11788" xr:uid="{00000000-0005-0000-0000-0000049E0000}"/>
    <cellStyle name="Normal 74 3 3 5 2" xfId="42119" xr:uid="{00000000-0005-0000-0000-0000059E0000}"/>
    <cellStyle name="Normal 74 3 3 5 3" xfId="26886" xr:uid="{00000000-0005-0000-0000-0000069E0000}"/>
    <cellStyle name="Normal 74 3 3 6" xfId="6767" xr:uid="{00000000-0005-0000-0000-0000079E0000}"/>
    <cellStyle name="Normal 74 3 3 6 2" xfId="37102" xr:uid="{00000000-0005-0000-0000-0000089E0000}"/>
    <cellStyle name="Normal 74 3 3 6 3" xfId="21869" xr:uid="{00000000-0005-0000-0000-0000099E0000}"/>
    <cellStyle name="Normal 74 3 3 7" xfId="32090" xr:uid="{00000000-0005-0000-0000-00000A9E0000}"/>
    <cellStyle name="Normal 74 3 3 8" xfId="16856" xr:uid="{00000000-0005-0000-0000-00000B9E0000}"/>
    <cellStyle name="Normal 74 3 4" xfId="2114" xr:uid="{00000000-0005-0000-0000-00000C9E0000}"/>
    <cellStyle name="Normal 74 3 4 2" xfId="3804" xr:uid="{00000000-0005-0000-0000-00000D9E0000}"/>
    <cellStyle name="Normal 74 3 4 2 2" xfId="13877" xr:uid="{00000000-0005-0000-0000-00000E9E0000}"/>
    <cellStyle name="Normal 74 3 4 2 2 2" xfId="44208" xr:uid="{00000000-0005-0000-0000-00000F9E0000}"/>
    <cellStyle name="Normal 74 3 4 2 2 3" xfId="28975" xr:uid="{00000000-0005-0000-0000-0000109E0000}"/>
    <cellStyle name="Normal 74 3 4 2 3" xfId="8857" xr:uid="{00000000-0005-0000-0000-0000119E0000}"/>
    <cellStyle name="Normal 74 3 4 2 3 2" xfId="39191" xr:uid="{00000000-0005-0000-0000-0000129E0000}"/>
    <cellStyle name="Normal 74 3 4 2 3 3" xfId="23958" xr:uid="{00000000-0005-0000-0000-0000139E0000}"/>
    <cellStyle name="Normal 74 3 4 2 4" xfId="34178" xr:uid="{00000000-0005-0000-0000-0000149E0000}"/>
    <cellStyle name="Normal 74 3 4 2 5" xfId="18945" xr:uid="{00000000-0005-0000-0000-0000159E0000}"/>
    <cellStyle name="Normal 74 3 4 3" xfId="5496" xr:uid="{00000000-0005-0000-0000-0000169E0000}"/>
    <cellStyle name="Normal 74 3 4 3 2" xfId="15548" xr:uid="{00000000-0005-0000-0000-0000179E0000}"/>
    <cellStyle name="Normal 74 3 4 3 2 2" xfId="45879" xr:uid="{00000000-0005-0000-0000-0000189E0000}"/>
    <cellStyle name="Normal 74 3 4 3 2 3" xfId="30646" xr:uid="{00000000-0005-0000-0000-0000199E0000}"/>
    <cellStyle name="Normal 74 3 4 3 3" xfId="10528" xr:uid="{00000000-0005-0000-0000-00001A9E0000}"/>
    <cellStyle name="Normal 74 3 4 3 3 2" xfId="40862" xr:uid="{00000000-0005-0000-0000-00001B9E0000}"/>
    <cellStyle name="Normal 74 3 4 3 3 3" xfId="25629" xr:uid="{00000000-0005-0000-0000-00001C9E0000}"/>
    <cellStyle name="Normal 74 3 4 3 4" xfId="35849" xr:uid="{00000000-0005-0000-0000-00001D9E0000}"/>
    <cellStyle name="Normal 74 3 4 3 5" xfId="20616" xr:uid="{00000000-0005-0000-0000-00001E9E0000}"/>
    <cellStyle name="Normal 74 3 4 4" xfId="12206" xr:uid="{00000000-0005-0000-0000-00001F9E0000}"/>
    <cellStyle name="Normal 74 3 4 4 2" xfId="42537" xr:uid="{00000000-0005-0000-0000-0000209E0000}"/>
    <cellStyle name="Normal 74 3 4 4 3" xfId="27304" xr:uid="{00000000-0005-0000-0000-0000219E0000}"/>
    <cellStyle name="Normal 74 3 4 5" xfId="7185" xr:uid="{00000000-0005-0000-0000-0000229E0000}"/>
    <cellStyle name="Normal 74 3 4 5 2" xfId="37520" xr:uid="{00000000-0005-0000-0000-0000239E0000}"/>
    <cellStyle name="Normal 74 3 4 5 3" xfId="22287" xr:uid="{00000000-0005-0000-0000-0000249E0000}"/>
    <cellStyle name="Normal 74 3 4 6" xfId="32508" xr:uid="{00000000-0005-0000-0000-0000259E0000}"/>
    <cellStyle name="Normal 74 3 4 7" xfId="17274" xr:uid="{00000000-0005-0000-0000-0000269E0000}"/>
    <cellStyle name="Normal 74 3 5" xfId="2967" xr:uid="{00000000-0005-0000-0000-0000279E0000}"/>
    <cellStyle name="Normal 74 3 5 2" xfId="13041" xr:uid="{00000000-0005-0000-0000-0000289E0000}"/>
    <cellStyle name="Normal 74 3 5 2 2" xfId="43372" xr:uid="{00000000-0005-0000-0000-0000299E0000}"/>
    <cellStyle name="Normal 74 3 5 2 3" xfId="28139" xr:uid="{00000000-0005-0000-0000-00002A9E0000}"/>
    <cellStyle name="Normal 74 3 5 3" xfId="8021" xr:uid="{00000000-0005-0000-0000-00002B9E0000}"/>
    <cellStyle name="Normal 74 3 5 3 2" xfId="38355" xr:uid="{00000000-0005-0000-0000-00002C9E0000}"/>
    <cellStyle name="Normal 74 3 5 3 3" xfId="23122" xr:uid="{00000000-0005-0000-0000-00002D9E0000}"/>
    <cellStyle name="Normal 74 3 5 4" xfId="33342" xr:uid="{00000000-0005-0000-0000-00002E9E0000}"/>
    <cellStyle name="Normal 74 3 5 5" xfId="18109" xr:uid="{00000000-0005-0000-0000-00002F9E0000}"/>
    <cellStyle name="Normal 74 3 6" xfId="4660" xr:uid="{00000000-0005-0000-0000-0000309E0000}"/>
    <cellStyle name="Normal 74 3 6 2" xfId="14712" xr:uid="{00000000-0005-0000-0000-0000319E0000}"/>
    <cellStyle name="Normal 74 3 6 2 2" xfId="45043" xr:uid="{00000000-0005-0000-0000-0000329E0000}"/>
    <cellStyle name="Normal 74 3 6 2 3" xfId="29810" xr:uid="{00000000-0005-0000-0000-0000339E0000}"/>
    <cellStyle name="Normal 74 3 6 3" xfId="9692" xr:uid="{00000000-0005-0000-0000-0000349E0000}"/>
    <cellStyle name="Normal 74 3 6 3 2" xfId="40026" xr:uid="{00000000-0005-0000-0000-0000359E0000}"/>
    <cellStyle name="Normal 74 3 6 3 3" xfId="24793" xr:uid="{00000000-0005-0000-0000-0000369E0000}"/>
    <cellStyle name="Normal 74 3 6 4" xfId="35013" xr:uid="{00000000-0005-0000-0000-0000379E0000}"/>
    <cellStyle name="Normal 74 3 6 5" xfId="19780" xr:uid="{00000000-0005-0000-0000-0000389E0000}"/>
    <cellStyle name="Normal 74 3 7" xfId="11370" xr:uid="{00000000-0005-0000-0000-0000399E0000}"/>
    <cellStyle name="Normal 74 3 7 2" xfId="41701" xr:uid="{00000000-0005-0000-0000-00003A9E0000}"/>
    <cellStyle name="Normal 74 3 7 3" xfId="26468" xr:uid="{00000000-0005-0000-0000-00003B9E0000}"/>
    <cellStyle name="Normal 74 3 8" xfId="6349" xr:uid="{00000000-0005-0000-0000-00003C9E0000}"/>
    <cellStyle name="Normal 74 3 8 2" xfId="36684" xr:uid="{00000000-0005-0000-0000-00003D9E0000}"/>
    <cellStyle name="Normal 74 3 8 3" xfId="21451" xr:uid="{00000000-0005-0000-0000-00003E9E0000}"/>
    <cellStyle name="Normal 74 3 9" xfId="31673" xr:uid="{00000000-0005-0000-0000-00003F9E0000}"/>
    <cellStyle name="Normal 74 4" xfId="1374" xr:uid="{00000000-0005-0000-0000-0000409E0000}"/>
    <cellStyle name="Normal 74 4 2" xfId="1797" xr:uid="{00000000-0005-0000-0000-0000419E0000}"/>
    <cellStyle name="Normal 74 4 2 2" xfId="2636" xr:uid="{00000000-0005-0000-0000-0000429E0000}"/>
    <cellStyle name="Normal 74 4 2 2 2" xfId="4326" xr:uid="{00000000-0005-0000-0000-0000439E0000}"/>
    <cellStyle name="Normal 74 4 2 2 2 2" xfId="14399" xr:uid="{00000000-0005-0000-0000-0000449E0000}"/>
    <cellStyle name="Normal 74 4 2 2 2 2 2" xfId="44730" xr:uid="{00000000-0005-0000-0000-0000459E0000}"/>
    <cellStyle name="Normal 74 4 2 2 2 2 3" xfId="29497" xr:uid="{00000000-0005-0000-0000-0000469E0000}"/>
    <cellStyle name="Normal 74 4 2 2 2 3" xfId="9379" xr:uid="{00000000-0005-0000-0000-0000479E0000}"/>
    <cellStyle name="Normal 74 4 2 2 2 3 2" xfId="39713" xr:uid="{00000000-0005-0000-0000-0000489E0000}"/>
    <cellStyle name="Normal 74 4 2 2 2 3 3" xfId="24480" xr:uid="{00000000-0005-0000-0000-0000499E0000}"/>
    <cellStyle name="Normal 74 4 2 2 2 4" xfId="34700" xr:uid="{00000000-0005-0000-0000-00004A9E0000}"/>
    <cellStyle name="Normal 74 4 2 2 2 5" xfId="19467" xr:uid="{00000000-0005-0000-0000-00004B9E0000}"/>
    <cellStyle name="Normal 74 4 2 2 3" xfId="6018" xr:uid="{00000000-0005-0000-0000-00004C9E0000}"/>
    <cellStyle name="Normal 74 4 2 2 3 2" xfId="16070" xr:uid="{00000000-0005-0000-0000-00004D9E0000}"/>
    <cellStyle name="Normal 74 4 2 2 3 2 2" xfId="46401" xr:uid="{00000000-0005-0000-0000-00004E9E0000}"/>
    <cellStyle name="Normal 74 4 2 2 3 2 3" xfId="31168" xr:uid="{00000000-0005-0000-0000-00004F9E0000}"/>
    <cellStyle name="Normal 74 4 2 2 3 3" xfId="11050" xr:uid="{00000000-0005-0000-0000-0000509E0000}"/>
    <cellStyle name="Normal 74 4 2 2 3 3 2" xfId="41384" xr:uid="{00000000-0005-0000-0000-0000519E0000}"/>
    <cellStyle name="Normal 74 4 2 2 3 3 3" xfId="26151" xr:uid="{00000000-0005-0000-0000-0000529E0000}"/>
    <cellStyle name="Normal 74 4 2 2 3 4" xfId="36371" xr:uid="{00000000-0005-0000-0000-0000539E0000}"/>
    <cellStyle name="Normal 74 4 2 2 3 5" xfId="21138" xr:uid="{00000000-0005-0000-0000-0000549E0000}"/>
    <cellStyle name="Normal 74 4 2 2 4" xfId="12728" xr:uid="{00000000-0005-0000-0000-0000559E0000}"/>
    <cellStyle name="Normal 74 4 2 2 4 2" xfId="43059" xr:uid="{00000000-0005-0000-0000-0000569E0000}"/>
    <cellStyle name="Normal 74 4 2 2 4 3" xfId="27826" xr:uid="{00000000-0005-0000-0000-0000579E0000}"/>
    <cellStyle name="Normal 74 4 2 2 5" xfId="7707" xr:uid="{00000000-0005-0000-0000-0000589E0000}"/>
    <cellStyle name="Normal 74 4 2 2 5 2" xfId="38042" xr:uid="{00000000-0005-0000-0000-0000599E0000}"/>
    <cellStyle name="Normal 74 4 2 2 5 3" xfId="22809" xr:uid="{00000000-0005-0000-0000-00005A9E0000}"/>
    <cellStyle name="Normal 74 4 2 2 6" xfId="33030" xr:uid="{00000000-0005-0000-0000-00005B9E0000}"/>
    <cellStyle name="Normal 74 4 2 2 7" xfId="17796" xr:uid="{00000000-0005-0000-0000-00005C9E0000}"/>
    <cellStyle name="Normal 74 4 2 3" xfId="3489" xr:uid="{00000000-0005-0000-0000-00005D9E0000}"/>
    <cellStyle name="Normal 74 4 2 3 2" xfId="13563" xr:uid="{00000000-0005-0000-0000-00005E9E0000}"/>
    <cellStyle name="Normal 74 4 2 3 2 2" xfId="43894" xr:uid="{00000000-0005-0000-0000-00005F9E0000}"/>
    <cellStyle name="Normal 74 4 2 3 2 3" xfId="28661" xr:uid="{00000000-0005-0000-0000-0000609E0000}"/>
    <cellStyle name="Normal 74 4 2 3 3" xfId="8543" xr:uid="{00000000-0005-0000-0000-0000619E0000}"/>
    <cellStyle name="Normal 74 4 2 3 3 2" xfId="38877" xr:uid="{00000000-0005-0000-0000-0000629E0000}"/>
    <cellStyle name="Normal 74 4 2 3 3 3" xfId="23644" xr:uid="{00000000-0005-0000-0000-0000639E0000}"/>
    <cellStyle name="Normal 74 4 2 3 4" xfId="33864" xr:uid="{00000000-0005-0000-0000-0000649E0000}"/>
    <cellStyle name="Normal 74 4 2 3 5" xfId="18631" xr:uid="{00000000-0005-0000-0000-0000659E0000}"/>
    <cellStyle name="Normal 74 4 2 4" xfId="5182" xr:uid="{00000000-0005-0000-0000-0000669E0000}"/>
    <cellStyle name="Normal 74 4 2 4 2" xfId="15234" xr:uid="{00000000-0005-0000-0000-0000679E0000}"/>
    <cellStyle name="Normal 74 4 2 4 2 2" xfId="45565" xr:uid="{00000000-0005-0000-0000-0000689E0000}"/>
    <cellStyle name="Normal 74 4 2 4 2 3" xfId="30332" xr:uid="{00000000-0005-0000-0000-0000699E0000}"/>
    <cellStyle name="Normal 74 4 2 4 3" xfId="10214" xr:uid="{00000000-0005-0000-0000-00006A9E0000}"/>
    <cellStyle name="Normal 74 4 2 4 3 2" xfId="40548" xr:uid="{00000000-0005-0000-0000-00006B9E0000}"/>
    <cellStyle name="Normal 74 4 2 4 3 3" xfId="25315" xr:uid="{00000000-0005-0000-0000-00006C9E0000}"/>
    <cellStyle name="Normal 74 4 2 4 4" xfId="35535" xr:uid="{00000000-0005-0000-0000-00006D9E0000}"/>
    <cellStyle name="Normal 74 4 2 4 5" xfId="20302" xr:uid="{00000000-0005-0000-0000-00006E9E0000}"/>
    <cellStyle name="Normal 74 4 2 5" xfId="11892" xr:uid="{00000000-0005-0000-0000-00006F9E0000}"/>
    <cellStyle name="Normal 74 4 2 5 2" xfId="42223" xr:uid="{00000000-0005-0000-0000-0000709E0000}"/>
    <cellStyle name="Normal 74 4 2 5 3" xfId="26990" xr:uid="{00000000-0005-0000-0000-0000719E0000}"/>
    <cellStyle name="Normal 74 4 2 6" xfId="6871" xr:uid="{00000000-0005-0000-0000-0000729E0000}"/>
    <cellStyle name="Normal 74 4 2 6 2" xfId="37206" xr:uid="{00000000-0005-0000-0000-0000739E0000}"/>
    <cellStyle name="Normal 74 4 2 6 3" xfId="21973" xr:uid="{00000000-0005-0000-0000-0000749E0000}"/>
    <cellStyle name="Normal 74 4 2 7" xfId="32194" xr:uid="{00000000-0005-0000-0000-0000759E0000}"/>
    <cellStyle name="Normal 74 4 2 8" xfId="16960" xr:uid="{00000000-0005-0000-0000-0000769E0000}"/>
    <cellStyle name="Normal 74 4 3" xfId="2218" xr:uid="{00000000-0005-0000-0000-0000779E0000}"/>
    <cellStyle name="Normal 74 4 3 2" xfId="3908" xr:uid="{00000000-0005-0000-0000-0000789E0000}"/>
    <cellStyle name="Normal 74 4 3 2 2" xfId="13981" xr:uid="{00000000-0005-0000-0000-0000799E0000}"/>
    <cellStyle name="Normal 74 4 3 2 2 2" xfId="44312" xr:uid="{00000000-0005-0000-0000-00007A9E0000}"/>
    <cellStyle name="Normal 74 4 3 2 2 3" xfId="29079" xr:uid="{00000000-0005-0000-0000-00007B9E0000}"/>
    <cellStyle name="Normal 74 4 3 2 3" xfId="8961" xr:uid="{00000000-0005-0000-0000-00007C9E0000}"/>
    <cellStyle name="Normal 74 4 3 2 3 2" xfId="39295" xr:uid="{00000000-0005-0000-0000-00007D9E0000}"/>
    <cellStyle name="Normal 74 4 3 2 3 3" xfId="24062" xr:uid="{00000000-0005-0000-0000-00007E9E0000}"/>
    <cellStyle name="Normal 74 4 3 2 4" xfId="34282" xr:uid="{00000000-0005-0000-0000-00007F9E0000}"/>
    <cellStyle name="Normal 74 4 3 2 5" xfId="19049" xr:uid="{00000000-0005-0000-0000-0000809E0000}"/>
    <cellStyle name="Normal 74 4 3 3" xfId="5600" xr:uid="{00000000-0005-0000-0000-0000819E0000}"/>
    <cellStyle name="Normal 74 4 3 3 2" xfId="15652" xr:uid="{00000000-0005-0000-0000-0000829E0000}"/>
    <cellStyle name="Normal 74 4 3 3 2 2" xfId="45983" xr:uid="{00000000-0005-0000-0000-0000839E0000}"/>
    <cellStyle name="Normal 74 4 3 3 2 3" xfId="30750" xr:uid="{00000000-0005-0000-0000-0000849E0000}"/>
    <cellStyle name="Normal 74 4 3 3 3" xfId="10632" xr:uid="{00000000-0005-0000-0000-0000859E0000}"/>
    <cellStyle name="Normal 74 4 3 3 3 2" xfId="40966" xr:uid="{00000000-0005-0000-0000-0000869E0000}"/>
    <cellStyle name="Normal 74 4 3 3 3 3" xfId="25733" xr:uid="{00000000-0005-0000-0000-0000879E0000}"/>
    <cellStyle name="Normal 74 4 3 3 4" xfId="35953" xr:uid="{00000000-0005-0000-0000-0000889E0000}"/>
    <cellStyle name="Normal 74 4 3 3 5" xfId="20720" xr:uid="{00000000-0005-0000-0000-0000899E0000}"/>
    <cellStyle name="Normal 74 4 3 4" xfId="12310" xr:uid="{00000000-0005-0000-0000-00008A9E0000}"/>
    <cellStyle name="Normal 74 4 3 4 2" xfId="42641" xr:uid="{00000000-0005-0000-0000-00008B9E0000}"/>
    <cellStyle name="Normal 74 4 3 4 3" xfId="27408" xr:uid="{00000000-0005-0000-0000-00008C9E0000}"/>
    <cellStyle name="Normal 74 4 3 5" xfId="7289" xr:uid="{00000000-0005-0000-0000-00008D9E0000}"/>
    <cellStyle name="Normal 74 4 3 5 2" xfId="37624" xr:uid="{00000000-0005-0000-0000-00008E9E0000}"/>
    <cellStyle name="Normal 74 4 3 5 3" xfId="22391" xr:uid="{00000000-0005-0000-0000-00008F9E0000}"/>
    <cellStyle name="Normal 74 4 3 6" xfId="32612" xr:uid="{00000000-0005-0000-0000-0000909E0000}"/>
    <cellStyle name="Normal 74 4 3 7" xfId="17378" xr:uid="{00000000-0005-0000-0000-0000919E0000}"/>
    <cellStyle name="Normal 74 4 4" xfId="3071" xr:uid="{00000000-0005-0000-0000-0000929E0000}"/>
    <cellStyle name="Normal 74 4 4 2" xfId="13145" xr:uid="{00000000-0005-0000-0000-0000939E0000}"/>
    <cellStyle name="Normal 74 4 4 2 2" xfId="43476" xr:uid="{00000000-0005-0000-0000-0000949E0000}"/>
    <cellStyle name="Normal 74 4 4 2 3" xfId="28243" xr:uid="{00000000-0005-0000-0000-0000959E0000}"/>
    <cellStyle name="Normal 74 4 4 3" xfId="8125" xr:uid="{00000000-0005-0000-0000-0000969E0000}"/>
    <cellStyle name="Normal 74 4 4 3 2" xfId="38459" xr:uid="{00000000-0005-0000-0000-0000979E0000}"/>
    <cellStyle name="Normal 74 4 4 3 3" xfId="23226" xr:uid="{00000000-0005-0000-0000-0000989E0000}"/>
    <cellStyle name="Normal 74 4 4 4" xfId="33446" xr:uid="{00000000-0005-0000-0000-0000999E0000}"/>
    <cellStyle name="Normal 74 4 4 5" xfId="18213" xr:uid="{00000000-0005-0000-0000-00009A9E0000}"/>
    <cellStyle name="Normal 74 4 5" xfId="4764" xr:uid="{00000000-0005-0000-0000-00009B9E0000}"/>
    <cellStyle name="Normal 74 4 5 2" xfId="14816" xr:uid="{00000000-0005-0000-0000-00009C9E0000}"/>
    <cellStyle name="Normal 74 4 5 2 2" xfId="45147" xr:uid="{00000000-0005-0000-0000-00009D9E0000}"/>
    <cellStyle name="Normal 74 4 5 2 3" xfId="29914" xr:uid="{00000000-0005-0000-0000-00009E9E0000}"/>
    <cellStyle name="Normal 74 4 5 3" xfId="9796" xr:uid="{00000000-0005-0000-0000-00009F9E0000}"/>
    <cellStyle name="Normal 74 4 5 3 2" xfId="40130" xr:uid="{00000000-0005-0000-0000-0000A09E0000}"/>
    <cellStyle name="Normal 74 4 5 3 3" xfId="24897" xr:uid="{00000000-0005-0000-0000-0000A19E0000}"/>
    <cellStyle name="Normal 74 4 5 4" xfId="35117" xr:uid="{00000000-0005-0000-0000-0000A29E0000}"/>
    <cellStyle name="Normal 74 4 5 5" xfId="19884" xr:uid="{00000000-0005-0000-0000-0000A39E0000}"/>
    <cellStyle name="Normal 74 4 6" xfId="11474" xr:uid="{00000000-0005-0000-0000-0000A49E0000}"/>
    <cellStyle name="Normal 74 4 6 2" xfId="41805" xr:uid="{00000000-0005-0000-0000-0000A59E0000}"/>
    <cellStyle name="Normal 74 4 6 3" xfId="26572" xr:uid="{00000000-0005-0000-0000-0000A69E0000}"/>
    <cellStyle name="Normal 74 4 7" xfId="6453" xr:uid="{00000000-0005-0000-0000-0000A79E0000}"/>
    <cellStyle name="Normal 74 4 7 2" xfId="36788" xr:uid="{00000000-0005-0000-0000-0000A89E0000}"/>
    <cellStyle name="Normal 74 4 7 3" xfId="21555" xr:uid="{00000000-0005-0000-0000-0000A99E0000}"/>
    <cellStyle name="Normal 74 4 8" xfId="31776" xr:uid="{00000000-0005-0000-0000-0000AA9E0000}"/>
    <cellStyle name="Normal 74 4 9" xfId="16542" xr:uid="{00000000-0005-0000-0000-0000AB9E0000}"/>
    <cellStyle name="Normal 74 5" xfId="1587" xr:uid="{00000000-0005-0000-0000-0000AC9E0000}"/>
    <cellStyle name="Normal 74 5 2" xfId="2428" xr:uid="{00000000-0005-0000-0000-0000AD9E0000}"/>
    <cellStyle name="Normal 74 5 2 2" xfId="4118" xr:uid="{00000000-0005-0000-0000-0000AE9E0000}"/>
    <cellStyle name="Normal 74 5 2 2 2" xfId="14191" xr:uid="{00000000-0005-0000-0000-0000AF9E0000}"/>
    <cellStyle name="Normal 74 5 2 2 2 2" xfId="44522" xr:uid="{00000000-0005-0000-0000-0000B09E0000}"/>
    <cellStyle name="Normal 74 5 2 2 2 3" xfId="29289" xr:uid="{00000000-0005-0000-0000-0000B19E0000}"/>
    <cellStyle name="Normal 74 5 2 2 3" xfId="9171" xr:uid="{00000000-0005-0000-0000-0000B29E0000}"/>
    <cellStyle name="Normal 74 5 2 2 3 2" xfId="39505" xr:uid="{00000000-0005-0000-0000-0000B39E0000}"/>
    <cellStyle name="Normal 74 5 2 2 3 3" xfId="24272" xr:uid="{00000000-0005-0000-0000-0000B49E0000}"/>
    <cellStyle name="Normal 74 5 2 2 4" xfId="34492" xr:uid="{00000000-0005-0000-0000-0000B59E0000}"/>
    <cellStyle name="Normal 74 5 2 2 5" xfId="19259" xr:uid="{00000000-0005-0000-0000-0000B69E0000}"/>
    <cellStyle name="Normal 74 5 2 3" xfId="5810" xr:uid="{00000000-0005-0000-0000-0000B79E0000}"/>
    <cellStyle name="Normal 74 5 2 3 2" xfId="15862" xr:uid="{00000000-0005-0000-0000-0000B89E0000}"/>
    <cellStyle name="Normal 74 5 2 3 2 2" xfId="46193" xr:uid="{00000000-0005-0000-0000-0000B99E0000}"/>
    <cellStyle name="Normal 74 5 2 3 2 3" xfId="30960" xr:uid="{00000000-0005-0000-0000-0000BA9E0000}"/>
    <cellStyle name="Normal 74 5 2 3 3" xfId="10842" xr:uid="{00000000-0005-0000-0000-0000BB9E0000}"/>
    <cellStyle name="Normal 74 5 2 3 3 2" xfId="41176" xr:uid="{00000000-0005-0000-0000-0000BC9E0000}"/>
    <cellStyle name="Normal 74 5 2 3 3 3" xfId="25943" xr:uid="{00000000-0005-0000-0000-0000BD9E0000}"/>
    <cellStyle name="Normal 74 5 2 3 4" xfId="36163" xr:uid="{00000000-0005-0000-0000-0000BE9E0000}"/>
    <cellStyle name="Normal 74 5 2 3 5" xfId="20930" xr:uid="{00000000-0005-0000-0000-0000BF9E0000}"/>
    <cellStyle name="Normal 74 5 2 4" xfId="12520" xr:uid="{00000000-0005-0000-0000-0000C09E0000}"/>
    <cellStyle name="Normal 74 5 2 4 2" xfId="42851" xr:uid="{00000000-0005-0000-0000-0000C19E0000}"/>
    <cellStyle name="Normal 74 5 2 4 3" xfId="27618" xr:uid="{00000000-0005-0000-0000-0000C29E0000}"/>
    <cellStyle name="Normal 74 5 2 5" xfId="7499" xr:uid="{00000000-0005-0000-0000-0000C39E0000}"/>
    <cellStyle name="Normal 74 5 2 5 2" xfId="37834" xr:uid="{00000000-0005-0000-0000-0000C49E0000}"/>
    <cellStyle name="Normal 74 5 2 5 3" xfId="22601" xr:uid="{00000000-0005-0000-0000-0000C59E0000}"/>
    <cellStyle name="Normal 74 5 2 6" xfId="32822" xr:uid="{00000000-0005-0000-0000-0000C69E0000}"/>
    <cellStyle name="Normal 74 5 2 7" xfId="17588" xr:uid="{00000000-0005-0000-0000-0000C79E0000}"/>
    <cellStyle name="Normal 74 5 3" xfId="3281" xr:uid="{00000000-0005-0000-0000-0000C89E0000}"/>
    <cellStyle name="Normal 74 5 3 2" xfId="13355" xr:uid="{00000000-0005-0000-0000-0000C99E0000}"/>
    <cellStyle name="Normal 74 5 3 2 2" xfId="43686" xr:uid="{00000000-0005-0000-0000-0000CA9E0000}"/>
    <cellStyle name="Normal 74 5 3 2 3" xfId="28453" xr:uid="{00000000-0005-0000-0000-0000CB9E0000}"/>
    <cellStyle name="Normal 74 5 3 3" xfId="8335" xr:uid="{00000000-0005-0000-0000-0000CC9E0000}"/>
    <cellStyle name="Normal 74 5 3 3 2" xfId="38669" xr:uid="{00000000-0005-0000-0000-0000CD9E0000}"/>
    <cellStyle name="Normal 74 5 3 3 3" xfId="23436" xr:uid="{00000000-0005-0000-0000-0000CE9E0000}"/>
    <cellStyle name="Normal 74 5 3 4" xfId="33656" xr:uid="{00000000-0005-0000-0000-0000CF9E0000}"/>
    <cellStyle name="Normal 74 5 3 5" xfId="18423" xr:uid="{00000000-0005-0000-0000-0000D09E0000}"/>
    <cellStyle name="Normal 74 5 4" xfId="4974" xr:uid="{00000000-0005-0000-0000-0000D19E0000}"/>
    <cellStyle name="Normal 74 5 4 2" xfId="15026" xr:uid="{00000000-0005-0000-0000-0000D29E0000}"/>
    <cellStyle name="Normal 74 5 4 2 2" xfId="45357" xr:uid="{00000000-0005-0000-0000-0000D39E0000}"/>
    <cellStyle name="Normal 74 5 4 2 3" xfId="30124" xr:uid="{00000000-0005-0000-0000-0000D49E0000}"/>
    <cellStyle name="Normal 74 5 4 3" xfId="10006" xr:uid="{00000000-0005-0000-0000-0000D59E0000}"/>
    <cellStyle name="Normal 74 5 4 3 2" xfId="40340" xr:uid="{00000000-0005-0000-0000-0000D69E0000}"/>
    <cellStyle name="Normal 74 5 4 3 3" xfId="25107" xr:uid="{00000000-0005-0000-0000-0000D79E0000}"/>
    <cellStyle name="Normal 74 5 4 4" xfId="35327" xr:uid="{00000000-0005-0000-0000-0000D89E0000}"/>
    <cellStyle name="Normal 74 5 4 5" xfId="20094" xr:uid="{00000000-0005-0000-0000-0000D99E0000}"/>
    <cellStyle name="Normal 74 5 5" xfId="11684" xr:uid="{00000000-0005-0000-0000-0000DA9E0000}"/>
    <cellStyle name="Normal 74 5 5 2" xfId="42015" xr:uid="{00000000-0005-0000-0000-0000DB9E0000}"/>
    <cellStyle name="Normal 74 5 5 3" xfId="26782" xr:uid="{00000000-0005-0000-0000-0000DC9E0000}"/>
    <cellStyle name="Normal 74 5 6" xfId="6663" xr:uid="{00000000-0005-0000-0000-0000DD9E0000}"/>
    <cellStyle name="Normal 74 5 6 2" xfId="36998" xr:uid="{00000000-0005-0000-0000-0000DE9E0000}"/>
    <cellStyle name="Normal 74 5 6 3" xfId="21765" xr:uid="{00000000-0005-0000-0000-0000DF9E0000}"/>
    <cellStyle name="Normal 74 5 7" xfId="31986" xr:uid="{00000000-0005-0000-0000-0000E09E0000}"/>
    <cellStyle name="Normal 74 5 8" xfId="16752" xr:uid="{00000000-0005-0000-0000-0000E19E0000}"/>
    <cellStyle name="Normal 74 6" xfId="2008" xr:uid="{00000000-0005-0000-0000-0000E29E0000}"/>
    <cellStyle name="Normal 74 6 2" xfId="3700" xr:uid="{00000000-0005-0000-0000-0000E39E0000}"/>
    <cellStyle name="Normal 74 6 2 2" xfId="13773" xr:uid="{00000000-0005-0000-0000-0000E49E0000}"/>
    <cellStyle name="Normal 74 6 2 2 2" xfId="44104" xr:uid="{00000000-0005-0000-0000-0000E59E0000}"/>
    <cellStyle name="Normal 74 6 2 2 3" xfId="28871" xr:uid="{00000000-0005-0000-0000-0000E69E0000}"/>
    <cellStyle name="Normal 74 6 2 3" xfId="8753" xr:uid="{00000000-0005-0000-0000-0000E79E0000}"/>
    <cellStyle name="Normal 74 6 2 3 2" xfId="39087" xr:uid="{00000000-0005-0000-0000-0000E89E0000}"/>
    <cellStyle name="Normal 74 6 2 3 3" xfId="23854" xr:uid="{00000000-0005-0000-0000-0000E99E0000}"/>
    <cellStyle name="Normal 74 6 2 4" xfId="34074" xr:uid="{00000000-0005-0000-0000-0000EA9E0000}"/>
    <cellStyle name="Normal 74 6 2 5" xfId="18841" xr:uid="{00000000-0005-0000-0000-0000EB9E0000}"/>
    <cellStyle name="Normal 74 6 3" xfId="5392" xr:uid="{00000000-0005-0000-0000-0000EC9E0000}"/>
    <cellStyle name="Normal 74 6 3 2" xfId="15444" xr:uid="{00000000-0005-0000-0000-0000ED9E0000}"/>
    <cellStyle name="Normal 74 6 3 2 2" xfId="45775" xr:uid="{00000000-0005-0000-0000-0000EE9E0000}"/>
    <cellStyle name="Normal 74 6 3 2 3" xfId="30542" xr:uid="{00000000-0005-0000-0000-0000EF9E0000}"/>
    <cellStyle name="Normal 74 6 3 3" xfId="10424" xr:uid="{00000000-0005-0000-0000-0000F09E0000}"/>
    <cellStyle name="Normal 74 6 3 3 2" xfId="40758" xr:uid="{00000000-0005-0000-0000-0000F19E0000}"/>
    <cellStyle name="Normal 74 6 3 3 3" xfId="25525" xr:uid="{00000000-0005-0000-0000-0000F29E0000}"/>
    <cellStyle name="Normal 74 6 3 4" xfId="35745" xr:uid="{00000000-0005-0000-0000-0000F39E0000}"/>
    <cellStyle name="Normal 74 6 3 5" xfId="20512" xr:uid="{00000000-0005-0000-0000-0000F49E0000}"/>
    <cellStyle name="Normal 74 6 4" xfId="12102" xr:uid="{00000000-0005-0000-0000-0000F59E0000}"/>
    <cellStyle name="Normal 74 6 4 2" xfId="42433" xr:uid="{00000000-0005-0000-0000-0000F69E0000}"/>
    <cellStyle name="Normal 74 6 4 3" xfId="27200" xr:uid="{00000000-0005-0000-0000-0000F79E0000}"/>
    <cellStyle name="Normal 74 6 5" xfId="7081" xr:uid="{00000000-0005-0000-0000-0000F89E0000}"/>
    <cellStyle name="Normal 74 6 5 2" xfId="37416" xr:uid="{00000000-0005-0000-0000-0000F99E0000}"/>
    <cellStyle name="Normal 74 6 5 3" xfId="22183" xr:uid="{00000000-0005-0000-0000-0000FA9E0000}"/>
    <cellStyle name="Normal 74 6 6" xfId="32404" xr:uid="{00000000-0005-0000-0000-0000FB9E0000}"/>
    <cellStyle name="Normal 74 6 7" xfId="17170" xr:uid="{00000000-0005-0000-0000-0000FC9E0000}"/>
    <cellStyle name="Normal 74 7" xfId="2860" xr:uid="{00000000-0005-0000-0000-0000FD9E0000}"/>
    <cellStyle name="Normal 74 7 2" xfId="12937" xr:uid="{00000000-0005-0000-0000-0000FE9E0000}"/>
    <cellStyle name="Normal 74 7 2 2" xfId="43268" xr:uid="{00000000-0005-0000-0000-0000FF9E0000}"/>
    <cellStyle name="Normal 74 7 2 3" xfId="28035" xr:uid="{00000000-0005-0000-0000-0000009F0000}"/>
    <cellStyle name="Normal 74 7 3" xfId="7917" xr:uid="{00000000-0005-0000-0000-0000019F0000}"/>
    <cellStyle name="Normal 74 7 3 2" xfId="38251" xr:uid="{00000000-0005-0000-0000-0000029F0000}"/>
    <cellStyle name="Normal 74 7 3 3" xfId="23018" xr:uid="{00000000-0005-0000-0000-0000039F0000}"/>
    <cellStyle name="Normal 74 7 4" xfId="33238" xr:uid="{00000000-0005-0000-0000-0000049F0000}"/>
    <cellStyle name="Normal 74 7 5" xfId="18005" xr:uid="{00000000-0005-0000-0000-0000059F0000}"/>
    <cellStyle name="Normal 74 8" xfId="4554" xr:uid="{00000000-0005-0000-0000-0000069F0000}"/>
    <cellStyle name="Normal 74 8 2" xfId="14608" xr:uid="{00000000-0005-0000-0000-0000079F0000}"/>
    <cellStyle name="Normal 74 8 2 2" xfId="44939" xr:uid="{00000000-0005-0000-0000-0000089F0000}"/>
    <cellStyle name="Normal 74 8 2 3" xfId="29706" xr:uid="{00000000-0005-0000-0000-0000099F0000}"/>
    <cellStyle name="Normal 74 8 3" xfId="9588" xr:uid="{00000000-0005-0000-0000-00000A9F0000}"/>
    <cellStyle name="Normal 74 8 3 2" xfId="39922" xr:uid="{00000000-0005-0000-0000-00000B9F0000}"/>
    <cellStyle name="Normal 74 8 3 3" xfId="24689" xr:uid="{00000000-0005-0000-0000-00000C9F0000}"/>
    <cellStyle name="Normal 74 8 4" xfId="34909" xr:uid="{00000000-0005-0000-0000-00000D9F0000}"/>
    <cellStyle name="Normal 74 8 5" xfId="19676" xr:uid="{00000000-0005-0000-0000-00000E9F0000}"/>
    <cellStyle name="Normal 74 9" xfId="11264" xr:uid="{00000000-0005-0000-0000-00000F9F0000}"/>
    <cellStyle name="Normal 74 9 2" xfId="41597" xr:uid="{00000000-0005-0000-0000-0000109F0000}"/>
    <cellStyle name="Normal 74 9 3" xfId="26364" xr:uid="{00000000-0005-0000-0000-0000119F0000}"/>
    <cellStyle name="Normal 75" xfId="909" xr:uid="{00000000-0005-0000-0000-0000129F0000}"/>
    <cellStyle name="Normal 76" xfId="910" xr:uid="{00000000-0005-0000-0000-0000139F0000}"/>
    <cellStyle name="Normal 76 10" xfId="6244" xr:uid="{00000000-0005-0000-0000-0000149F0000}"/>
    <cellStyle name="Normal 76 10 2" xfId="36581" xr:uid="{00000000-0005-0000-0000-0000159F0000}"/>
    <cellStyle name="Normal 76 10 3" xfId="21348" xr:uid="{00000000-0005-0000-0000-0000169F0000}"/>
    <cellStyle name="Normal 76 11" xfId="31572" xr:uid="{00000000-0005-0000-0000-0000179F0000}"/>
    <cellStyle name="Normal 76 12" xfId="16333" xr:uid="{00000000-0005-0000-0000-0000189F0000}"/>
    <cellStyle name="Normal 76 2" xfId="1208" xr:uid="{00000000-0005-0000-0000-0000199F0000}"/>
    <cellStyle name="Normal 76 2 10" xfId="31623" xr:uid="{00000000-0005-0000-0000-00001A9F0000}"/>
    <cellStyle name="Normal 76 2 11" xfId="16387" xr:uid="{00000000-0005-0000-0000-00001B9F0000}"/>
    <cellStyle name="Normal 76 2 2" xfId="1316" xr:uid="{00000000-0005-0000-0000-00001C9F0000}"/>
    <cellStyle name="Normal 76 2 2 10" xfId="16491" xr:uid="{00000000-0005-0000-0000-00001D9F0000}"/>
    <cellStyle name="Normal 76 2 2 2" xfId="1533" xr:uid="{00000000-0005-0000-0000-00001E9F0000}"/>
    <cellStyle name="Normal 76 2 2 2 2" xfId="1954" xr:uid="{00000000-0005-0000-0000-00001F9F0000}"/>
    <cellStyle name="Normal 76 2 2 2 2 2" xfId="2793" xr:uid="{00000000-0005-0000-0000-0000209F0000}"/>
    <cellStyle name="Normal 76 2 2 2 2 2 2" xfId="4483" xr:uid="{00000000-0005-0000-0000-0000219F0000}"/>
    <cellStyle name="Normal 76 2 2 2 2 2 2 2" xfId="14556" xr:uid="{00000000-0005-0000-0000-0000229F0000}"/>
    <cellStyle name="Normal 76 2 2 2 2 2 2 2 2" xfId="44887" xr:uid="{00000000-0005-0000-0000-0000239F0000}"/>
    <cellStyle name="Normal 76 2 2 2 2 2 2 2 3" xfId="29654" xr:uid="{00000000-0005-0000-0000-0000249F0000}"/>
    <cellStyle name="Normal 76 2 2 2 2 2 2 3" xfId="9536" xr:uid="{00000000-0005-0000-0000-0000259F0000}"/>
    <cellStyle name="Normal 76 2 2 2 2 2 2 3 2" xfId="39870" xr:uid="{00000000-0005-0000-0000-0000269F0000}"/>
    <cellStyle name="Normal 76 2 2 2 2 2 2 3 3" xfId="24637" xr:uid="{00000000-0005-0000-0000-0000279F0000}"/>
    <cellStyle name="Normal 76 2 2 2 2 2 2 4" xfId="34857" xr:uid="{00000000-0005-0000-0000-0000289F0000}"/>
    <cellStyle name="Normal 76 2 2 2 2 2 2 5" xfId="19624" xr:uid="{00000000-0005-0000-0000-0000299F0000}"/>
    <cellStyle name="Normal 76 2 2 2 2 2 3" xfId="6175" xr:uid="{00000000-0005-0000-0000-00002A9F0000}"/>
    <cellStyle name="Normal 76 2 2 2 2 2 3 2" xfId="16227" xr:uid="{00000000-0005-0000-0000-00002B9F0000}"/>
    <cellStyle name="Normal 76 2 2 2 2 2 3 2 2" xfId="46558" xr:uid="{00000000-0005-0000-0000-00002C9F0000}"/>
    <cellStyle name="Normal 76 2 2 2 2 2 3 2 3" xfId="31325" xr:uid="{00000000-0005-0000-0000-00002D9F0000}"/>
    <cellStyle name="Normal 76 2 2 2 2 2 3 3" xfId="11207" xr:uid="{00000000-0005-0000-0000-00002E9F0000}"/>
    <cellStyle name="Normal 76 2 2 2 2 2 3 3 2" xfId="41541" xr:uid="{00000000-0005-0000-0000-00002F9F0000}"/>
    <cellStyle name="Normal 76 2 2 2 2 2 3 3 3" xfId="26308" xr:uid="{00000000-0005-0000-0000-0000309F0000}"/>
    <cellStyle name="Normal 76 2 2 2 2 2 3 4" xfId="36528" xr:uid="{00000000-0005-0000-0000-0000319F0000}"/>
    <cellStyle name="Normal 76 2 2 2 2 2 3 5" xfId="21295" xr:uid="{00000000-0005-0000-0000-0000329F0000}"/>
    <cellStyle name="Normal 76 2 2 2 2 2 4" xfId="12885" xr:uid="{00000000-0005-0000-0000-0000339F0000}"/>
    <cellStyle name="Normal 76 2 2 2 2 2 4 2" xfId="43216" xr:uid="{00000000-0005-0000-0000-0000349F0000}"/>
    <cellStyle name="Normal 76 2 2 2 2 2 4 3" xfId="27983" xr:uid="{00000000-0005-0000-0000-0000359F0000}"/>
    <cellStyle name="Normal 76 2 2 2 2 2 5" xfId="7864" xr:uid="{00000000-0005-0000-0000-0000369F0000}"/>
    <cellStyle name="Normal 76 2 2 2 2 2 5 2" xfId="38199" xr:uid="{00000000-0005-0000-0000-0000379F0000}"/>
    <cellStyle name="Normal 76 2 2 2 2 2 5 3" xfId="22966" xr:uid="{00000000-0005-0000-0000-0000389F0000}"/>
    <cellStyle name="Normal 76 2 2 2 2 2 6" xfId="33187" xr:uid="{00000000-0005-0000-0000-0000399F0000}"/>
    <cellStyle name="Normal 76 2 2 2 2 2 7" xfId="17953" xr:uid="{00000000-0005-0000-0000-00003A9F0000}"/>
    <cellStyle name="Normal 76 2 2 2 2 3" xfId="3646" xr:uid="{00000000-0005-0000-0000-00003B9F0000}"/>
    <cellStyle name="Normal 76 2 2 2 2 3 2" xfId="13720" xr:uid="{00000000-0005-0000-0000-00003C9F0000}"/>
    <cellStyle name="Normal 76 2 2 2 2 3 2 2" xfId="44051" xr:uid="{00000000-0005-0000-0000-00003D9F0000}"/>
    <cellStyle name="Normal 76 2 2 2 2 3 2 3" xfId="28818" xr:uid="{00000000-0005-0000-0000-00003E9F0000}"/>
    <cellStyle name="Normal 76 2 2 2 2 3 3" xfId="8700" xr:uid="{00000000-0005-0000-0000-00003F9F0000}"/>
    <cellStyle name="Normal 76 2 2 2 2 3 3 2" xfId="39034" xr:uid="{00000000-0005-0000-0000-0000409F0000}"/>
    <cellStyle name="Normal 76 2 2 2 2 3 3 3" xfId="23801" xr:uid="{00000000-0005-0000-0000-0000419F0000}"/>
    <cellStyle name="Normal 76 2 2 2 2 3 4" xfId="34021" xr:uid="{00000000-0005-0000-0000-0000429F0000}"/>
    <cellStyle name="Normal 76 2 2 2 2 3 5" xfId="18788" xr:uid="{00000000-0005-0000-0000-0000439F0000}"/>
    <cellStyle name="Normal 76 2 2 2 2 4" xfId="5339" xr:uid="{00000000-0005-0000-0000-0000449F0000}"/>
    <cellStyle name="Normal 76 2 2 2 2 4 2" xfId="15391" xr:uid="{00000000-0005-0000-0000-0000459F0000}"/>
    <cellStyle name="Normal 76 2 2 2 2 4 2 2" xfId="45722" xr:uid="{00000000-0005-0000-0000-0000469F0000}"/>
    <cellStyle name="Normal 76 2 2 2 2 4 2 3" xfId="30489" xr:uid="{00000000-0005-0000-0000-0000479F0000}"/>
    <cellStyle name="Normal 76 2 2 2 2 4 3" xfId="10371" xr:uid="{00000000-0005-0000-0000-0000489F0000}"/>
    <cellStyle name="Normal 76 2 2 2 2 4 3 2" xfId="40705" xr:uid="{00000000-0005-0000-0000-0000499F0000}"/>
    <cellStyle name="Normal 76 2 2 2 2 4 3 3" xfId="25472" xr:uid="{00000000-0005-0000-0000-00004A9F0000}"/>
    <cellStyle name="Normal 76 2 2 2 2 4 4" xfId="35692" xr:uid="{00000000-0005-0000-0000-00004B9F0000}"/>
    <cellStyle name="Normal 76 2 2 2 2 4 5" xfId="20459" xr:uid="{00000000-0005-0000-0000-00004C9F0000}"/>
    <cellStyle name="Normal 76 2 2 2 2 5" xfId="12049" xr:uid="{00000000-0005-0000-0000-00004D9F0000}"/>
    <cellStyle name="Normal 76 2 2 2 2 5 2" xfId="42380" xr:uid="{00000000-0005-0000-0000-00004E9F0000}"/>
    <cellStyle name="Normal 76 2 2 2 2 5 3" xfId="27147" xr:uid="{00000000-0005-0000-0000-00004F9F0000}"/>
    <cellStyle name="Normal 76 2 2 2 2 6" xfId="7028" xr:uid="{00000000-0005-0000-0000-0000509F0000}"/>
    <cellStyle name="Normal 76 2 2 2 2 6 2" xfId="37363" xr:uid="{00000000-0005-0000-0000-0000519F0000}"/>
    <cellStyle name="Normal 76 2 2 2 2 6 3" xfId="22130" xr:uid="{00000000-0005-0000-0000-0000529F0000}"/>
    <cellStyle name="Normal 76 2 2 2 2 7" xfId="32351" xr:uid="{00000000-0005-0000-0000-0000539F0000}"/>
    <cellStyle name="Normal 76 2 2 2 2 8" xfId="17117" xr:uid="{00000000-0005-0000-0000-0000549F0000}"/>
    <cellStyle name="Normal 76 2 2 2 3" xfId="2375" xr:uid="{00000000-0005-0000-0000-0000559F0000}"/>
    <cellStyle name="Normal 76 2 2 2 3 2" xfId="4065" xr:uid="{00000000-0005-0000-0000-0000569F0000}"/>
    <cellStyle name="Normal 76 2 2 2 3 2 2" xfId="14138" xr:uid="{00000000-0005-0000-0000-0000579F0000}"/>
    <cellStyle name="Normal 76 2 2 2 3 2 2 2" xfId="44469" xr:uid="{00000000-0005-0000-0000-0000589F0000}"/>
    <cellStyle name="Normal 76 2 2 2 3 2 2 3" xfId="29236" xr:uid="{00000000-0005-0000-0000-0000599F0000}"/>
    <cellStyle name="Normal 76 2 2 2 3 2 3" xfId="9118" xr:uid="{00000000-0005-0000-0000-00005A9F0000}"/>
    <cellStyle name="Normal 76 2 2 2 3 2 3 2" xfId="39452" xr:uid="{00000000-0005-0000-0000-00005B9F0000}"/>
    <cellStyle name="Normal 76 2 2 2 3 2 3 3" xfId="24219" xr:uid="{00000000-0005-0000-0000-00005C9F0000}"/>
    <cellStyle name="Normal 76 2 2 2 3 2 4" xfId="34439" xr:uid="{00000000-0005-0000-0000-00005D9F0000}"/>
    <cellStyle name="Normal 76 2 2 2 3 2 5" xfId="19206" xr:uid="{00000000-0005-0000-0000-00005E9F0000}"/>
    <cellStyle name="Normal 76 2 2 2 3 3" xfId="5757" xr:uid="{00000000-0005-0000-0000-00005F9F0000}"/>
    <cellStyle name="Normal 76 2 2 2 3 3 2" xfId="15809" xr:uid="{00000000-0005-0000-0000-0000609F0000}"/>
    <cellStyle name="Normal 76 2 2 2 3 3 2 2" xfId="46140" xr:uid="{00000000-0005-0000-0000-0000619F0000}"/>
    <cellStyle name="Normal 76 2 2 2 3 3 2 3" xfId="30907" xr:uid="{00000000-0005-0000-0000-0000629F0000}"/>
    <cellStyle name="Normal 76 2 2 2 3 3 3" xfId="10789" xr:uid="{00000000-0005-0000-0000-0000639F0000}"/>
    <cellStyle name="Normal 76 2 2 2 3 3 3 2" xfId="41123" xr:uid="{00000000-0005-0000-0000-0000649F0000}"/>
    <cellStyle name="Normal 76 2 2 2 3 3 3 3" xfId="25890" xr:uid="{00000000-0005-0000-0000-0000659F0000}"/>
    <cellStyle name="Normal 76 2 2 2 3 3 4" xfId="36110" xr:uid="{00000000-0005-0000-0000-0000669F0000}"/>
    <cellStyle name="Normal 76 2 2 2 3 3 5" xfId="20877" xr:uid="{00000000-0005-0000-0000-0000679F0000}"/>
    <cellStyle name="Normal 76 2 2 2 3 4" xfId="12467" xr:uid="{00000000-0005-0000-0000-0000689F0000}"/>
    <cellStyle name="Normal 76 2 2 2 3 4 2" xfId="42798" xr:uid="{00000000-0005-0000-0000-0000699F0000}"/>
    <cellStyle name="Normal 76 2 2 2 3 4 3" xfId="27565" xr:uid="{00000000-0005-0000-0000-00006A9F0000}"/>
    <cellStyle name="Normal 76 2 2 2 3 5" xfId="7446" xr:uid="{00000000-0005-0000-0000-00006B9F0000}"/>
    <cellStyle name="Normal 76 2 2 2 3 5 2" xfId="37781" xr:uid="{00000000-0005-0000-0000-00006C9F0000}"/>
    <cellStyle name="Normal 76 2 2 2 3 5 3" xfId="22548" xr:uid="{00000000-0005-0000-0000-00006D9F0000}"/>
    <cellStyle name="Normal 76 2 2 2 3 6" xfId="32769" xr:uid="{00000000-0005-0000-0000-00006E9F0000}"/>
    <cellStyle name="Normal 76 2 2 2 3 7" xfId="17535" xr:uid="{00000000-0005-0000-0000-00006F9F0000}"/>
    <cellStyle name="Normal 76 2 2 2 4" xfId="3228" xr:uid="{00000000-0005-0000-0000-0000709F0000}"/>
    <cellStyle name="Normal 76 2 2 2 4 2" xfId="13302" xr:uid="{00000000-0005-0000-0000-0000719F0000}"/>
    <cellStyle name="Normal 76 2 2 2 4 2 2" xfId="43633" xr:uid="{00000000-0005-0000-0000-0000729F0000}"/>
    <cellStyle name="Normal 76 2 2 2 4 2 3" xfId="28400" xr:uid="{00000000-0005-0000-0000-0000739F0000}"/>
    <cellStyle name="Normal 76 2 2 2 4 3" xfId="8282" xr:uid="{00000000-0005-0000-0000-0000749F0000}"/>
    <cellStyle name="Normal 76 2 2 2 4 3 2" xfId="38616" xr:uid="{00000000-0005-0000-0000-0000759F0000}"/>
    <cellStyle name="Normal 76 2 2 2 4 3 3" xfId="23383" xr:uid="{00000000-0005-0000-0000-0000769F0000}"/>
    <cellStyle name="Normal 76 2 2 2 4 4" xfId="33603" xr:uid="{00000000-0005-0000-0000-0000779F0000}"/>
    <cellStyle name="Normal 76 2 2 2 4 5" xfId="18370" xr:uid="{00000000-0005-0000-0000-0000789F0000}"/>
    <cellStyle name="Normal 76 2 2 2 5" xfId="4921" xr:uid="{00000000-0005-0000-0000-0000799F0000}"/>
    <cellStyle name="Normal 76 2 2 2 5 2" xfId="14973" xr:uid="{00000000-0005-0000-0000-00007A9F0000}"/>
    <cellStyle name="Normal 76 2 2 2 5 2 2" xfId="45304" xr:uid="{00000000-0005-0000-0000-00007B9F0000}"/>
    <cellStyle name="Normal 76 2 2 2 5 2 3" xfId="30071" xr:uid="{00000000-0005-0000-0000-00007C9F0000}"/>
    <cellStyle name="Normal 76 2 2 2 5 3" xfId="9953" xr:uid="{00000000-0005-0000-0000-00007D9F0000}"/>
    <cellStyle name="Normal 76 2 2 2 5 3 2" xfId="40287" xr:uid="{00000000-0005-0000-0000-00007E9F0000}"/>
    <cellStyle name="Normal 76 2 2 2 5 3 3" xfId="25054" xr:uid="{00000000-0005-0000-0000-00007F9F0000}"/>
    <cellStyle name="Normal 76 2 2 2 5 4" xfId="35274" xr:uid="{00000000-0005-0000-0000-0000809F0000}"/>
    <cellStyle name="Normal 76 2 2 2 5 5" xfId="20041" xr:uid="{00000000-0005-0000-0000-0000819F0000}"/>
    <cellStyle name="Normal 76 2 2 2 6" xfId="11631" xr:uid="{00000000-0005-0000-0000-0000829F0000}"/>
    <cellStyle name="Normal 76 2 2 2 6 2" xfId="41962" xr:uid="{00000000-0005-0000-0000-0000839F0000}"/>
    <cellStyle name="Normal 76 2 2 2 6 3" xfId="26729" xr:uid="{00000000-0005-0000-0000-0000849F0000}"/>
    <cellStyle name="Normal 76 2 2 2 7" xfId="6610" xr:uid="{00000000-0005-0000-0000-0000859F0000}"/>
    <cellStyle name="Normal 76 2 2 2 7 2" xfId="36945" xr:uid="{00000000-0005-0000-0000-0000869F0000}"/>
    <cellStyle name="Normal 76 2 2 2 7 3" xfId="21712" xr:uid="{00000000-0005-0000-0000-0000879F0000}"/>
    <cellStyle name="Normal 76 2 2 2 8" xfId="31933" xr:uid="{00000000-0005-0000-0000-0000889F0000}"/>
    <cellStyle name="Normal 76 2 2 2 9" xfId="16699" xr:uid="{00000000-0005-0000-0000-0000899F0000}"/>
    <cellStyle name="Normal 76 2 2 3" xfId="1746" xr:uid="{00000000-0005-0000-0000-00008A9F0000}"/>
    <cellStyle name="Normal 76 2 2 3 2" xfId="2585" xr:uid="{00000000-0005-0000-0000-00008B9F0000}"/>
    <cellStyle name="Normal 76 2 2 3 2 2" xfId="4275" xr:uid="{00000000-0005-0000-0000-00008C9F0000}"/>
    <cellStyle name="Normal 76 2 2 3 2 2 2" xfId="14348" xr:uid="{00000000-0005-0000-0000-00008D9F0000}"/>
    <cellStyle name="Normal 76 2 2 3 2 2 2 2" xfId="44679" xr:uid="{00000000-0005-0000-0000-00008E9F0000}"/>
    <cellStyle name="Normal 76 2 2 3 2 2 2 3" xfId="29446" xr:uid="{00000000-0005-0000-0000-00008F9F0000}"/>
    <cellStyle name="Normal 76 2 2 3 2 2 3" xfId="9328" xr:uid="{00000000-0005-0000-0000-0000909F0000}"/>
    <cellStyle name="Normal 76 2 2 3 2 2 3 2" xfId="39662" xr:uid="{00000000-0005-0000-0000-0000919F0000}"/>
    <cellStyle name="Normal 76 2 2 3 2 2 3 3" xfId="24429" xr:uid="{00000000-0005-0000-0000-0000929F0000}"/>
    <cellStyle name="Normal 76 2 2 3 2 2 4" xfId="34649" xr:uid="{00000000-0005-0000-0000-0000939F0000}"/>
    <cellStyle name="Normal 76 2 2 3 2 2 5" xfId="19416" xr:uid="{00000000-0005-0000-0000-0000949F0000}"/>
    <cellStyle name="Normal 76 2 2 3 2 3" xfId="5967" xr:uid="{00000000-0005-0000-0000-0000959F0000}"/>
    <cellStyle name="Normal 76 2 2 3 2 3 2" xfId="16019" xr:uid="{00000000-0005-0000-0000-0000969F0000}"/>
    <cellStyle name="Normal 76 2 2 3 2 3 2 2" xfId="46350" xr:uid="{00000000-0005-0000-0000-0000979F0000}"/>
    <cellStyle name="Normal 76 2 2 3 2 3 2 3" xfId="31117" xr:uid="{00000000-0005-0000-0000-0000989F0000}"/>
    <cellStyle name="Normal 76 2 2 3 2 3 3" xfId="10999" xr:uid="{00000000-0005-0000-0000-0000999F0000}"/>
    <cellStyle name="Normal 76 2 2 3 2 3 3 2" xfId="41333" xr:uid="{00000000-0005-0000-0000-00009A9F0000}"/>
    <cellStyle name="Normal 76 2 2 3 2 3 3 3" xfId="26100" xr:uid="{00000000-0005-0000-0000-00009B9F0000}"/>
    <cellStyle name="Normal 76 2 2 3 2 3 4" xfId="36320" xr:uid="{00000000-0005-0000-0000-00009C9F0000}"/>
    <cellStyle name="Normal 76 2 2 3 2 3 5" xfId="21087" xr:uid="{00000000-0005-0000-0000-00009D9F0000}"/>
    <cellStyle name="Normal 76 2 2 3 2 4" xfId="12677" xr:uid="{00000000-0005-0000-0000-00009E9F0000}"/>
    <cellStyle name="Normal 76 2 2 3 2 4 2" xfId="43008" xr:uid="{00000000-0005-0000-0000-00009F9F0000}"/>
    <cellStyle name="Normal 76 2 2 3 2 4 3" xfId="27775" xr:uid="{00000000-0005-0000-0000-0000A09F0000}"/>
    <cellStyle name="Normal 76 2 2 3 2 5" xfId="7656" xr:uid="{00000000-0005-0000-0000-0000A19F0000}"/>
    <cellStyle name="Normal 76 2 2 3 2 5 2" xfId="37991" xr:uid="{00000000-0005-0000-0000-0000A29F0000}"/>
    <cellStyle name="Normal 76 2 2 3 2 5 3" xfId="22758" xr:uid="{00000000-0005-0000-0000-0000A39F0000}"/>
    <cellStyle name="Normal 76 2 2 3 2 6" xfId="32979" xr:uid="{00000000-0005-0000-0000-0000A49F0000}"/>
    <cellStyle name="Normal 76 2 2 3 2 7" xfId="17745" xr:uid="{00000000-0005-0000-0000-0000A59F0000}"/>
    <cellStyle name="Normal 76 2 2 3 3" xfId="3438" xr:uid="{00000000-0005-0000-0000-0000A69F0000}"/>
    <cellStyle name="Normal 76 2 2 3 3 2" xfId="13512" xr:uid="{00000000-0005-0000-0000-0000A79F0000}"/>
    <cellStyle name="Normal 76 2 2 3 3 2 2" xfId="43843" xr:uid="{00000000-0005-0000-0000-0000A89F0000}"/>
    <cellStyle name="Normal 76 2 2 3 3 2 3" xfId="28610" xr:uid="{00000000-0005-0000-0000-0000A99F0000}"/>
    <cellStyle name="Normal 76 2 2 3 3 3" xfId="8492" xr:uid="{00000000-0005-0000-0000-0000AA9F0000}"/>
    <cellStyle name="Normal 76 2 2 3 3 3 2" xfId="38826" xr:uid="{00000000-0005-0000-0000-0000AB9F0000}"/>
    <cellStyle name="Normal 76 2 2 3 3 3 3" xfId="23593" xr:uid="{00000000-0005-0000-0000-0000AC9F0000}"/>
    <cellStyle name="Normal 76 2 2 3 3 4" xfId="33813" xr:uid="{00000000-0005-0000-0000-0000AD9F0000}"/>
    <cellStyle name="Normal 76 2 2 3 3 5" xfId="18580" xr:uid="{00000000-0005-0000-0000-0000AE9F0000}"/>
    <cellStyle name="Normal 76 2 2 3 4" xfId="5131" xr:uid="{00000000-0005-0000-0000-0000AF9F0000}"/>
    <cellStyle name="Normal 76 2 2 3 4 2" xfId="15183" xr:uid="{00000000-0005-0000-0000-0000B09F0000}"/>
    <cellStyle name="Normal 76 2 2 3 4 2 2" xfId="45514" xr:uid="{00000000-0005-0000-0000-0000B19F0000}"/>
    <cellStyle name="Normal 76 2 2 3 4 2 3" xfId="30281" xr:uid="{00000000-0005-0000-0000-0000B29F0000}"/>
    <cellStyle name="Normal 76 2 2 3 4 3" xfId="10163" xr:uid="{00000000-0005-0000-0000-0000B39F0000}"/>
    <cellStyle name="Normal 76 2 2 3 4 3 2" xfId="40497" xr:uid="{00000000-0005-0000-0000-0000B49F0000}"/>
    <cellStyle name="Normal 76 2 2 3 4 3 3" xfId="25264" xr:uid="{00000000-0005-0000-0000-0000B59F0000}"/>
    <cellStyle name="Normal 76 2 2 3 4 4" xfId="35484" xr:uid="{00000000-0005-0000-0000-0000B69F0000}"/>
    <cellStyle name="Normal 76 2 2 3 4 5" xfId="20251" xr:uid="{00000000-0005-0000-0000-0000B79F0000}"/>
    <cellStyle name="Normal 76 2 2 3 5" xfId="11841" xr:uid="{00000000-0005-0000-0000-0000B89F0000}"/>
    <cellStyle name="Normal 76 2 2 3 5 2" xfId="42172" xr:uid="{00000000-0005-0000-0000-0000B99F0000}"/>
    <cellStyle name="Normal 76 2 2 3 5 3" xfId="26939" xr:uid="{00000000-0005-0000-0000-0000BA9F0000}"/>
    <cellStyle name="Normal 76 2 2 3 6" xfId="6820" xr:uid="{00000000-0005-0000-0000-0000BB9F0000}"/>
    <cellStyle name="Normal 76 2 2 3 6 2" xfId="37155" xr:uid="{00000000-0005-0000-0000-0000BC9F0000}"/>
    <cellStyle name="Normal 76 2 2 3 6 3" xfId="21922" xr:uid="{00000000-0005-0000-0000-0000BD9F0000}"/>
    <cellStyle name="Normal 76 2 2 3 7" xfId="32143" xr:uid="{00000000-0005-0000-0000-0000BE9F0000}"/>
    <cellStyle name="Normal 76 2 2 3 8" xfId="16909" xr:uid="{00000000-0005-0000-0000-0000BF9F0000}"/>
    <cellStyle name="Normal 76 2 2 4" xfId="2167" xr:uid="{00000000-0005-0000-0000-0000C09F0000}"/>
    <cellStyle name="Normal 76 2 2 4 2" xfId="3857" xr:uid="{00000000-0005-0000-0000-0000C19F0000}"/>
    <cellStyle name="Normal 76 2 2 4 2 2" xfId="13930" xr:uid="{00000000-0005-0000-0000-0000C29F0000}"/>
    <cellStyle name="Normal 76 2 2 4 2 2 2" xfId="44261" xr:uid="{00000000-0005-0000-0000-0000C39F0000}"/>
    <cellStyle name="Normal 76 2 2 4 2 2 3" xfId="29028" xr:uid="{00000000-0005-0000-0000-0000C49F0000}"/>
    <cellStyle name="Normal 76 2 2 4 2 3" xfId="8910" xr:uid="{00000000-0005-0000-0000-0000C59F0000}"/>
    <cellStyle name="Normal 76 2 2 4 2 3 2" xfId="39244" xr:uid="{00000000-0005-0000-0000-0000C69F0000}"/>
    <cellStyle name="Normal 76 2 2 4 2 3 3" xfId="24011" xr:uid="{00000000-0005-0000-0000-0000C79F0000}"/>
    <cellStyle name="Normal 76 2 2 4 2 4" xfId="34231" xr:uid="{00000000-0005-0000-0000-0000C89F0000}"/>
    <cellStyle name="Normal 76 2 2 4 2 5" xfId="18998" xr:uid="{00000000-0005-0000-0000-0000C99F0000}"/>
    <cellStyle name="Normal 76 2 2 4 3" xfId="5549" xr:uid="{00000000-0005-0000-0000-0000CA9F0000}"/>
    <cellStyle name="Normal 76 2 2 4 3 2" xfId="15601" xr:uid="{00000000-0005-0000-0000-0000CB9F0000}"/>
    <cellStyle name="Normal 76 2 2 4 3 2 2" xfId="45932" xr:uid="{00000000-0005-0000-0000-0000CC9F0000}"/>
    <cellStyle name="Normal 76 2 2 4 3 2 3" xfId="30699" xr:uid="{00000000-0005-0000-0000-0000CD9F0000}"/>
    <cellStyle name="Normal 76 2 2 4 3 3" xfId="10581" xr:uid="{00000000-0005-0000-0000-0000CE9F0000}"/>
    <cellStyle name="Normal 76 2 2 4 3 3 2" xfId="40915" xr:uid="{00000000-0005-0000-0000-0000CF9F0000}"/>
    <cellStyle name="Normal 76 2 2 4 3 3 3" xfId="25682" xr:uid="{00000000-0005-0000-0000-0000D09F0000}"/>
    <cellStyle name="Normal 76 2 2 4 3 4" xfId="35902" xr:uid="{00000000-0005-0000-0000-0000D19F0000}"/>
    <cellStyle name="Normal 76 2 2 4 3 5" xfId="20669" xr:uid="{00000000-0005-0000-0000-0000D29F0000}"/>
    <cellStyle name="Normal 76 2 2 4 4" xfId="12259" xr:uid="{00000000-0005-0000-0000-0000D39F0000}"/>
    <cellStyle name="Normal 76 2 2 4 4 2" xfId="42590" xr:uid="{00000000-0005-0000-0000-0000D49F0000}"/>
    <cellStyle name="Normal 76 2 2 4 4 3" xfId="27357" xr:uid="{00000000-0005-0000-0000-0000D59F0000}"/>
    <cellStyle name="Normal 76 2 2 4 5" xfId="7238" xr:uid="{00000000-0005-0000-0000-0000D69F0000}"/>
    <cellStyle name="Normal 76 2 2 4 5 2" xfId="37573" xr:uid="{00000000-0005-0000-0000-0000D79F0000}"/>
    <cellStyle name="Normal 76 2 2 4 5 3" xfId="22340" xr:uid="{00000000-0005-0000-0000-0000D89F0000}"/>
    <cellStyle name="Normal 76 2 2 4 6" xfId="32561" xr:uid="{00000000-0005-0000-0000-0000D99F0000}"/>
    <cellStyle name="Normal 76 2 2 4 7" xfId="17327" xr:uid="{00000000-0005-0000-0000-0000DA9F0000}"/>
    <cellStyle name="Normal 76 2 2 5" xfId="3020" xr:uid="{00000000-0005-0000-0000-0000DB9F0000}"/>
    <cellStyle name="Normal 76 2 2 5 2" xfId="13094" xr:uid="{00000000-0005-0000-0000-0000DC9F0000}"/>
    <cellStyle name="Normal 76 2 2 5 2 2" xfId="43425" xr:uid="{00000000-0005-0000-0000-0000DD9F0000}"/>
    <cellStyle name="Normal 76 2 2 5 2 3" xfId="28192" xr:uid="{00000000-0005-0000-0000-0000DE9F0000}"/>
    <cellStyle name="Normal 76 2 2 5 3" xfId="8074" xr:uid="{00000000-0005-0000-0000-0000DF9F0000}"/>
    <cellStyle name="Normal 76 2 2 5 3 2" xfId="38408" xr:uid="{00000000-0005-0000-0000-0000E09F0000}"/>
    <cellStyle name="Normal 76 2 2 5 3 3" xfId="23175" xr:uid="{00000000-0005-0000-0000-0000E19F0000}"/>
    <cellStyle name="Normal 76 2 2 5 4" xfId="33395" xr:uid="{00000000-0005-0000-0000-0000E29F0000}"/>
    <cellStyle name="Normal 76 2 2 5 5" xfId="18162" xr:uid="{00000000-0005-0000-0000-0000E39F0000}"/>
    <cellStyle name="Normal 76 2 2 6" xfId="4713" xr:uid="{00000000-0005-0000-0000-0000E49F0000}"/>
    <cellStyle name="Normal 76 2 2 6 2" xfId="14765" xr:uid="{00000000-0005-0000-0000-0000E59F0000}"/>
    <cellStyle name="Normal 76 2 2 6 2 2" xfId="45096" xr:uid="{00000000-0005-0000-0000-0000E69F0000}"/>
    <cellStyle name="Normal 76 2 2 6 2 3" xfId="29863" xr:uid="{00000000-0005-0000-0000-0000E79F0000}"/>
    <cellStyle name="Normal 76 2 2 6 3" xfId="9745" xr:uid="{00000000-0005-0000-0000-0000E89F0000}"/>
    <cellStyle name="Normal 76 2 2 6 3 2" xfId="40079" xr:uid="{00000000-0005-0000-0000-0000E99F0000}"/>
    <cellStyle name="Normal 76 2 2 6 3 3" xfId="24846" xr:uid="{00000000-0005-0000-0000-0000EA9F0000}"/>
    <cellStyle name="Normal 76 2 2 6 4" xfId="35066" xr:uid="{00000000-0005-0000-0000-0000EB9F0000}"/>
    <cellStyle name="Normal 76 2 2 6 5" xfId="19833" xr:uid="{00000000-0005-0000-0000-0000EC9F0000}"/>
    <cellStyle name="Normal 76 2 2 7" xfId="11423" xr:uid="{00000000-0005-0000-0000-0000ED9F0000}"/>
    <cellStyle name="Normal 76 2 2 7 2" xfId="41754" xr:uid="{00000000-0005-0000-0000-0000EE9F0000}"/>
    <cellStyle name="Normal 76 2 2 7 3" xfId="26521" xr:uid="{00000000-0005-0000-0000-0000EF9F0000}"/>
    <cellStyle name="Normal 76 2 2 8" xfId="6402" xr:uid="{00000000-0005-0000-0000-0000F09F0000}"/>
    <cellStyle name="Normal 76 2 2 8 2" xfId="36737" xr:uid="{00000000-0005-0000-0000-0000F19F0000}"/>
    <cellStyle name="Normal 76 2 2 8 3" xfId="21504" xr:uid="{00000000-0005-0000-0000-0000F29F0000}"/>
    <cellStyle name="Normal 76 2 2 9" xfId="31725" xr:uid="{00000000-0005-0000-0000-0000F39F0000}"/>
    <cellStyle name="Normal 76 2 3" xfId="1429" xr:uid="{00000000-0005-0000-0000-0000F49F0000}"/>
    <cellStyle name="Normal 76 2 3 2" xfId="1850" xr:uid="{00000000-0005-0000-0000-0000F59F0000}"/>
    <cellStyle name="Normal 76 2 3 2 2" xfId="2689" xr:uid="{00000000-0005-0000-0000-0000F69F0000}"/>
    <cellStyle name="Normal 76 2 3 2 2 2" xfId="4379" xr:uid="{00000000-0005-0000-0000-0000F79F0000}"/>
    <cellStyle name="Normal 76 2 3 2 2 2 2" xfId="14452" xr:uid="{00000000-0005-0000-0000-0000F89F0000}"/>
    <cellStyle name="Normal 76 2 3 2 2 2 2 2" xfId="44783" xr:uid="{00000000-0005-0000-0000-0000F99F0000}"/>
    <cellStyle name="Normal 76 2 3 2 2 2 2 3" xfId="29550" xr:uid="{00000000-0005-0000-0000-0000FA9F0000}"/>
    <cellStyle name="Normal 76 2 3 2 2 2 3" xfId="9432" xr:uid="{00000000-0005-0000-0000-0000FB9F0000}"/>
    <cellStyle name="Normal 76 2 3 2 2 2 3 2" xfId="39766" xr:uid="{00000000-0005-0000-0000-0000FC9F0000}"/>
    <cellStyle name="Normal 76 2 3 2 2 2 3 3" xfId="24533" xr:uid="{00000000-0005-0000-0000-0000FD9F0000}"/>
    <cellStyle name="Normal 76 2 3 2 2 2 4" xfId="34753" xr:uid="{00000000-0005-0000-0000-0000FE9F0000}"/>
    <cellStyle name="Normal 76 2 3 2 2 2 5" xfId="19520" xr:uid="{00000000-0005-0000-0000-0000FF9F0000}"/>
    <cellStyle name="Normal 76 2 3 2 2 3" xfId="6071" xr:uid="{00000000-0005-0000-0000-000000A00000}"/>
    <cellStyle name="Normal 76 2 3 2 2 3 2" xfId="16123" xr:uid="{00000000-0005-0000-0000-000001A00000}"/>
    <cellStyle name="Normal 76 2 3 2 2 3 2 2" xfId="46454" xr:uid="{00000000-0005-0000-0000-000002A00000}"/>
    <cellStyle name="Normal 76 2 3 2 2 3 2 3" xfId="31221" xr:uid="{00000000-0005-0000-0000-000003A00000}"/>
    <cellStyle name="Normal 76 2 3 2 2 3 3" xfId="11103" xr:uid="{00000000-0005-0000-0000-000004A00000}"/>
    <cellStyle name="Normal 76 2 3 2 2 3 3 2" xfId="41437" xr:uid="{00000000-0005-0000-0000-000005A00000}"/>
    <cellStyle name="Normal 76 2 3 2 2 3 3 3" xfId="26204" xr:uid="{00000000-0005-0000-0000-000006A00000}"/>
    <cellStyle name="Normal 76 2 3 2 2 3 4" xfId="36424" xr:uid="{00000000-0005-0000-0000-000007A00000}"/>
    <cellStyle name="Normal 76 2 3 2 2 3 5" xfId="21191" xr:uid="{00000000-0005-0000-0000-000008A00000}"/>
    <cellStyle name="Normal 76 2 3 2 2 4" xfId="12781" xr:uid="{00000000-0005-0000-0000-000009A00000}"/>
    <cellStyle name="Normal 76 2 3 2 2 4 2" xfId="43112" xr:uid="{00000000-0005-0000-0000-00000AA00000}"/>
    <cellStyle name="Normal 76 2 3 2 2 4 3" xfId="27879" xr:uid="{00000000-0005-0000-0000-00000BA00000}"/>
    <cellStyle name="Normal 76 2 3 2 2 5" xfId="7760" xr:uid="{00000000-0005-0000-0000-00000CA00000}"/>
    <cellStyle name="Normal 76 2 3 2 2 5 2" xfId="38095" xr:uid="{00000000-0005-0000-0000-00000DA00000}"/>
    <cellStyle name="Normal 76 2 3 2 2 5 3" xfId="22862" xr:uid="{00000000-0005-0000-0000-00000EA00000}"/>
    <cellStyle name="Normal 76 2 3 2 2 6" xfId="33083" xr:uid="{00000000-0005-0000-0000-00000FA00000}"/>
    <cellStyle name="Normal 76 2 3 2 2 7" xfId="17849" xr:uid="{00000000-0005-0000-0000-000010A00000}"/>
    <cellStyle name="Normal 76 2 3 2 3" xfId="3542" xr:uid="{00000000-0005-0000-0000-000011A00000}"/>
    <cellStyle name="Normal 76 2 3 2 3 2" xfId="13616" xr:uid="{00000000-0005-0000-0000-000012A00000}"/>
    <cellStyle name="Normal 76 2 3 2 3 2 2" xfId="43947" xr:uid="{00000000-0005-0000-0000-000013A00000}"/>
    <cellStyle name="Normal 76 2 3 2 3 2 3" xfId="28714" xr:uid="{00000000-0005-0000-0000-000014A00000}"/>
    <cellStyle name="Normal 76 2 3 2 3 3" xfId="8596" xr:uid="{00000000-0005-0000-0000-000015A00000}"/>
    <cellStyle name="Normal 76 2 3 2 3 3 2" xfId="38930" xr:uid="{00000000-0005-0000-0000-000016A00000}"/>
    <cellStyle name="Normal 76 2 3 2 3 3 3" xfId="23697" xr:uid="{00000000-0005-0000-0000-000017A00000}"/>
    <cellStyle name="Normal 76 2 3 2 3 4" xfId="33917" xr:uid="{00000000-0005-0000-0000-000018A00000}"/>
    <cellStyle name="Normal 76 2 3 2 3 5" xfId="18684" xr:uid="{00000000-0005-0000-0000-000019A00000}"/>
    <cellStyle name="Normal 76 2 3 2 4" xfId="5235" xr:uid="{00000000-0005-0000-0000-00001AA00000}"/>
    <cellStyle name="Normal 76 2 3 2 4 2" xfId="15287" xr:uid="{00000000-0005-0000-0000-00001BA00000}"/>
    <cellStyle name="Normal 76 2 3 2 4 2 2" xfId="45618" xr:uid="{00000000-0005-0000-0000-00001CA00000}"/>
    <cellStyle name="Normal 76 2 3 2 4 2 3" xfId="30385" xr:uid="{00000000-0005-0000-0000-00001DA00000}"/>
    <cellStyle name="Normal 76 2 3 2 4 3" xfId="10267" xr:uid="{00000000-0005-0000-0000-00001EA00000}"/>
    <cellStyle name="Normal 76 2 3 2 4 3 2" xfId="40601" xr:uid="{00000000-0005-0000-0000-00001FA00000}"/>
    <cellStyle name="Normal 76 2 3 2 4 3 3" xfId="25368" xr:uid="{00000000-0005-0000-0000-000020A00000}"/>
    <cellStyle name="Normal 76 2 3 2 4 4" xfId="35588" xr:uid="{00000000-0005-0000-0000-000021A00000}"/>
    <cellStyle name="Normal 76 2 3 2 4 5" xfId="20355" xr:uid="{00000000-0005-0000-0000-000022A00000}"/>
    <cellStyle name="Normal 76 2 3 2 5" xfId="11945" xr:uid="{00000000-0005-0000-0000-000023A00000}"/>
    <cellStyle name="Normal 76 2 3 2 5 2" xfId="42276" xr:uid="{00000000-0005-0000-0000-000024A00000}"/>
    <cellStyle name="Normal 76 2 3 2 5 3" xfId="27043" xr:uid="{00000000-0005-0000-0000-000025A00000}"/>
    <cellStyle name="Normal 76 2 3 2 6" xfId="6924" xr:uid="{00000000-0005-0000-0000-000026A00000}"/>
    <cellStyle name="Normal 76 2 3 2 6 2" xfId="37259" xr:uid="{00000000-0005-0000-0000-000027A00000}"/>
    <cellStyle name="Normal 76 2 3 2 6 3" xfId="22026" xr:uid="{00000000-0005-0000-0000-000028A00000}"/>
    <cellStyle name="Normal 76 2 3 2 7" xfId="32247" xr:uid="{00000000-0005-0000-0000-000029A00000}"/>
    <cellStyle name="Normal 76 2 3 2 8" xfId="17013" xr:uid="{00000000-0005-0000-0000-00002AA00000}"/>
    <cellStyle name="Normal 76 2 3 3" xfId="2271" xr:uid="{00000000-0005-0000-0000-00002BA00000}"/>
    <cellStyle name="Normal 76 2 3 3 2" xfId="3961" xr:uid="{00000000-0005-0000-0000-00002CA00000}"/>
    <cellStyle name="Normal 76 2 3 3 2 2" xfId="14034" xr:uid="{00000000-0005-0000-0000-00002DA00000}"/>
    <cellStyle name="Normal 76 2 3 3 2 2 2" xfId="44365" xr:uid="{00000000-0005-0000-0000-00002EA00000}"/>
    <cellStyle name="Normal 76 2 3 3 2 2 3" xfId="29132" xr:uid="{00000000-0005-0000-0000-00002FA00000}"/>
    <cellStyle name="Normal 76 2 3 3 2 3" xfId="9014" xr:uid="{00000000-0005-0000-0000-000030A00000}"/>
    <cellStyle name="Normal 76 2 3 3 2 3 2" xfId="39348" xr:uid="{00000000-0005-0000-0000-000031A00000}"/>
    <cellStyle name="Normal 76 2 3 3 2 3 3" xfId="24115" xr:uid="{00000000-0005-0000-0000-000032A00000}"/>
    <cellStyle name="Normal 76 2 3 3 2 4" xfId="34335" xr:uid="{00000000-0005-0000-0000-000033A00000}"/>
    <cellStyle name="Normal 76 2 3 3 2 5" xfId="19102" xr:uid="{00000000-0005-0000-0000-000034A00000}"/>
    <cellStyle name="Normal 76 2 3 3 3" xfId="5653" xr:uid="{00000000-0005-0000-0000-000035A00000}"/>
    <cellStyle name="Normal 76 2 3 3 3 2" xfId="15705" xr:uid="{00000000-0005-0000-0000-000036A00000}"/>
    <cellStyle name="Normal 76 2 3 3 3 2 2" xfId="46036" xr:uid="{00000000-0005-0000-0000-000037A00000}"/>
    <cellStyle name="Normal 76 2 3 3 3 2 3" xfId="30803" xr:uid="{00000000-0005-0000-0000-000038A00000}"/>
    <cellStyle name="Normal 76 2 3 3 3 3" xfId="10685" xr:uid="{00000000-0005-0000-0000-000039A00000}"/>
    <cellStyle name="Normal 76 2 3 3 3 3 2" xfId="41019" xr:uid="{00000000-0005-0000-0000-00003AA00000}"/>
    <cellStyle name="Normal 76 2 3 3 3 3 3" xfId="25786" xr:uid="{00000000-0005-0000-0000-00003BA00000}"/>
    <cellStyle name="Normal 76 2 3 3 3 4" xfId="36006" xr:uid="{00000000-0005-0000-0000-00003CA00000}"/>
    <cellStyle name="Normal 76 2 3 3 3 5" xfId="20773" xr:uid="{00000000-0005-0000-0000-00003DA00000}"/>
    <cellStyle name="Normal 76 2 3 3 4" xfId="12363" xr:uid="{00000000-0005-0000-0000-00003EA00000}"/>
    <cellStyle name="Normal 76 2 3 3 4 2" xfId="42694" xr:uid="{00000000-0005-0000-0000-00003FA00000}"/>
    <cellStyle name="Normal 76 2 3 3 4 3" xfId="27461" xr:uid="{00000000-0005-0000-0000-000040A00000}"/>
    <cellStyle name="Normal 76 2 3 3 5" xfId="7342" xr:uid="{00000000-0005-0000-0000-000041A00000}"/>
    <cellStyle name="Normal 76 2 3 3 5 2" xfId="37677" xr:uid="{00000000-0005-0000-0000-000042A00000}"/>
    <cellStyle name="Normal 76 2 3 3 5 3" xfId="22444" xr:uid="{00000000-0005-0000-0000-000043A00000}"/>
    <cellStyle name="Normal 76 2 3 3 6" xfId="32665" xr:uid="{00000000-0005-0000-0000-000044A00000}"/>
    <cellStyle name="Normal 76 2 3 3 7" xfId="17431" xr:uid="{00000000-0005-0000-0000-000045A00000}"/>
    <cellStyle name="Normal 76 2 3 4" xfId="3124" xr:uid="{00000000-0005-0000-0000-000046A00000}"/>
    <cellStyle name="Normal 76 2 3 4 2" xfId="13198" xr:uid="{00000000-0005-0000-0000-000047A00000}"/>
    <cellStyle name="Normal 76 2 3 4 2 2" xfId="43529" xr:uid="{00000000-0005-0000-0000-000048A00000}"/>
    <cellStyle name="Normal 76 2 3 4 2 3" xfId="28296" xr:uid="{00000000-0005-0000-0000-000049A00000}"/>
    <cellStyle name="Normal 76 2 3 4 3" xfId="8178" xr:uid="{00000000-0005-0000-0000-00004AA00000}"/>
    <cellStyle name="Normal 76 2 3 4 3 2" xfId="38512" xr:uid="{00000000-0005-0000-0000-00004BA00000}"/>
    <cellStyle name="Normal 76 2 3 4 3 3" xfId="23279" xr:uid="{00000000-0005-0000-0000-00004CA00000}"/>
    <cellStyle name="Normal 76 2 3 4 4" xfId="33499" xr:uid="{00000000-0005-0000-0000-00004DA00000}"/>
    <cellStyle name="Normal 76 2 3 4 5" xfId="18266" xr:uid="{00000000-0005-0000-0000-00004EA00000}"/>
    <cellStyle name="Normal 76 2 3 5" xfId="4817" xr:uid="{00000000-0005-0000-0000-00004FA00000}"/>
    <cellStyle name="Normal 76 2 3 5 2" xfId="14869" xr:uid="{00000000-0005-0000-0000-000050A00000}"/>
    <cellStyle name="Normal 76 2 3 5 2 2" xfId="45200" xr:uid="{00000000-0005-0000-0000-000051A00000}"/>
    <cellStyle name="Normal 76 2 3 5 2 3" xfId="29967" xr:uid="{00000000-0005-0000-0000-000052A00000}"/>
    <cellStyle name="Normal 76 2 3 5 3" xfId="9849" xr:uid="{00000000-0005-0000-0000-000053A00000}"/>
    <cellStyle name="Normal 76 2 3 5 3 2" xfId="40183" xr:uid="{00000000-0005-0000-0000-000054A00000}"/>
    <cellStyle name="Normal 76 2 3 5 3 3" xfId="24950" xr:uid="{00000000-0005-0000-0000-000055A00000}"/>
    <cellStyle name="Normal 76 2 3 5 4" xfId="35170" xr:uid="{00000000-0005-0000-0000-000056A00000}"/>
    <cellStyle name="Normal 76 2 3 5 5" xfId="19937" xr:uid="{00000000-0005-0000-0000-000057A00000}"/>
    <cellStyle name="Normal 76 2 3 6" xfId="11527" xr:uid="{00000000-0005-0000-0000-000058A00000}"/>
    <cellStyle name="Normal 76 2 3 6 2" xfId="41858" xr:uid="{00000000-0005-0000-0000-000059A00000}"/>
    <cellStyle name="Normal 76 2 3 6 3" xfId="26625" xr:uid="{00000000-0005-0000-0000-00005AA00000}"/>
    <cellStyle name="Normal 76 2 3 7" xfId="6506" xr:uid="{00000000-0005-0000-0000-00005BA00000}"/>
    <cellStyle name="Normal 76 2 3 7 2" xfId="36841" xr:uid="{00000000-0005-0000-0000-00005CA00000}"/>
    <cellStyle name="Normal 76 2 3 7 3" xfId="21608" xr:uid="{00000000-0005-0000-0000-00005DA00000}"/>
    <cellStyle name="Normal 76 2 3 8" xfId="31829" xr:uid="{00000000-0005-0000-0000-00005EA00000}"/>
    <cellStyle name="Normal 76 2 3 9" xfId="16595" xr:uid="{00000000-0005-0000-0000-00005FA00000}"/>
    <cellStyle name="Normal 76 2 4" xfId="1642" xr:uid="{00000000-0005-0000-0000-000060A00000}"/>
    <cellStyle name="Normal 76 2 4 2" xfId="2481" xr:uid="{00000000-0005-0000-0000-000061A00000}"/>
    <cellStyle name="Normal 76 2 4 2 2" xfId="4171" xr:uid="{00000000-0005-0000-0000-000062A00000}"/>
    <cellStyle name="Normal 76 2 4 2 2 2" xfId="14244" xr:uid="{00000000-0005-0000-0000-000063A00000}"/>
    <cellStyle name="Normal 76 2 4 2 2 2 2" xfId="44575" xr:uid="{00000000-0005-0000-0000-000064A00000}"/>
    <cellStyle name="Normal 76 2 4 2 2 2 3" xfId="29342" xr:uid="{00000000-0005-0000-0000-000065A00000}"/>
    <cellStyle name="Normal 76 2 4 2 2 3" xfId="9224" xr:uid="{00000000-0005-0000-0000-000066A00000}"/>
    <cellStyle name="Normal 76 2 4 2 2 3 2" xfId="39558" xr:uid="{00000000-0005-0000-0000-000067A00000}"/>
    <cellStyle name="Normal 76 2 4 2 2 3 3" xfId="24325" xr:uid="{00000000-0005-0000-0000-000068A00000}"/>
    <cellStyle name="Normal 76 2 4 2 2 4" xfId="34545" xr:uid="{00000000-0005-0000-0000-000069A00000}"/>
    <cellStyle name="Normal 76 2 4 2 2 5" xfId="19312" xr:uid="{00000000-0005-0000-0000-00006AA00000}"/>
    <cellStyle name="Normal 76 2 4 2 3" xfId="5863" xr:uid="{00000000-0005-0000-0000-00006BA00000}"/>
    <cellStyle name="Normal 76 2 4 2 3 2" xfId="15915" xr:uid="{00000000-0005-0000-0000-00006CA00000}"/>
    <cellStyle name="Normal 76 2 4 2 3 2 2" xfId="46246" xr:uid="{00000000-0005-0000-0000-00006DA00000}"/>
    <cellStyle name="Normal 76 2 4 2 3 2 3" xfId="31013" xr:uid="{00000000-0005-0000-0000-00006EA00000}"/>
    <cellStyle name="Normal 76 2 4 2 3 3" xfId="10895" xr:uid="{00000000-0005-0000-0000-00006FA00000}"/>
    <cellStyle name="Normal 76 2 4 2 3 3 2" xfId="41229" xr:uid="{00000000-0005-0000-0000-000070A00000}"/>
    <cellStyle name="Normal 76 2 4 2 3 3 3" xfId="25996" xr:uid="{00000000-0005-0000-0000-000071A00000}"/>
    <cellStyle name="Normal 76 2 4 2 3 4" xfId="36216" xr:uid="{00000000-0005-0000-0000-000072A00000}"/>
    <cellStyle name="Normal 76 2 4 2 3 5" xfId="20983" xr:uid="{00000000-0005-0000-0000-000073A00000}"/>
    <cellStyle name="Normal 76 2 4 2 4" xfId="12573" xr:uid="{00000000-0005-0000-0000-000074A00000}"/>
    <cellStyle name="Normal 76 2 4 2 4 2" xfId="42904" xr:uid="{00000000-0005-0000-0000-000075A00000}"/>
    <cellStyle name="Normal 76 2 4 2 4 3" xfId="27671" xr:uid="{00000000-0005-0000-0000-000076A00000}"/>
    <cellStyle name="Normal 76 2 4 2 5" xfId="7552" xr:uid="{00000000-0005-0000-0000-000077A00000}"/>
    <cellStyle name="Normal 76 2 4 2 5 2" xfId="37887" xr:uid="{00000000-0005-0000-0000-000078A00000}"/>
    <cellStyle name="Normal 76 2 4 2 5 3" xfId="22654" xr:uid="{00000000-0005-0000-0000-000079A00000}"/>
    <cellStyle name="Normal 76 2 4 2 6" xfId="32875" xr:uid="{00000000-0005-0000-0000-00007AA00000}"/>
    <cellStyle name="Normal 76 2 4 2 7" xfId="17641" xr:uid="{00000000-0005-0000-0000-00007BA00000}"/>
    <cellStyle name="Normal 76 2 4 3" xfId="3334" xr:uid="{00000000-0005-0000-0000-00007CA00000}"/>
    <cellStyle name="Normal 76 2 4 3 2" xfId="13408" xr:uid="{00000000-0005-0000-0000-00007DA00000}"/>
    <cellStyle name="Normal 76 2 4 3 2 2" xfId="43739" xr:uid="{00000000-0005-0000-0000-00007EA00000}"/>
    <cellStyle name="Normal 76 2 4 3 2 3" xfId="28506" xr:uid="{00000000-0005-0000-0000-00007FA00000}"/>
    <cellStyle name="Normal 76 2 4 3 3" xfId="8388" xr:uid="{00000000-0005-0000-0000-000080A00000}"/>
    <cellStyle name="Normal 76 2 4 3 3 2" xfId="38722" xr:uid="{00000000-0005-0000-0000-000081A00000}"/>
    <cellStyle name="Normal 76 2 4 3 3 3" xfId="23489" xr:uid="{00000000-0005-0000-0000-000082A00000}"/>
    <cellStyle name="Normal 76 2 4 3 4" xfId="33709" xr:uid="{00000000-0005-0000-0000-000083A00000}"/>
    <cellStyle name="Normal 76 2 4 3 5" xfId="18476" xr:uid="{00000000-0005-0000-0000-000084A00000}"/>
    <cellStyle name="Normal 76 2 4 4" xfId="5027" xr:uid="{00000000-0005-0000-0000-000085A00000}"/>
    <cellStyle name="Normal 76 2 4 4 2" xfId="15079" xr:uid="{00000000-0005-0000-0000-000086A00000}"/>
    <cellStyle name="Normal 76 2 4 4 2 2" xfId="45410" xr:uid="{00000000-0005-0000-0000-000087A00000}"/>
    <cellStyle name="Normal 76 2 4 4 2 3" xfId="30177" xr:uid="{00000000-0005-0000-0000-000088A00000}"/>
    <cellStyle name="Normal 76 2 4 4 3" xfId="10059" xr:uid="{00000000-0005-0000-0000-000089A00000}"/>
    <cellStyle name="Normal 76 2 4 4 3 2" xfId="40393" xr:uid="{00000000-0005-0000-0000-00008AA00000}"/>
    <cellStyle name="Normal 76 2 4 4 3 3" xfId="25160" xr:uid="{00000000-0005-0000-0000-00008BA00000}"/>
    <cellStyle name="Normal 76 2 4 4 4" xfId="35380" xr:uid="{00000000-0005-0000-0000-00008CA00000}"/>
    <cellStyle name="Normal 76 2 4 4 5" xfId="20147" xr:uid="{00000000-0005-0000-0000-00008DA00000}"/>
    <cellStyle name="Normal 76 2 4 5" xfId="11737" xr:uid="{00000000-0005-0000-0000-00008EA00000}"/>
    <cellStyle name="Normal 76 2 4 5 2" xfId="42068" xr:uid="{00000000-0005-0000-0000-00008FA00000}"/>
    <cellStyle name="Normal 76 2 4 5 3" xfId="26835" xr:uid="{00000000-0005-0000-0000-000090A00000}"/>
    <cellStyle name="Normal 76 2 4 6" xfId="6716" xr:uid="{00000000-0005-0000-0000-000091A00000}"/>
    <cellStyle name="Normal 76 2 4 6 2" xfId="37051" xr:uid="{00000000-0005-0000-0000-000092A00000}"/>
    <cellStyle name="Normal 76 2 4 6 3" xfId="21818" xr:uid="{00000000-0005-0000-0000-000093A00000}"/>
    <cellStyle name="Normal 76 2 4 7" xfId="32039" xr:uid="{00000000-0005-0000-0000-000094A00000}"/>
    <cellStyle name="Normal 76 2 4 8" xfId="16805" xr:uid="{00000000-0005-0000-0000-000095A00000}"/>
    <cellStyle name="Normal 76 2 5" xfId="2063" xr:uid="{00000000-0005-0000-0000-000096A00000}"/>
    <cellStyle name="Normal 76 2 5 2" xfId="3753" xr:uid="{00000000-0005-0000-0000-000097A00000}"/>
    <cellStyle name="Normal 76 2 5 2 2" xfId="13826" xr:uid="{00000000-0005-0000-0000-000098A00000}"/>
    <cellStyle name="Normal 76 2 5 2 2 2" xfId="44157" xr:uid="{00000000-0005-0000-0000-000099A00000}"/>
    <cellStyle name="Normal 76 2 5 2 2 3" xfId="28924" xr:uid="{00000000-0005-0000-0000-00009AA00000}"/>
    <cellStyle name="Normal 76 2 5 2 3" xfId="8806" xr:uid="{00000000-0005-0000-0000-00009BA00000}"/>
    <cellStyle name="Normal 76 2 5 2 3 2" xfId="39140" xr:uid="{00000000-0005-0000-0000-00009CA00000}"/>
    <cellStyle name="Normal 76 2 5 2 3 3" xfId="23907" xr:uid="{00000000-0005-0000-0000-00009DA00000}"/>
    <cellStyle name="Normal 76 2 5 2 4" xfId="34127" xr:uid="{00000000-0005-0000-0000-00009EA00000}"/>
    <cellStyle name="Normal 76 2 5 2 5" xfId="18894" xr:uid="{00000000-0005-0000-0000-00009FA00000}"/>
    <cellStyle name="Normal 76 2 5 3" xfId="5445" xr:uid="{00000000-0005-0000-0000-0000A0A00000}"/>
    <cellStyle name="Normal 76 2 5 3 2" xfId="15497" xr:uid="{00000000-0005-0000-0000-0000A1A00000}"/>
    <cellStyle name="Normal 76 2 5 3 2 2" xfId="45828" xr:uid="{00000000-0005-0000-0000-0000A2A00000}"/>
    <cellStyle name="Normal 76 2 5 3 2 3" xfId="30595" xr:uid="{00000000-0005-0000-0000-0000A3A00000}"/>
    <cellStyle name="Normal 76 2 5 3 3" xfId="10477" xr:uid="{00000000-0005-0000-0000-0000A4A00000}"/>
    <cellStyle name="Normal 76 2 5 3 3 2" xfId="40811" xr:uid="{00000000-0005-0000-0000-0000A5A00000}"/>
    <cellStyle name="Normal 76 2 5 3 3 3" xfId="25578" xr:uid="{00000000-0005-0000-0000-0000A6A00000}"/>
    <cellStyle name="Normal 76 2 5 3 4" xfId="35798" xr:uid="{00000000-0005-0000-0000-0000A7A00000}"/>
    <cellStyle name="Normal 76 2 5 3 5" xfId="20565" xr:uid="{00000000-0005-0000-0000-0000A8A00000}"/>
    <cellStyle name="Normal 76 2 5 4" xfId="12155" xr:uid="{00000000-0005-0000-0000-0000A9A00000}"/>
    <cellStyle name="Normal 76 2 5 4 2" xfId="42486" xr:uid="{00000000-0005-0000-0000-0000AAA00000}"/>
    <cellStyle name="Normal 76 2 5 4 3" xfId="27253" xr:uid="{00000000-0005-0000-0000-0000ABA00000}"/>
    <cellStyle name="Normal 76 2 5 5" xfId="7134" xr:uid="{00000000-0005-0000-0000-0000ACA00000}"/>
    <cellStyle name="Normal 76 2 5 5 2" xfId="37469" xr:uid="{00000000-0005-0000-0000-0000ADA00000}"/>
    <cellStyle name="Normal 76 2 5 5 3" xfId="22236" xr:uid="{00000000-0005-0000-0000-0000AEA00000}"/>
    <cellStyle name="Normal 76 2 5 6" xfId="32457" xr:uid="{00000000-0005-0000-0000-0000AFA00000}"/>
    <cellStyle name="Normal 76 2 5 7" xfId="17223" xr:uid="{00000000-0005-0000-0000-0000B0A00000}"/>
    <cellStyle name="Normal 76 2 6" xfId="2916" xr:uid="{00000000-0005-0000-0000-0000B1A00000}"/>
    <cellStyle name="Normal 76 2 6 2" xfId="12990" xr:uid="{00000000-0005-0000-0000-0000B2A00000}"/>
    <cellStyle name="Normal 76 2 6 2 2" xfId="43321" xr:uid="{00000000-0005-0000-0000-0000B3A00000}"/>
    <cellStyle name="Normal 76 2 6 2 3" xfId="28088" xr:uid="{00000000-0005-0000-0000-0000B4A00000}"/>
    <cellStyle name="Normal 76 2 6 3" xfId="7970" xr:uid="{00000000-0005-0000-0000-0000B5A00000}"/>
    <cellStyle name="Normal 76 2 6 3 2" xfId="38304" xr:uid="{00000000-0005-0000-0000-0000B6A00000}"/>
    <cellStyle name="Normal 76 2 6 3 3" xfId="23071" xr:uid="{00000000-0005-0000-0000-0000B7A00000}"/>
    <cellStyle name="Normal 76 2 6 4" xfId="33291" xr:uid="{00000000-0005-0000-0000-0000B8A00000}"/>
    <cellStyle name="Normal 76 2 6 5" xfId="18058" xr:uid="{00000000-0005-0000-0000-0000B9A00000}"/>
    <cellStyle name="Normal 76 2 7" xfId="4609" xr:uid="{00000000-0005-0000-0000-0000BAA00000}"/>
    <cellStyle name="Normal 76 2 7 2" xfId="14661" xr:uid="{00000000-0005-0000-0000-0000BBA00000}"/>
    <cellStyle name="Normal 76 2 7 2 2" xfId="44992" xr:uid="{00000000-0005-0000-0000-0000BCA00000}"/>
    <cellStyle name="Normal 76 2 7 2 3" xfId="29759" xr:uid="{00000000-0005-0000-0000-0000BDA00000}"/>
    <cellStyle name="Normal 76 2 7 3" xfId="9641" xr:uid="{00000000-0005-0000-0000-0000BEA00000}"/>
    <cellStyle name="Normal 76 2 7 3 2" xfId="39975" xr:uid="{00000000-0005-0000-0000-0000BFA00000}"/>
    <cellStyle name="Normal 76 2 7 3 3" xfId="24742" xr:uid="{00000000-0005-0000-0000-0000C0A00000}"/>
    <cellStyle name="Normal 76 2 7 4" xfId="34962" xr:uid="{00000000-0005-0000-0000-0000C1A00000}"/>
    <cellStyle name="Normal 76 2 7 5" xfId="19729" xr:uid="{00000000-0005-0000-0000-0000C2A00000}"/>
    <cellStyle name="Normal 76 2 8" xfId="11319" xr:uid="{00000000-0005-0000-0000-0000C3A00000}"/>
    <cellStyle name="Normal 76 2 8 2" xfId="41650" xr:uid="{00000000-0005-0000-0000-0000C4A00000}"/>
    <cellStyle name="Normal 76 2 8 3" xfId="26417" xr:uid="{00000000-0005-0000-0000-0000C5A00000}"/>
    <cellStyle name="Normal 76 2 9" xfId="6298" xr:uid="{00000000-0005-0000-0000-0000C6A00000}"/>
    <cellStyle name="Normal 76 2 9 2" xfId="36633" xr:uid="{00000000-0005-0000-0000-0000C7A00000}"/>
    <cellStyle name="Normal 76 2 9 3" xfId="21400" xr:uid="{00000000-0005-0000-0000-0000C8A00000}"/>
    <cellStyle name="Normal 76 3" xfId="1262" xr:uid="{00000000-0005-0000-0000-0000C9A00000}"/>
    <cellStyle name="Normal 76 3 10" xfId="16439" xr:uid="{00000000-0005-0000-0000-0000CAA00000}"/>
    <cellStyle name="Normal 76 3 2" xfId="1481" xr:uid="{00000000-0005-0000-0000-0000CBA00000}"/>
    <cellStyle name="Normal 76 3 2 2" xfId="1902" xr:uid="{00000000-0005-0000-0000-0000CCA00000}"/>
    <cellStyle name="Normal 76 3 2 2 2" xfId="2741" xr:uid="{00000000-0005-0000-0000-0000CDA00000}"/>
    <cellStyle name="Normal 76 3 2 2 2 2" xfId="4431" xr:uid="{00000000-0005-0000-0000-0000CEA00000}"/>
    <cellStyle name="Normal 76 3 2 2 2 2 2" xfId="14504" xr:uid="{00000000-0005-0000-0000-0000CFA00000}"/>
    <cellStyle name="Normal 76 3 2 2 2 2 2 2" xfId="44835" xr:uid="{00000000-0005-0000-0000-0000D0A00000}"/>
    <cellStyle name="Normal 76 3 2 2 2 2 2 3" xfId="29602" xr:uid="{00000000-0005-0000-0000-0000D1A00000}"/>
    <cellStyle name="Normal 76 3 2 2 2 2 3" xfId="9484" xr:uid="{00000000-0005-0000-0000-0000D2A00000}"/>
    <cellStyle name="Normal 76 3 2 2 2 2 3 2" xfId="39818" xr:uid="{00000000-0005-0000-0000-0000D3A00000}"/>
    <cellStyle name="Normal 76 3 2 2 2 2 3 3" xfId="24585" xr:uid="{00000000-0005-0000-0000-0000D4A00000}"/>
    <cellStyle name="Normal 76 3 2 2 2 2 4" xfId="34805" xr:uid="{00000000-0005-0000-0000-0000D5A00000}"/>
    <cellStyle name="Normal 76 3 2 2 2 2 5" xfId="19572" xr:uid="{00000000-0005-0000-0000-0000D6A00000}"/>
    <cellStyle name="Normal 76 3 2 2 2 3" xfId="6123" xr:uid="{00000000-0005-0000-0000-0000D7A00000}"/>
    <cellStyle name="Normal 76 3 2 2 2 3 2" xfId="16175" xr:uid="{00000000-0005-0000-0000-0000D8A00000}"/>
    <cellStyle name="Normal 76 3 2 2 2 3 2 2" xfId="46506" xr:uid="{00000000-0005-0000-0000-0000D9A00000}"/>
    <cellStyle name="Normal 76 3 2 2 2 3 2 3" xfId="31273" xr:uid="{00000000-0005-0000-0000-0000DAA00000}"/>
    <cellStyle name="Normal 76 3 2 2 2 3 3" xfId="11155" xr:uid="{00000000-0005-0000-0000-0000DBA00000}"/>
    <cellStyle name="Normal 76 3 2 2 2 3 3 2" xfId="41489" xr:uid="{00000000-0005-0000-0000-0000DCA00000}"/>
    <cellStyle name="Normal 76 3 2 2 2 3 3 3" xfId="26256" xr:uid="{00000000-0005-0000-0000-0000DDA00000}"/>
    <cellStyle name="Normal 76 3 2 2 2 3 4" xfId="36476" xr:uid="{00000000-0005-0000-0000-0000DEA00000}"/>
    <cellStyle name="Normal 76 3 2 2 2 3 5" xfId="21243" xr:uid="{00000000-0005-0000-0000-0000DFA00000}"/>
    <cellStyle name="Normal 76 3 2 2 2 4" xfId="12833" xr:uid="{00000000-0005-0000-0000-0000E0A00000}"/>
    <cellStyle name="Normal 76 3 2 2 2 4 2" xfId="43164" xr:uid="{00000000-0005-0000-0000-0000E1A00000}"/>
    <cellStyle name="Normal 76 3 2 2 2 4 3" xfId="27931" xr:uid="{00000000-0005-0000-0000-0000E2A00000}"/>
    <cellStyle name="Normal 76 3 2 2 2 5" xfId="7812" xr:uid="{00000000-0005-0000-0000-0000E3A00000}"/>
    <cellStyle name="Normal 76 3 2 2 2 5 2" xfId="38147" xr:uid="{00000000-0005-0000-0000-0000E4A00000}"/>
    <cellStyle name="Normal 76 3 2 2 2 5 3" xfId="22914" xr:uid="{00000000-0005-0000-0000-0000E5A00000}"/>
    <cellStyle name="Normal 76 3 2 2 2 6" xfId="33135" xr:uid="{00000000-0005-0000-0000-0000E6A00000}"/>
    <cellStyle name="Normal 76 3 2 2 2 7" xfId="17901" xr:uid="{00000000-0005-0000-0000-0000E7A00000}"/>
    <cellStyle name="Normal 76 3 2 2 3" xfId="3594" xr:uid="{00000000-0005-0000-0000-0000E8A00000}"/>
    <cellStyle name="Normal 76 3 2 2 3 2" xfId="13668" xr:uid="{00000000-0005-0000-0000-0000E9A00000}"/>
    <cellStyle name="Normal 76 3 2 2 3 2 2" xfId="43999" xr:uid="{00000000-0005-0000-0000-0000EAA00000}"/>
    <cellStyle name="Normal 76 3 2 2 3 2 3" xfId="28766" xr:uid="{00000000-0005-0000-0000-0000EBA00000}"/>
    <cellStyle name="Normal 76 3 2 2 3 3" xfId="8648" xr:uid="{00000000-0005-0000-0000-0000ECA00000}"/>
    <cellStyle name="Normal 76 3 2 2 3 3 2" xfId="38982" xr:uid="{00000000-0005-0000-0000-0000EDA00000}"/>
    <cellStyle name="Normal 76 3 2 2 3 3 3" xfId="23749" xr:uid="{00000000-0005-0000-0000-0000EEA00000}"/>
    <cellStyle name="Normal 76 3 2 2 3 4" xfId="33969" xr:uid="{00000000-0005-0000-0000-0000EFA00000}"/>
    <cellStyle name="Normal 76 3 2 2 3 5" xfId="18736" xr:uid="{00000000-0005-0000-0000-0000F0A00000}"/>
    <cellStyle name="Normal 76 3 2 2 4" xfId="5287" xr:uid="{00000000-0005-0000-0000-0000F1A00000}"/>
    <cellStyle name="Normal 76 3 2 2 4 2" xfId="15339" xr:uid="{00000000-0005-0000-0000-0000F2A00000}"/>
    <cellStyle name="Normal 76 3 2 2 4 2 2" xfId="45670" xr:uid="{00000000-0005-0000-0000-0000F3A00000}"/>
    <cellStyle name="Normal 76 3 2 2 4 2 3" xfId="30437" xr:uid="{00000000-0005-0000-0000-0000F4A00000}"/>
    <cellStyle name="Normal 76 3 2 2 4 3" xfId="10319" xr:uid="{00000000-0005-0000-0000-0000F5A00000}"/>
    <cellStyle name="Normal 76 3 2 2 4 3 2" xfId="40653" xr:uid="{00000000-0005-0000-0000-0000F6A00000}"/>
    <cellStyle name="Normal 76 3 2 2 4 3 3" xfId="25420" xr:uid="{00000000-0005-0000-0000-0000F7A00000}"/>
    <cellStyle name="Normal 76 3 2 2 4 4" xfId="35640" xr:uid="{00000000-0005-0000-0000-0000F8A00000}"/>
    <cellStyle name="Normal 76 3 2 2 4 5" xfId="20407" xr:uid="{00000000-0005-0000-0000-0000F9A00000}"/>
    <cellStyle name="Normal 76 3 2 2 5" xfId="11997" xr:uid="{00000000-0005-0000-0000-0000FAA00000}"/>
    <cellStyle name="Normal 76 3 2 2 5 2" xfId="42328" xr:uid="{00000000-0005-0000-0000-0000FBA00000}"/>
    <cellStyle name="Normal 76 3 2 2 5 3" xfId="27095" xr:uid="{00000000-0005-0000-0000-0000FCA00000}"/>
    <cellStyle name="Normal 76 3 2 2 6" xfId="6976" xr:uid="{00000000-0005-0000-0000-0000FDA00000}"/>
    <cellStyle name="Normal 76 3 2 2 6 2" xfId="37311" xr:uid="{00000000-0005-0000-0000-0000FEA00000}"/>
    <cellStyle name="Normal 76 3 2 2 6 3" xfId="22078" xr:uid="{00000000-0005-0000-0000-0000FFA00000}"/>
    <cellStyle name="Normal 76 3 2 2 7" xfId="32299" xr:uid="{00000000-0005-0000-0000-000000A10000}"/>
    <cellStyle name="Normal 76 3 2 2 8" xfId="17065" xr:uid="{00000000-0005-0000-0000-000001A10000}"/>
    <cellStyle name="Normal 76 3 2 3" xfId="2323" xr:uid="{00000000-0005-0000-0000-000002A10000}"/>
    <cellStyle name="Normal 76 3 2 3 2" xfId="4013" xr:uid="{00000000-0005-0000-0000-000003A10000}"/>
    <cellStyle name="Normal 76 3 2 3 2 2" xfId="14086" xr:uid="{00000000-0005-0000-0000-000004A10000}"/>
    <cellStyle name="Normal 76 3 2 3 2 2 2" xfId="44417" xr:uid="{00000000-0005-0000-0000-000005A10000}"/>
    <cellStyle name="Normal 76 3 2 3 2 2 3" xfId="29184" xr:uid="{00000000-0005-0000-0000-000006A10000}"/>
    <cellStyle name="Normal 76 3 2 3 2 3" xfId="9066" xr:uid="{00000000-0005-0000-0000-000007A10000}"/>
    <cellStyle name="Normal 76 3 2 3 2 3 2" xfId="39400" xr:uid="{00000000-0005-0000-0000-000008A10000}"/>
    <cellStyle name="Normal 76 3 2 3 2 3 3" xfId="24167" xr:uid="{00000000-0005-0000-0000-000009A10000}"/>
    <cellStyle name="Normal 76 3 2 3 2 4" xfId="34387" xr:uid="{00000000-0005-0000-0000-00000AA10000}"/>
    <cellStyle name="Normal 76 3 2 3 2 5" xfId="19154" xr:uid="{00000000-0005-0000-0000-00000BA10000}"/>
    <cellStyle name="Normal 76 3 2 3 3" xfId="5705" xr:uid="{00000000-0005-0000-0000-00000CA10000}"/>
    <cellStyle name="Normal 76 3 2 3 3 2" xfId="15757" xr:uid="{00000000-0005-0000-0000-00000DA10000}"/>
    <cellStyle name="Normal 76 3 2 3 3 2 2" xfId="46088" xr:uid="{00000000-0005-0000-0000-00000EA10000}"/>
    <cellStyle name="Normal 76 3 2 3 3 2 3" xfId="30855" xr:uid="{00000000-0005-0000-0000-00000FA10000}"/>
    <cellStyle name="Normal 76 3 2 3 3 3" xfId="10737" xr:uid="{00000000-0005-0000-0000-000010A10000}"/>
    <cellStyle name="Normal 76 3 2 3 3 3 2" xfId="41071" xr:uid="{00000000-0005-0000-0000-000011A10000}"/>
    <cellStyle name="Normal 76 3 2 3 3 3 3" xfId="25838" xr:uid="{00000000-0005-0000-0000-000012A10000}"/>
    <cellStyle name="Normal 76 3 2 3 3 4" xfId="36058" xr:uid="{00000000-0005-0000-0000-000013A10000}"/>
    <cellStyle name="Normal 76 3 2 3 3 5" xfId="20825" xr:uid="{00000000-0005-0000-0000-000014A10000}"/>
    <cellStyle name="Normal 76 3 2 3 4" xfId="12415" xr:uid="{00000000-0005-0000-0000-000015A10000}"/>
    <cellStyle name="Normal 76 3 2 3 4 2" xfId="42746" xr:uid="{00000000-0005-0000-0000-000016A10000}"/>
    <cellStyle name="Normal 76 3 2 3 4 3" xfId="27513" xr:uid="{00000000-0005-0000-0000-000017A10000}"/>
    <cellStyle name="Normal 76 3 2 3 5" xfId="7394" xr:uid="{00000000-0005-0000-0000-000018A10000}"/>
    <cellStyle name="Normal 76 3 2 3 5 2" xfId="37729" xr:uid="{00000000-0005-0000-0000-000019A10000}"/>
    <cellStyle name="Normal 76 3 2 3 5 3" xfId="22496" xr:uid="{00000000-0005-0000-0000-00001AA10000}"/>
    <cellStyle name="Normal 76 3 2 3 6" xfId="32717" xr:uid="{00000000-0005-0000-0000-00001BA10000}"/>
    <cellStyle name="Normal 76 3 2 3 7" xfId="17483" xr:uid="{00000000-0005-0000-0000-00001CA10000}"/>
    <cellStyle name="Normal 76 3 2 4" xfId="3176" xr:uid="{00000000-0005-0000-0000-00001DA10000}"/>
    <cellStyle name="Normal 76 3 2 4 2" xfId="13250" xr:uid="{00000000-0005-0000-0000-00001EA10000}"/>
    <cellStyle name="Normal 76 3 2 4 2 2" xfId="43581" xr:uid="{00000000-0005-0000-0000-00001FA10000}"/>
    <cellStyle name="Normal 76 3 2 4 2 3" xfId="28348" xr:uid="{00000000-0005-0000-0000-000020A10000}"/>
    <cellStyle name="Normal 76 3 2 4 3" xfId="8230" xr:uid="{00000000-0005-0000-0000-000021A10000}"/>
    <cellStyle name="Normal 76 3 2 4 3 2" xfId="38564" xr:uid="{00000000-0005-0000-0000-000022A10000}"/>
    <cellStyle name="Normal 76 3 2 4 3 3" xfId="23331" xr:uid="{00000000-0005-0000-0000-000023A10000}"/>
    <cellStyle name="Normal 76 3 2 4 4" xfId="33551" xr:uid="{00000000-0005-0000-0000-000024A10000}"/>
    <cellStyle name="Normal 76 3 2 4 5" xfId="18318" xr:uid="{00000000-0005-0000-0000-000025A10000}"/>
    <cellStyle name="Normal 76 3 2 5" xfId="4869" xr:uid="{00000000-0005-0000-0000-000026A10000}"/>
    <cellStyle name="Normal 76 3 2 5 2" xfId="14921" xr:uid="{00000000-0005-0000-0000-000027A10000}"/>
    <cellStyle name="Normal 76 3 2 5 2 2" xfId="45252" xr:uid="{00000000-0005-0000-0000-000028A10000}"/>
    <cellStyle name="Normal 76 3 2 5 2 3" xfId="30019" xr:uid="{00000000-0005-0000-0000-000029A10000}"/>
    <cellStyle name="Normal 76 3 2 5 3" xfId="9901" xr:uid="{00000000-0005-0000-0000-00002AA10000}"/>
    <cellStyle name="Normal 76 3 2 5 3 2" xfId="40235" xr:uid="{00000000-0005-0000-0000-00002BA10000}"/>
    <cellStyle name="Normal 76 3 2 5 3 3" xfId="25002" xr:uid="{00000000-0005-0000-0000-00002CA10000}"/>
    <cellStyle name="Normal 76 3 2 5 4" xfId="35222" xr:uid="{00000000-0005-0000-0000-00002DA10000}"/>
    <cellStyle name="Normal 76 3 2 5 5" xfId="19989" xr:uid="{00000000-0005-0000-0000-00002EA10000}"/>
    <cellStyle name="Normal 76 3 2 6" xfId="11579" xr:uid="{00000000-0005-0000-0000-00002FA10000}"/>
    <cellStyle name="Normal 76 3 2 6 2" xfId="41910" xr:uid="{00000000-0005-0000-0000-000030A10000}"/>
    <cellStyle name="Normal 76 3 2 6 3" xfId="26677" xr:uid="{00000000-0005-0000-0000-000031A10000}"/>
    <cellStyle name="Normal 76 3 2 7" xfId="6558" xr:uid="{00000000-0005-0000-0000-000032A10000}"/>
    <cellStyle name="Normal 76 3 2 7 2" xfId="36893" xr:uid="{00000000-0005-0000-0000-000033A10000}"/>
    <cellStyle name="Normal 76 3 2 7 3" xfId="21660" xr:uid="{00000000-0005-0000-0000-000034A10000}"/>
    <cellStyle name="Normal 76 3 2 8" xfId="31881" xr:uid="{00000000-0005-0000-0000-000035A10000}"/>
    <cellStyle name="Normal 76 3 2 9" xfId="16647" xr:uid="{00000000-0005-0000-0000-000036A10000}"/>
    <cellStyle name="Normal 76 3 3" xfId="1694" xr:uid="{00000000-0005-0000-0000-000037A10000}"/>
    <cellStyle name="Normal 76 3 3 2" xfId="2533" xr:uid="{00000000-0005-0000-0000-000038A10000}"/>
    <cellStyle name="Normal 76 3 3 2 2" xfId="4223" xr:uid="{00000000-0005-0000-0000-000039A10000}"/>
    <cellStyle name="Normal 76 3 3 2 2 2" xfId="14296" xr:uid="{00000000-0005-0000-0000-00003AA10000}"/>
    <cellStyle name="Normal 76 3 3 2 2 2 2" xfId="44627" xr:uid="{00000000-0005-0000-0000-00003BA10000}"/>
    <cellStyle name="Normal 76 3 3 2 2 2 3" xfId="29394" xr:uid="{00000000-0005-0000-0000-00003CA10000}"/>
    <cellStyle name="Normal 76 3 3 2 2 3" xfId="9276" xr:uid="{00000000-0005-0000-0000-00003DA10000}"/>
    <cellStyle name="Normal 76 3 3 2 2 3 2" xfId="39610" xr:uid="{00000000-0005-0000-0000-00003EA10000}"/>
    <cellStyle name="Normal 76 3 3 2 2 3 3" xfId="24377" xr:uid="{00000000-0005-0000-0000-00003FA10000}"/>
    <cellStyle name="Normal 76 3 3 2 2 4" xfId="34597" xr:uid="{00000000-0005-0000-0000-000040A10000}"/>
    <cellStyle name="Normal 76 3 3 2 2 5" xfId="19364" xr:uid="{00000000-0005-0000-0000-000041A10000}"/>
    <cellStyle name="Normal 76 3 3 2 3" xfId="5915" xr:uid="{00000000-0005-0000-0000-000042A10000}"/>
    <cellStyle name="Normal 76 3 3 2 3 2" xfId="15967" xr:uid="{00000000-0005-0000-0000-000043A10000}"/>
    <cellStyle name="Normal 76 3 3 2 3 2 2" xfId="46298" xr:uid="{00000000-0005-0000-0000-000044A10000}"/>
    <cellStyle name="Normal 76 3 3 2 3 2 3" xfId="31065" xr:uid="{00000000-0005-0000-0000-000045A10000}"/>
    <cellStyle name="Normal 76 3 3 2 3 3" xfId="10947" xr:uid="{00000000-0005-0000-0000-000046A10000}"/>
    <cellStyle name="Normal 76 3 3 2 3 3 2" xfId="41281" xr:uid="{00000000-0005-0000-0000-000047A10000}"/>
    <cellStyle name="Normal 76 3 3 2 3 3 3" xfId="26048" xr:uid="{00000000-0005-0000-0000-000048A10000}"/>
    <cellStyle name="Normal 76 3 3 2 3 4" xfId="36268" xr:uid="{00000000-0005-0000-0000-000049A10000}"/>
    <cellStyle name="Normal 76 3 3 2 3 5" xfId="21035" xr:uid="{00000000-0005-0000-0000-00004AA10000}"/>
    <cellStyle name="Normal 76 3 3 2 4" xfId="12625" xr:uid="{00000000-0005-0000-0000-00004BA10000}"/>
    <cellStyle name="Normal 76 3 3 2 4 2" xfId="42956" xr:uid="{00000000-0005-0000-0000-00004CA10000}"/>
    <cellStyle name="Normal 76 3 3 2 4 3" xfId="27723" xr:uid="{00000000-0005-0000-0000-00004DA10000}"/>
    <cellStyle name="Normal 76 3 3 2 5" xfId="7604" xr:uid="{00000000-0005-0000-0000-00004EA10000}"/>
    <cellStyle name="Normal 76 3 3 2 5 2" xfId="37939" xr:uid="{00000000-0005-0000-0000-00004FA10000}"/>
    <cellStyle name="Normal 76 3 3 2 5 3" xfId="22706" xr:uid="{00000000-0005-0000-0000-000050A10000}"/>
    <cellStyle name="Normal 76 3 3 2 6" xfId="32927" xr:uid="{00000000-0005-0000-0000-000051A10000}"/>
    <cellStyle name="Normal 76 3 3 2 7" xfId="17693" xr:uid="{00000000-0005-0000-0000-000052A10000}"/>
    <cellStyle name="Normal 76 3 3 3" xfId="3386" xr:uid="{00000000-0005-0000-0000-000053A10000}"/>
    <cellStyle name="Normal 76 3 3 3 2" xfId="13460" xr:uid="{00000000-0005-0000-0000-000054A10000}"/>
    <cellStyle name="Normal 76 3 3 3 2 2" xfId="43791" xr:uid="{00000000-0005-0000-0000-000055A10000}"/>
    <cellStyle name="Normal 76 3 3 3 2 3" xfId="28558" xr:uid="{00000000-0005-0000-0000-000056A10000}"/>
    <cellStyle name="Normal 76 3 3 3 3" xfId="8440" xr:uid="{00000000-0005-0000-0000-000057A10000}"/>
    <cellStyle name="Normal 76 3 3 3 3 2" xfId="38774" xr:uid="{00000000-0005-0000-0000-000058A10000}"/>
    <cellStyle name="Normal 76 3 3 3 3 3" xfId="23541" xr:uid="{00000000-0005-0000-0000-000059A10000}"/>
    <cellStyle name="Normal 76 3 3 3 4" xfId="33761" xr:uid="{00000000-0005-0000-0000-00005AA10000}"/>
    <cellStyle name="Normal 76 3 3 3 5" xfId="18528" xr:uid="{00000000-0005-0000-0000-00005BA10000}"/>
    <cellStyle name="Normal 76 3 3 4" xfId="5079" xr:uid="{00000000-0005-0000-0000-00005CA10000}"/>
    <cellStyle name="Normal 76 3 3 4 2" xfId="15131" xr:uid="{00000000-0005-0000-0000-00005DA10000}"/>
    <cellStyle name="Normal 76 3 3 4 2 2" xfId="45462" xr:uid="{00000000-0005-0000-0000-00005EA10000}"/>
    <cellStyle name="Normal 76 3 3 4 2 3" xfId="30229" xr:uid="{00000000-0005-0000-0000-00005FA10000}"/>
    <cellStyle name="Normal 76 3 3 4 3" xfId="10111" xr:uid="{00000000-0005-0000-0000-000060A10000}"/>
    <cellStyle name="Normal 76 3 3 4 3 2" xfId="40445" xr:uid="{00000000-0005-0000-0000-000061A10000}"/>
    <cellStyle name="Normal 76 3 3 4 3 3" xfId="25212" xr:uid="{00000000-0005-0000-0000-000062A10000}"/>
    <cellStyle name="Normal 76 3 3 4 4" xfId="35432" xr:uid="{00000000-0005-0000-0000-000063A10000}"/>
    <cellStyle name="Normal 76 3 3 4 5" xfId="20199" xr:uid="{00000000-0005-0000-0000-000064A10000}"/>
    <cellStyle name="Normal 76 3 3 5" xfId="11789" xr:uid="{00000000-0005-0000-0000-000065A10000}"/>
    <cellStyle name="Normal 76 3 3 5 2" xfId="42120" xr:uid="{00000000-0005-0000-0000-000066A10000}"/>
    <cellStyle name="Normal 76 3 3 5 3" xfId="26887" xr:uid="{00000000-0005-0000-0000-000067A10000}"/>
    <cellStyle name="Normal 76 3 3 6" xfId="6768" xr:uid="{00000000-0005-0000-0000-000068A10000}"/>
    <cellStyle name="Normal 76 3 3 6 2" xfId="37103" xr:uid="{00000000-0005-0000-0000-000069A10000}"/>
    <cellStyle name="Normal 76 3 3 6 3" xfId="21870" xr:uid="{00000000-0005-0000-0000-00006AA10000}"/>
    <cellStyle name="Normal 76 3 3 7" xfId="32091" xr:uid="{00000000-0005-0000-0000-00006BA10000}"/>
    <cellStyle name="Normal 76 3 3 8" xfId="16857" xr:uid="{00000000-0005-0000-0000-00006CA10000}"/>
    <cellStyle name="Normal 76 3 4" xfId="2115" xr:uid="{00000000-0005-0000-0000-00006DA10000}"/>
    <cellStyle name="Normal 76 3 4 2" xfId="3805" xr:uid="{00000000-0005-0000-0000-00006EA10000}"/>
    <cellStyle name="Normal 76 3 4 2 2" xfId="13878" xr:uid="{00000000-0005-0000-0000-00006FA10000}"/>
    <cellStyle name="Normal 76 3 4 2 2 2" xfId="44209" xr:uid="{00000000-0005-0000-0000-000070A10000}"/>
    <cellStyle name="Normal 76 3 4 2 2 3" xfId="28976" xr:uid="{00000000-0005-0000-0000-000071A10000}"/>
    <cellStyle name="Normal 76 3 4 2 3" xfId="8858" xr:uid="{00000000-0005-0000-0000-000072A10000}"/>
    <cellStyle name="Normal 76 3 4 2 3 2" xfId="39192" xr:uid="{00000000-0005-0000-0000-000073A10000}"/>
    <cellStyle name="Normal 76 3 4 2 3 3" xfId="23959" xr:uid="{00000000-0005-0000-0000-000074A10000}"/>
    <cellStyle name="Normal 76 3 4 2 4" xfId="34179" xr:uid="{00000000-0005-0000-0000-000075A10000}"/>
    <cellStyle name="Normal 76 3 4 2 5" xfId="18946" xr:uid="{00000000-0005-0000-0000-000076A10000}"/>
    <cellStyle name="Normal 76 3 4 3" xfId="5497" xr:uid="{00000000-0005-0000-0000-000077A10000}"/>
    <cellStyle name="Normal 76 3 4 3 2" xfId="15549" xr:uid="{00000000-0005-0000-0000-000078A10000}"/>
    <cellStyle name="Normal 76 3 4 3 2 2" xfId="45880" xr:uid="{00000000-0005-0000-0000-000079A10000}"/>
    <cellStyle name="Normal 76 3 4 3 2 3" xfId="30647" xr:uid="{00000000-0005-0000-0000-00007AA10000}"/>
    <cellStyle name="Normal 76 3 4 3 3" xfId="10529" xr:uid="{00000000-0005-0000-0000-00007BA10000}"/>
    <cellStyle name="Normal 76 3 4 3 3 2" xfId="40863" xr:uid="{00000000-0005-0000-0000-00007CA10000}"/>
    <cellStyle name="Normal 76 3 4 3 3 3" xfId="25630" xr:uid="{00000000-0005-0000-0000-00007DA10000}"/>
    <cellStyle name="Normal 76 3 4 3 4" xfId="35850" xr:uid="{00000000-0005-0000-0000-00007EA10000}"/>
    <cellStyle name="Normal 76 3 4 3 5" xfId="20617" xr:uid="{00000000-0005-0000-0000-00007FA10000}"/>
    <cellStyle name="Normal 76 3 4 4" xfId="12207" xr:uid="{00000000-0005-0000-0000-000080A10000}"/>
    <cellStyle name="Normal 76 3 4 4 2" xfId="42538" xr:uid="{00000000-0005-0000-0000-000081A10000}"/>
    <cellStyle name="Normal 76 3 4 4 3" xfId="27305" xr:uid="{00000000-0005-0000-0000-000082A10000}"/>
    <cellStyle name="Normal 76 3 4 5" xfId="7186" xr:uid="{00000000-0005-0000-0000-000083A10000}"/>
    <cellStyle name="Normal 76 3 4 5 2" xfId="37521" xr:uid="{00000000-0005-0000-0000-000084A10000}"/>
    <cellStyle name="Normal 76 3 4 5 3" xfId="22288" xr:uid="{00000000-0005-0000-0000-000085A10000}"/>
    <cellStyle name="Normal 76 3 4 6" xfId="32509" xr:uid="{00000000-0005-0000-0000-000086A10000}"/>
    <cellStyle name="Normal 76 3 4 7" xfId="17275" xr:uid="{00000000-0005-0000-0000-000087A10000}"/>
    <cellStyle name="Normal 76 3 5" xfId="2968" xr:uid="{00000000-0005-0000-0000-000088A10000}"/>
    <cellStyle name="Normal 76 3 5 2" xfId="13042" xr:uid="{00000000-0005-0000-0000-000089A10000}"/>
    <cellStyle name="Normal 76 3 5 2 2" xfId="43373" xr:uid="{00000000-0005-0000-0000-00008AA10000}"/>
    <cellStyle name="Normal 76 3 5 2 3" xfId="28140" xr:uid="{00000000-0005-0000-0000-00008BA10000}"/>
    <cellStyle name="Normal 76 3 5 3" xfId="8022" xr:uid="{00000000-0005-0000-0000-00008CA10000}"/>
    <cellStyle name="Normal 76 3 5 3 2" xfId="38356" xr:uid="{00000000-0005-0000-0000-00008DA10000}"/>
    <cellStyle name="Normal 76 3 5 3 3" xfId="23123" xr:uid="{00000000-0005-0000-0000-00008EA10000}"/>
    <cellStyle name="Normal 76 3 5 4" xfId="33343" xr:uid="{00000000-0005-0000-0000-00008FA10000}"/>
    <cellStyle name="Normal 76 3 5 5" xfId="18110" xr:uid="{00000000-0005-0000-0000-000090A10000}"/>
    <cellStyle name="Normal 76 3 6" xfId="4661" xr:uid="{00000000-0005-0000-0000-000091A10000}"/>
    <cellStyle name="Normal 76 3 6 2" xfId="14713" xr:uid="{00000000-0005-0000-0000-000092A10000}"/>
    <cellStyle name="Normal 76 3 6 2 2" xfId="45044" xr:uid="{00000000-0005-0000-0000-000093A10000}"/>
    <cellStyle name="Normal 76 3 6 2 3" xfId="29811" xr:uid="{00000000-0005-0000-0000-000094A10000}"/>
    <cellStyle name="Normal 76 3 6 3" xfId="9693" xr:uid="{00000000-0005-0000-0000-000095A10000}"/>
    <cellStyle name="Normal 76 3 6 3 2" xfId="40027" xr:uid="{00000000-0005-0000-0000-000096A10000}"/>
    <cellStyle name="Normal 76 3 6 3 3" xfId="24794" xr:uid="{00000000-0005-0000-0000-000097A10000}"/>
    <cellStyle name="Normal 76 3 6 4" xfId="35014" xr:uid="{00000000-0005-0000-0000-000098A10000}"/>
    <cellStyle name="Normal 76 3 6 5" xfId="19781" xr:uid="{00000000-0005-0000-0000-000099A10000}"/>
    <cellStyle name="Normal 76 3 7" xfId="11371" xr:uid="{00000000-0005-0000-0000-00009AA10000}"/>
    <cellStyle name="Normal 76 3 7 2" xfId="41702" xr:uid="{00000000-0005-0000-0000-00009BA10000}"/>
    <cellStyle name="Normal 76 3 7 3" xfId="26469" xr:uid="{00000000-0005-0000-0000-00009CA10000}"/>
    <cellStyle name="Normal 76 3 8" xfId="6350" xr:uid="{00000000-0005-0000-0000-00009DA10000}"/>
    <cellStyle name="Normal 76 3 8 2" xfId="36685" xr:uid="{00000000-0005-0000-0000-00009EA10000}"/>
    <cellStyle name="Normal 76 3 8 3" xfId="21452" xr:uid="{00000000-0005-0000-0000-00009FA10000}"/>
    <cellStyle name="Normal 76 3 9" xfId="31674" xr:uid="{00000000-0005-0000-0000-0000A0A10000}"/>
    <cellStyle name="Normal 76 4" xfId="1375" xr:uid="{00000000-0005-0000-0000-0000A1A10000}"/>
    <cellStyle name="Normal 76 4 2" xfId="1798" xr:uid="{00000000-0005-0000-0000-0000A2A10000}"/>
    <cellStyle name="Normal 76 4 2 2" xfId="2637" xr:uid="{00000000-0005-0000-0000-0000A3A10000}"/>
    <cellStyle name="Normal 76 4 2 2 2" xfId="4327" xr:uid="{00000000-0005-0000-0000-0000A4A10000}"/>
    <cellStyle name="Normal 76 4 2 2 2 2" xfId="14400" xr:uid="{00000000-0005-0000-0000-0000A5A10000}"/>
    <cellStyle name="Normal 76 4 2 2 2 2 2" xfId="44731" xr:uid="{00000000-0005-0000-0000-0000A6A10000}"/>
    <cellStyle name="Normal 76 4 2 2 2 2 3" xfId="29498" xr:uid="{00000000-0005-0000-0000-0000A7A10000}"/>
    <cellStyle name="Normal 76 4 2 2 2 3" xfId="9380" xr:uid="{00000000-0005-0000-0000-0000A8A10000}"/>
    <cellStyle name="Normal 76 4 2 2 2 3 2" xfId="39714" xr:uid="{00000000-0005-0000-0000-0000A9A10000}"/>
    <cellStyle name="Normal 76 4 2 2 2 3 3" xfId="24481" xr:uid="{00000000-0005-0000-0000-0000AAA10000}"/>
    <cellStyle name="Normal 76 4 2 2 2 4" xfId="34701" xr:uid="{00000000-0005-0000-0000-0000ABA10000}"/>
    <cellStyle name="Normal 76 4 2 2 2 5" xfId="19468" xr:uid="{00000000-0005-0000-0000-0000ACA10000}"/>
    <cellStyle name="Normal 76 4 2 2 3" xfId="6019" xr:uid="{00000000-0005-0000-0000-0000ADA10000}"/>
    <cellStyle name="Normal 76 4 2 2 3 2" xfId="16071" xr:uid="{00000000-0005-0000-0000-0000AEA10000}"/>
    <cellStyle name="Normal 76 4 2 2 3 2 2" xfId="46402" xr:uid="{00000000-0005-0000-0000-0000AFA10000}"/>
    <cellStyle name="Normal 76 4 2 2 3 2 3" xfId="31169" xr:uid="{00000000-0005-0000-0000-0000B0A10000}"/>
    <cellStyle name="Normal 76 4 2 2 3 3" xfId="11051" xr:uid="{00000000-0005-0000-0000-0000B1A10000}"/>
    <cellStyle name="Normal 76 4 2 2 3 3 2" xfId="41385" xr:uid="{00000000-0005-0000-0000-0000B2A10000}"/>
    <cellStyle name="Normal 76 4 2 2 3 3 3" xfId="26152" xr:uid="{00000000-0005-0000-0000-0000B3A10000}"/>
    <cellStyle name="Normal 76 4 2 2 3 4" xfId="36372" xr:uid="{00000000-0005-0000-0000-0000B4A10000}"/>
    <cellStyle name="Normal 76 4 2 2 3 5" xfId="21139" xr:uid="{00000000-0005-0000-0000-0000B5A10000}"/>
    <cellStyle name="Normal 76 4 2 2 4" xfId="12729" xr:uid="{00000000-0005-0000-0000-0000B6A10000}"/>
    <cellStyle name="Normal 76 4 2 2 4 2" xfId="43060" xr:uid="{00000000-0005-0000-0000-0000B7A10000}"/>
    <cellStyle name="Normal 76 4 2 2 4 3" xfId="27827" xr:uid="{00000000-0005-0000-0000-0000B8A10000}"/>
    <cellStyle name="Normal 76 4 2 2 5" xfId="7708" xr:uid="{00000000-0005-0000-0000-0000B9A10000}"/>
    <cellStyle name="Normal 76 4 2 2 5 2" xfId="38043" xr:uid="{00000000-0005-0000-0000-0000BAA10000}"/>
    <cellStyle name="Normal 76 4 2 2 5 3" xfId="22810" xr:uid="{00000000-0005-0000-0000-0000BBA10000}"/>
    <cellStyle name="Normal 76 4 2 2 6" xfId="33031" xr:uid="{00000000-0005-0000-0000-0000BCA10000}"/>
    <cellStyle name="Normal 76 4 2 2 7" xfId="17797" xr:uid="{00000000-0005-0000-0000-0000BDA10000}"/>
    <cellStyle name="Normal 76 4 2 3" xfId="3490" xr:uid="{00000000-0005-0000-0000-0000BEA10000}"/>
    <cellStyle name="Normal 76 4 2 3 2" xfId="13564" xr:uid="{00000000-0005-0000-0000-0000BFA10000}"/>
    <cellStyle name="Normal 76 4 2 3 2 2" xfId="43895" xr:uid="{00000000-0005-0000-0000-0000C0A10000}"/>
    <cellStyle name="Normal 76 4 2 3 2 3" xfId="28662" xr:uid="{00000000-0005-0000-0000-0000C1A10000}"/>
    <cellStyle name="Normal 76 4 2 3 3" xfId="8544" xr:uid="{00000000-0005-0000-0000-0000C2A10000}"/>
    <cellStyle name="Normal 76 4 2 3 3 2" xfId="38878" xr:uid="{00000000-0005-0000-0000-0000C3A10000}"/>
    <cellStyle name="Normal 76 4 2 3 3 3" xfId="23645" xr:uid="{00000000-0005-0000-0000-0000C4A10000}"/>
    <cellStyle name="Normal 76 4 2 3 4" xfId="33865" xr:uid="{00000000-0005-0000-0000-0000C5A10000}"/>
    <cellStyle name="Normal 76 4 2 3 5" xfId="18632" xr:uid="{00000000-0005-0000-0000-0000C6A10000}"/>
    <cellStyle name="Normal 76 4 2 4" xfId="5183" xr:uid="{00000000-0005-0000-0000-0000C7A10000}"/>
    <cellStyle name="Normal 76 4 2 4 2" xfId="15235" xr:uid="{00000000-0005-0000-0000-0000C8A10000}"/>
    <cellStyle name="Normal 76 4 2 4 2 2" xfId="45566" xr:uid="{00000000-0005-0000-0000-0000C9A10000}"/>
    <cellStyle name="Normal 76 4 2 4 2 3" xfId="30333" xr:uid="{00000000-0005-0000-0000-0000CAA10000}"/>
    <cellStyle name="Normal 76 4 2 4 3" xfId="10215" xr:uid="{00000000-0005-0000-0000-0000CBA10000}"/>
    <cellStyle name="Normal 76 4 2 4 3 2" xfId="40549" xr:uid="{00000000-0005-0000-0000-0000CCA10000}"/>
    <cellStyle name="Normal 76 4 2 4 3 3" xfId="25316" xr:uid="{00000000-0005-0000-0000-0000CDA10000}"/>
    <cellStyle name="Normal 76 4 2 4 4" xfId="35536" xr:uid="{00000000-0005-0000-0000-0000CEA10000}"/>
    <cellStyle name="Normal 76 4 2 4 5" xfId="20303" xr:uid="{00000000-0005-0000-0000-0000CFA10000}"/>
    <cellStyle name="Normal 76 4 2 5" xfId="11893" xr:uid="{00000000-0005-0000-0000-0000D0A10000}"/>
    <cellStyle name="Normal 76 4 2 5 2" xfId="42224" xr:uid="{00000000-0005-0000-0000-0000D1A10000}"/>
    <cellStyle name="Normal 76 4 2 5 3" xfId="26991" xr:uid="{00000000-0005-0000-0000-0000D2A10000}"/>
    <cellStyle name="Normal 76 4 2 6" xfId="6872" xr:uid="{00000000-0005-0000-0000-0000D3A10000}"/>
    <cellStyle name="Normal 76 4 2 6 2" xfId="37207" xr:uid="{00000000-0005-0000-0000-0000D4A10000}"/>
    <cellStyle name="Normal 76 4 2 6 3" xfId="21974" xr:uid="{00000000-0005-0000-0000-0000D5A10000}"/>
    <cellStyle name="Normal 76 4 2 7" xfId="32195" xr:uid="{00000000-0005-0000-0000-0000D6A10000}"/>
    <cellStyle name="Normal 76 4 2 8" xfId="16961" xr:uid="{00000000-0005-0000-0000-0000D7A10000}"/>
    <cellStyle name="Normal 76 4 3" xfId="2219" xr:uid="{00000000-0005-0000-0000-0000D8A10000}"/>
    <cellStyle name="Normal 76 4 3 2" xfId="3909" xr:uid="{00000000-0005-0000-0000-0000D9A10000}"/>
    <cellStyle name="Normal 76 4 3 2 2" xfId="13982" xr:uid="{00000000-0005-0000-0000-0000DAA10000}"/>
    <cellStyle name="Normal 76 4 3 2 2 2" xfId="44313" xr:uid="{00000000-0005-0000-0000-0000DBA10000}"/>
    <cellStyle name="Normal 76 4 3 2 2 3" xfId="29080" xr:uid="{00000000-0005-0000-0000-0000DCA10000}"/>
    <cellStyle name="Normal 76 4 3 2 3" xfId="8962" xr:uid="{00000000-0005-0000-0000-0000DDA10000}"/>
    <cellStyle name="Normal 76 4 3 2 3 2" xfId="39296" xr:uid="{00000000-0005-0000-0000-0000DEA10000}"/>
    <cellStyle name="Normal 76 4 3 2 3 3" xfId="24063" xr:uid="{00000000-0005-0000-0000-0000DFA10000}"/>
    <cellStyle name="Normal 76 4 3 2 4" xfId="34283" xr:uid="{00000000-0005-0000-0000-0000E0A10000}"/>
    <cellStyle name="Normal 76 4 3 2 5" xfId="19050" xr:uid="{00000000-0005-0000-0000-0000E1A10000}"/>
    <cellStyle name="Normal 76 4 3 3" xfId="5601" xr:uid="{00000000-0005-0000-0000-0000E2A10000}"/>
    <cellStyle name="Normal 76 4 3 3 2" xfId="15653" xr:uid="{00000000-0005-0000-0000-0000E3A10000}"/>
    <cellStyle name="Normal 76 4 3 3 2 2" xfId="45984" xr:uid="{00000000-0005-0000-0000-0000E4A10000}"/>
    <cellStyle name="Normal 76 4 3 3 2 3" xfId="30751" xr:uid="{00000000-0005-0000-0000-0000E5A10000}"/>
    <cellStyle name="Normal 76 4 3 3 3" xfId="10633" xr:uid="{00000000-0005-0000-0000-0000E6A10000}"/>
    <cellStyle name="Normal 76 4 3 3 3 2" xfId="40967" xr:uid="{00000000-0005-0000-0000-0000E7A10000}"/>
    <cellStyle name="Normal 76 4 3 3 3 3" xfId="25734" xr:uid="{00000000-0005-0000-0000-0000E8A10000}"/>
    <cellStyle name="Normal 76 4 3 3 4" xfId="35954" xr:uid="{00000000-0005-0000-0000-0000E9A10000}"/>
    <cellStyle name="Normal 76 4 3 3 5" xfId="20721" xr:uid="{00000000-0005-0000-0000-0000EAA10000}"/>
    <cellStyle name="Normal 76 4 3 4" xfId="12311" xr:uid="{00000000-0005-0000-0000-0000EBA10000}"/>
    <cellStyle name="Normal 76 4 3 4 2" xfId="42642" xr:uid="{00000000-0005-0000-0000-0000ECA10000}"/>
    <cellStyle name="Normal 76 4 3 4 3" xfId="27409" xr:uid="{00000000-0005-0000-0000-0000EDA10000}"/>
    <cellStyle name="Normal 76 4 3 5" xfId="7290" xr:uid="{00000000-0005-0000-0000-0000EEA10000}"/>
    <cellStyle name="Normal 76 4 3 5 2" xfId="37625" xr:uid="{00000000-0005-0000-0000-0000EFA10000}"/>
    <cellStyle name="Normal 76 4 3 5 3" xfId="22392" xr:uid="{00000000-0005-0000-0000-0000F0A10000}"/>
    <cellStyle name="Normal 76 4 3 6" xfId="32613" xr:uid="{00000000-0005-0000-0000-0000F1A10000}"/>
    <cellStyle name="Normal 76 4 3 7" xfId="17379" xr:uid="{00000000-0005-0000-0000-0000F2A10000}"/>
    <cellStyle name="Normal 76 4 4" xfId="3072" xr:uid="{00000000-0005-0000-0000-0000F3A10000}"/>
    <cellStyle name="Normal 76 4 4 2" xfId="13146" xr:uid="{00000000-0005-0000-0000-0000F4A10000}"/>
    <cellStyle name="Normal 76 4 4 2 2" xfId="43477" xr:uid="{00000000-0005-0000-0000-0000F5A10000}"/>
    <cellStyle name="Normal 76 4 4 2 3" xfId="28244" xr:uid="{00000000-0005-0000-0000-0000F6A10000}"/>
    <cellStyle name="Normal 76 4 4 3" xfId="8126" xr:uid="{00000000-0005-0000-0000-0000F7A10000}"/>
    <cellStyle name="Normal 76 4 4 3 2" xfId="38460" xr:uid="{00000000-0005-0000-0000-0000F8A10000}"/>
    <cellStyle name="Normal 76 4 4 3 3" xfId="23227" xr:uid="{00000000-0005-0000-0000-0000F9A10000}"/>
    <cellStyle name="Normal 76 4 4 4" xfId="33447" xr:uid="{00000000-0005-0000-0000-0000FAA10000}"/>
    <cellStyle name="Normal 76 4 4 5" xfId="18214" xr:uid="{00000000-0005-0000-0000-0000FBA10000}"/>
    <cellStyle name="Normal 76 4 5" xfId="4765" xr:uid="{00000000-0005-0000-0000-0000FCA10000}"/>
    <cellStyle name="Normal 76 4 5 2" xfId="14817" xr:uid="{00000000-0005-0000-0000-0000FDA10000}"/>
    <cellStyle name="Normal 76 4 5 2 2" xfId="45148" xr:uid="{00000000-0005-0000-0000-0000FEA10000}"/>
    <cellStyle name="Normal 76 4 5 2 3" xfId="29915" xr:uid="{00000000-0005-0000-0000-0000FFA10000}"/>
    <cellStyle name="Normal 76 4 5 3" xfId="9797" xr:uid="{00000000-0005-0000-0000-000000A20000}"/>
    <cellStyle name="Normal 76 4 5 3 2" xfId="40131" xr:uid="{00000000-0005-0000-0000-000001A20000}"/>
    <cellStyle name="Normal 76 4 5 3 3" xfId="24898" xr:uid="{00000000-0005-0000-0000-000002A20000}"/>
    <cellStyle name="Normal 76 4 5 4" xfId="35118" xr:uid="{00000000-0005-0000-0000-000003A20000}"/>
    <cellStyle name="Normal 76 4 5 5" xfId="19885" xr:uid="{00000000-0005-0000-0000-000004A20000}"/>
    <cellStyle name="Normal 76 4 6" xfId="11475" xr:uid="{00000000-0005-0000-0000-000005A20000}"/>
    <cellStyle name="Normal 76 4 6 2" xfId="41806" xr:uid="{00000000-0005-0000-0000-000006A20000}"/>
    <cellStyle name="Normal 76 4 6 3" xfId="26573" xr:uid="{00000000-0005-0000-0000-000007A20000}"/>
    <cellStyle name="Normal 76 4 7" xfId="6454" xr:uid="{00000000-0005-0000-0000-000008A20000}"/>
    <cellStyle name="Normal 76 4 7 2" xfId="36789" xr:uid="{00000000-0005-0000-0000-000009A20000}"/>
    <cellStyle name="Normal 76 4 7 3" xfId="21556" xr:uid="{00000000-0005-0000-0000-00000AA20000}"/>
    <cellStyle name="Normal 76 4 8" xfId="31777" xr:uid="{00000000-0005-0000-0000-00000BA20000}"/>
    <cellStyle name="Normal 76 4 9" xfId="16543" xr:uid="{00000000-0005-0000-0000-00000CA20000}"/>
    <cellStyle name="Normal 76 5" xfId="1588" xr:uid="{00000000-0005-0000-0000-00000DA20000}"/>
    <cellStyle name="Normal 76 5 2" xfId="2429" xr:uid="{00000000-0005-0000-0000-00000EA20000}"/>
    <cellStyle name="Normal 76 5 2 2" xfId="4119" xr:uid="{00000000-0005-0000-0000-00000FA20000}"/>
    <cellStyle name="Normal 76 5 2 2 2" xfId="14192" xr:uid="{00000000-0005-0000-0000-000010A20000}"/>
    <cellStyle name="Normal 76 5 2 2 2 2" xfId="44523" xr:uid="{00000000-0005-0000-0000-000011A20000}"/>
    <cellStyle name="Normal 76 5 2 2 2 3" xfId="29290" xr:uid="{00000000-0005-0000-0000-000012A20000}"/>
    <cellStyle name="Normal 76 5 2 2 3" xfId="9172" xr:uid="{00000000-0005-0000-0000-000013A20000}"/>
    <cellStyle name="Normal 76 5 2 2 3 2" xfId="39506" xr:uid="{00000000-0005-0000-0000-000014A20000}"/>
    <cellStyle name="Normal 76 5 2 2 3 3" xfId="24273" xr:uid="{00000000-0005-0000-0000-000015A20000}"/>
    <cellStyle name="Normal 76 5 2 2 4" xfId="34493" xr:uid="{00000000-0005-0000-0000-000016A20000}"/>
    <cellStyle name="Normal 76 5 2 2 5" xfId="19260" xr:uid="{00000000-0005-0000-0000-000017A20000}"/>
    <cellStyle name="Normal 76 5 2 3" xfId="5811" xr:uid="{00000000-0005-0000-0000-000018A20000}"/>
    <cellStyle name="Normal 76 5 2 3 2" xfId="15863" xr:uid="{00000000-0005-0000-0000-000019A20000}"/>
    <cellStyle name="Normal 76 5 2 3 2 2" xfId="46194" xr:uid="{00000000-0005-0000-0000-00001AA20000}"/>
    <cellStyle name="Normal 76 5 2 3 2 3" xfId="30961" xr:uid="{00000000-0005-0000-0000-00001BA20000}"/>
    <cellStyle name="Normal 76 5 2 3 3" xfId="10843" xr:uid="{00000000-0005-0000-0000-00001CA20000}"/>
    <cellStyle name="Normal 76 5 2 3 3 2" xfId="41177" xr:uid="{00000000-0005-0000-0000-00001DA20000}"/>
    <cellStyle name="Normal 76 5 2 3 3 3" xfId="25944" xr:uid="{00000000-0005-0000-0000-00001EA20000}"/>
    <cellStyle name="Normal 76 5 2 3 4" xfId="36164" xr:uid="{00000000-0005-0000-0000-00001FA20000}"/>
    <cellStyle name="Normal 76 5 2 3 5" xfId="20931" xr:uid="{00000000-0005-0000-0000-000020A20000}"/>
    <cellStyle name="Normal 76 5 2 4" xfId="12521" xr:uid="{00000000-0005-0000-0000-000021A20000}"/>
    <cellStyle name="Normal 76 5 2 4 2" xfId="42852" xr:uid="{00000000-0005-0000-0000-000022A20000}"/>
    <cellStyle name="Normal 76 5 2 4 3" xfId="27619" xr:uid="{00000000-0005-0000-0000-000023A20000}"/>
    <cellStyle name="Normal 76 5 2 5" xfId="7500" xr:uid="{00000000-0005-0000-0000-000024A20000}"/>
    <cellStyle name="Normal 76 5 2 5 2" xfId="37835" xr:uid="{00000000-0005-0000-0000-000025A20000}"/>
    <cellStyle name="Normal 76 5 2 5 3" xfId="22602" xr:uid="{00000000-0005-0000-0000-000026A20000}"/>
    <cellStyle name="Normal 76 5 2 6" xfId="32823" xr:uid="{00000000-0005-0000-0000-000027A20000}"/>
    <cellStyle name="Normal 76 5 2 7" xfId="17589" xr:uid="{00000000-0005-0000-0000-000028A20000}"/>
    <cellStyle name="Normal 76 5 3" xfId="3282" xr:uid="{00000000-0005-0000-0000-000029A20000}"/>
    <cellStyle name="Normal 76 5 3 2" xfId="13356" xr:uid="{00000000-0005-0000-0000-00002AA20000}"/>
    <cellStyle name="Normal 76 5 3 2 2" xfId="43687" xr:uid="{00000000-0005-0000-0000-00002BA20000}"/>
    <cellStyle name="Normal 76 5 3 2 3" xfId="28454" xr:uid="{00000000-0005-0000-0000-00002CA20000}"/>
    <cellStyle name="Normal 76 5 3 3" xfId="8336" xr:uid="{00000000-0005-0000-0000-00002DA20000}"/>
    <cellStyle name="Normal 76 5 3 3 2" xfId="38670" xr:uid="{00000000-0005-0000-0000-00002EA20000}"/>
    <cellStyle name="Normal 76 5 3 3 3" xfId="23437" xr:uid="{00000000-0005-0000-0000-00002FA20000}"/>
    <cellStyle name="Normal 76 5 3 4" xfId="33657" xr:uid="{00000000-0005-0000-0000-000030A20000}"/>
    <cellStyle name="Normal 76 5 3 5" xfId="18424" xr:uid="{00000000-0005-0000-0000-000031A20000}"/>
    <cellStyle name="Normal 76 5 4" xfId="4975" xr:uid="{00000000-0005-0000-0000-000032A20000}"/>
    <cellStyle name="Normal 76 5 4 2" xfId="15027" xr:uid="{00000000-0005-0000-0000-000033A20000}"/>
    <cellStyle name="Normal 76 5 4 2 2" xfId="45358" xr:uid="{00000000-0005-0000-0000-000034A20000}"/>
    <cellStyle name="Normal 76 5 4 2 3" xfId="30125" xr:uid="{00000000-0005-0000-0000-000035A20000}"/>
    <cellStyle name="Normal 76 5 4 3" xfId="10007" xr:uid="{00000000-0005-0000-0000-000036A20000}"/>
    <cellStyle name="Normal 76 5 4 3 2" xfId="40341" xr:uid="{00000000-0005-0000-0000-000037A20000}"/>
    <cellStyle name="Normal 76 5 4 3 3" xfId="25108" xr:uid="{00000000-0005-0000-0000-000038A20000}"/>
    <cellStyle name="Normal 76 5 4 4" xfId="35328" xr:uid="{00000000-0005-0000-0000-000039A20000}"/>
    <cellStyle name="Normal 76 5 4 5" xfId="20095" xr:uid="{00000000-0005-0000-0000-00003AA20000}"/>
    <cellStyle name="Normal 76 5 5" xfId="11685" xr:uid="{00000000-0005-0000-0000-00003BA20000}"/>
    <cellStyle name="Normal 76 5 5 2" xfId="42016" xr:uid="{00000000-0005-0000-0000-00003CA20000}"/>
    <cellStyle name="Normal 76 5 5 3" xfId="26783" xr:uid="{00000000-0005-0000-0000-00003DA20000}"/>
    <cellStyle name="Normal 76 5 6" xfId="6664" xr:uid="{00000000-0005-0000-0000-00003EA20000}"/>
    <cellStyle name="Normal 76 5 6 2" xfId="36999" xr:uid="{00000000-0005-0000-0000-00003FA20000}"/>
    <cellStyle name="Normal 76 5 6 3" xfId="21766" xr:uid="{00000000-0005-0000-0000-000040A20000}"/>
    <cellStyle name="Normal 76 5 7" xfId="31987" xr:uid="{00000000-0005-0000-0000-000041A20000}"/>
    <cellStyle name="Normal 76 5 8" xfId="16753" xr:uid="{00000000-0005-0000-0000-000042A20000}"/>
    <cellStyle name="Normal 76 6" xfId="2009" xr:uid="{00000000-0005-0000-0000-000043A20000}"/>
    <cellStyle name="Normal 76 6 2" xfId="3701" xr:uid="{00000000-0005-0000-0000-000044A20000}"/>
    <cellStyle name="Normal 76 6 2 2" xfId="13774" xr:uid="{00000000-0005-0000-0000-000045A20000}"/>
    <cellStyle name="Normal 76 6 2 2 2" xfId="44105" xr:uid="{00000000-0005-0000-0000-000046A20000}"/>
    <cellStyle name="Normal 76 6 2 2 3" xfId="28872" xr:uid="{00000000-0005-0000-0000-000047A20000}"/>
    <cellStyle name="Normal 76 6 2 3" xfId="8754" xr:uid="{00000000-0005-0000-0000-000048A20000}"/>
    <cellStyle name="Normal 76 6 2 3 2" xfId="39088" xr:uid="{00000000-0005-0000-0000-000049A20000}"/>
    <cellStyle name="Normal 76 6 2 3 3" xfId="23855" xr:uid="{00000000-0005-0000-0000-00004AA20000}"/>
    <cellStyle name="Normal 76 6 2 4" xfId="34075" xr:uid="{00000000-0005-0000-0000-00004BA20000}"/>
    <cellStyle name="Normal 76 6 2 5" xfId="18842" xr:uid="{00000000-0005-0000-0000-00004CA20000}"/>
    <cellStyle name="Normal 76 6 3" xfId="5393" xr:uid="{00000000-0005-0000-0000-00004DA20000}"/>
    <cellStyle name="Normal 76 6 3 2" xfId="15445" xr:uid="{00000000-0005-0000-0000-00004EA20000}"/>
    <cellStyle name="Normal 76 6 3 2 2" xfId="45776" xr:uid="{00000000-0005-0000-0000-00004FA20000}"/>
    <cellStyle name="Normal 76 6 3 2 3" xfId="30543" xr:uid="{00000000-0005-0000-0000-000050A20000}"/>
    <cellStyle name="Normal 76 6 3 3" xfId="10425" xr:uid="{00000000-0005-0000-0000-000051A20000}"/>
    <cellStyle name="Normal 76 6 3 3 2" xfId="40759" xr:uid="{00000000-0005-0000-0000-000052A20000}"/>
    <cellStyle name="Normal 76 6 3 3 3" xfId="25526" xr:uid="{00000000-0005-0000-0000-000053A20000}"/>
    <cellStyle name="Normal 76 6 3 4" xfId="35746" xr:uid="{00000000-0005-0000-0000-000054A20000}"/>
    <cellStyle name="Normal 76 6 3 5" xfId="20513" xr:uid="{00000000-0005-0000-0000-000055A20000}"/>
    <cellStyle name="Normal 76 6 4" xfId="12103" xr:uid="{00000000-0005-0000-0000-000056A20000}"/>
    <cellStyle name="Normal 76 6 4 2" xfId="42434" xr:uid="{00000000-0005-0000-0000-000057A20000}"/>
    <cellStyle name="Normal 76 6 4 3" xfId="27201" xr:uid="{00000000-0005-0000-0000-000058A20000}"/>
    <cellStyle name="Normal 76 6 5" xfId="7082" xr:uid="{00000000-0005-0000-0000-000059A20000}"/>
    <cellStyle name="Normal 76 6 5 2" xfId="37417" xr:uid="{00000000-0005-0000-0000-00005AA20000}"/>
    <cellStyle name="Normal 76 6 5 3" xfId="22184" xr:uid="{00000000-0005-0000-0000-00005BA20000}"/>
    <cellStyle name="Normal 76 6 6" xfId="32405" xr:uid="{00000000-0005-0000-0000-00005CA20000}"/>
    <cellStyle name="Normal 76 6 7" xfId="17171" xr:uid="{00000000-0005-0000-0000-00005DA20000}"/>
    <cellStyle name="Normal 76 7" xfId="2861" xr:uid="{00000000-0005-0000-0000-00005EA20000}"/>
    <cellStyle name="Normal 76 7 2" xfId="12938" xr:uid="{00000000-0005-0000-0000-00005FA20000}"/>
    <cellStyle name="Normal 76 7 2 2" xfId="43269" xr:uid="{00000000-0005-0000-0000-000060A20000}"/>
    <cellStyle name="Normal 76 7 2 3" xfId="28036" xr:uid="{00000000-0005-0000-0000-000061A20000}"/>
    <cellStyle name="Normal 76 7 3" xfId="7918" xr:uid="{00000000-0005-0000-0000-000062A20000}"/>
    <cellStyle name="Normal 76 7 3 2" xfId="38252" xr:uid="{00000000-0005-0000-0000-000063A20000}"/>
    <cellStyle name="Normal 76 7 3 3" xfId="23019" xr:uid="{00000000-0005-0000-0000-000064A20000}"/>
    <cellStyle name="Normal 76 7 4" xfId="33239" xr:uid="{00000000-0005-0000-0000-000065A20000}"/>
    <cellStyle name="Normal 76 7 5" xfId="18006" xr:uid="{00000000-0005-0000-0000-000066A20000}"/>
    <cellStyle name="Normal 76 8" xfId="4555" xr:uid="{00000000-0005-0000-0000-000067A20000}"/>
    <cellStyle name="Normal 76 8 2" xfId="14609" xr:uid="{00000000-0005-0000-0000-000068A20000}"/>
    <cellStyle name="Normal 76 8 2 2" xfId="44940" xr:uid="{00000000-0005-0000-0000-000069A20000}"/>
    <cellStyle name="Normal 76 8 2 3" xfId="29707" xr:uid="{00000000-0005-0000-0000-00006AA20000}"/>
    <cellStyle name="Normal 76 8 3" xfId="9589" xr:uid="{00000000-0005-0000-0000-00006BA20000}"/>
    <cellStyle name="Normal 76 8 3 2" xfId="39923" xr:uid="{00000000-0005-0000-0000-00006CA20000}"/>
    <cellStyle name="Normal 76 8 3 3" xfId="24690" xr:uid="{00000000-0005-0000-0000-00006DA20000}"/>
    <cellStyle name="Normal 76 8 4" xfId="34910" xr:uid="{00000000-0005-0000-0000-00006EA20000}"/>
    <cellStyle name="Normal 76 8 5" xfId="19677" xr:uid="{00000000-0005-0000-0000-00006FA20000}"/>
    <cellStyle name="Normal 76 9" xfId="11265" xr:uid="{00000000-0005-0000-0000-000070A20000}"/>
    <cellStyle name="Normal 76 9 2" xfId="41598" xr:uid="{00000000-0005-0000-0000-000071A20000}"/>
    <cellStyle name="Normal 76 9 3" xfId="26365" xr:uid="{00000000-0005-0000-0000-000072A20000}"/>
    <cellStyle name="Normal 77" xfId="564" xr:uid="{00000000-0005-0000-0000-000073A20000}"/>
    <cellStyle name="Normal 78" xfId="364" xr:uid="{00000000-0005-0000-0000-000074A20000}"/>
    <cellStyle name="Normal 78 10" xfId="6193" xr:uid="{00000000-0005-0000-0000-000075A20000}"/>
    <cellStyle name="Normal 78 10 2" xfId="36532" xr:uid="{00000000-0005-0000-0000-000076A20000}"/>
    <cellStyle name="Normal 78 10 3" xfId="21299" xr:uid="{00000000-0005-0000-0000-000077A20000}"/>
    <cellStyle name="Normal 78 10 4" xfId="46740" xr:uid="{00000000-0005-0000-0000-000078A20000}"/>
    <cellStyle name="Normal 78 10 4 2" xfId="46834" xr:uid="{DD87B5A7-C4D3-458F-B87E-7BC198109DD6}"/>
    <cellStyle name="Normal 78 11" xfId="31524" xr:uid="{00000000-0005-0000-0000-000079A20000}"/>
    <cellStyle name="Normal 78 12" xfId="16284" xr:uid="{00000000-0005-0000-0000-00007AA20000}"/>
    <cellStyle name="Normal 78 2" xfId="1158" xr:uid="{00000000-0005-0000-0000-00007BA20000}"/>
    <cellStyle name="Normal 78 2 10" xfId="31577" xr:uid="{00000000-0005-0000-0000-00007CA20000}"/>
    <cellStyle name="Normal 78 2 11" xfId="16338" xr:uid="{00000000-0005-0000-0000-00007DA20000}"/>
    <cellStyle name="Normal 78 2 2" xfId="1267" xr:uid="{00000000-0005-0000-0000-00007EA20000}"/>
    <cellStyle name="Normal 78 2 2 10" xfId="16442" xr:uid="{00000000-0005-0000-0000-00007FA20000}"/>
    <cellStyle name="Normal 78 2 2 2" xfId="1484" xr:uid="{00000000-0005-0000-0000-000080A20000}"/>
    <cellStyle name="Normal 78 2 2 2 2" xfId="1905" xr:uid="{00000000-0005-0000-0000-000081A20000}"/>
    <cellStyle name="Normal 78 2 2 2 2 2" xfId="2744" xr:uid="{00000000-0005-0000-0000-000082A20000}"/>
    <cellStyle name="Normal 78 2 2 2 2 2 2" xfId="4434" xr:uid="{00000000-0005-0000-0000-000083A20000}"/>
    <cellStyle name="Normal 78 2 2 2 2 2 2 2" xfId="14507" xr:uid="{00000000-0005-0000-0000-000084A20000}"/>
    <cellStyle name="Normal 78 2 2 2 2 2 2 2 2" xfId="44838" xr:uid="{00000000-0005-0000-0000-000085A20000}"/>
    <cellStyle name="Normal 78 2 2 2 2 2 2 2 3" xfId="29605" xr:uid="{00000000-0005-0000-0000-000086A20000}"/>
    <cellStyle name="Normal 78 2 2 2 2 2 2 3" xfId="9487" xr:uid="{00000000-0005-0000-0000-000087A20000}"/>
    <cellStyle name="Normal 78 2 2 2 2 2 2 3 2" xfId="39821" xr:uid="{00000000-0005-0000-0000-000088A20000}"/>
    <cellStyle name="Normal 78 2 2 2 2 2 2 3 3" xfId="24588" xr:uid="{00000000-0005-0000-0000-000089A20000}"/>
    <cellStyle name="Normal 78 2 2 2 2 2 2 4" xfId="34808" xr:uid="{00000000-0005-0000-0000-00008AA20000}"/>
    <cellStyle name="Normal 78 2 2 2 2 2 2 5" xfId="19575" xr:uid="{00000000-0005-0000-0000-00008BA20000}"/>
    <cellStyle name="Normal 78 2 2 2 2 2 3" xfId="6126" xr:uid="{00000000-0005-0000-0000-00008CA20000}"/>
    <cellStyle name="Normal 78 2 2 2 2 2 3 2" xfId="16178" xr:uid="{00000000-0005-0000-0000-00008DA20000}"/>
    <cellStyle name="Normal 78 2 2 2 2 2 3 2 2" xfId="46509" xr:uid="{00000000-0005-0000-0000-00008EA20000}"/>
    <cellStyle name="Normal 78 2 2 2 2 2 3 2 3" xfId="31276" xr:uid="{00000000-0005-0000-0000-00008FA20000}"/>
    <cellStyle name="Normal 78 2 2 2 2 2 3 3" xfId="11158" xr:uid="{00000000-0005-0000-0000-000090A20000}"/>
    <cellStyle name="Normal 78 2 2 2 2 2 3 3 2" xfId="41492" xr:uid="{00000000-0005-0000-0000-000091A20000}"/>
    <cellStyle name="Normal 78 2 2 2 2 2 3 3 3" xfId="26259" xr:uid="{00000000-0005-0000-0000-000092A20000}"/>
    <cellStyle name="Normal 78 2 2 2 2 2 3 4" xfId="36479" xr:uid="{00000000-0005-0000-0000-000093A20000}"/>
    <cellStyle name="Normal 78 2 2 2 2 2 3 5" xfId="21246" xr:uid="{00000000-0005-0000-0000-000094A20000}"/>
    <cellStyle name="Normal 78 2 2 2 2 2 4" xfId="12836" xr:uid="{00000000-0005-0000-0000-000095A20000}"/>
    <cellStyle name="Normal 78 2 2 2 2 2 4 2" xfId="43167" xr:uid="{00000000-0005-0000-0000-000096A20000}"/>
    <cellStyle name="Normal 78 2 2 2 2 2 4 3" xfId="27934" xr:uid="{00000000-0005-0000-0000-000097A20000}"/>
    <cellStyle name="Normal 78 2 2 2 2 2 5" xfId="7815" xr:uid="{00000000-0005-0000-0000-000098A20000}"/>
    <cellStyle name="Normal 78 2 2 2 2 2 5 2" xfId="38150" xr:uid="{00000000-0005-0000-0000-000099A20000}"/>
    <cellStyle name="Normal 78 2 2 2 2 2 5 3" xfId="22917" xr:uid="{00000000-0005-0000-0000-00009AA20000}"/>
    <cellStyle name="Normal 78 2 2 2 2 2 6" xfId="33138" xr:uid="{00000000-0005-0000-0000-00009BA20000}"/>
    <cellStyle name="Normal 78 2 2 2 2 2 7" xfId="17904" xr:uid="{00000000-0005-0000-0000-00009CA20000}"/>
    <cellStyle name="Normal 78 2 2 2 2 3" xfId="3597" xr:uid="{00000000-0005-0000-0000-00009DA20000}"/>
    <cellStyle name="Normal 78 2 2 2 2 3 2" xfId="13671" xr:uid="{00000000-0005-0000-0000-00009EA20000}"/>
    <cellStyle name="Normal 78 2 2 2 2 3 2 2" xfId="44002" xr:uid="{00000000-0005-0000-0000-00009FA20000}"/>
    <cellStyle name="Normal 78 2 2 2 2 3 2 3" xfId="28769" xr:uid="{00000000-0005-0000-0000-0000A0A20000}"/>
    <cellStyle name="Normal 78 2 2 2 2 3 3" xfId="8651" xr:uid="{00000000-0005-0000-0000-0000A1A20000}"/>
    <cellStyle name="Normal 78 2 2 2 2 3 3 2" xfId="38985" xr:uid="{00000000-0005-0000-0000-0000A2A20000}"/>
    <cellStyle name="Normal 78 2 2 2 2 3 3 3" xfId="23752" xr:uid="{00000000-0005-0000-0000-0000A3A20000}"/>
    <cellStyle name="Normal 78 2 2 2 2 3 4" xfId="33972" xr:uid="{00000000-0005-0000-0000-0000A4A20000}"/>
    <cellStyle name="Normal 78 2 2 2 2 3 5" xfId="18739" xr:uid="{00000000-0005-0000-0000-0000A5A20000}"/>
    <cellStyle name="Normal 78 2 2 2 2 4" xfId="5290" xr:uid="{00000000-0005-0000-0000-0000A6A20000}"/>
    <cellStyle name="Normal 78 2 2 2 2 4 2" xfId="15342" xr:uid="{00000000-0005-0000-0000-0000A7A20000}"/>
    <cellStyle name="Normal 78 2 2 2 2 4 2 2" xfId="45673" xr:uid="{00000000-0005-0000-0000-0000A8A20000}"/>
    <cellStyle name="Normal 78 2 2 2 2 4 2 3" xfId="30440" xr:uid="{00000000-0005-0000-0000-0000A9A20000}"/>
    <cellStyle name="Normal 78 2 2 2 2 4 3" xfId="10322" xr:uid="{00000000-0005-0000-0000-0000AAA20000}"/>
    <cellStyle name="Normal 78 2 2 2 2 4 3 2" xfId="40656" xr:uid="{00000000-0005-0000-0000-0000ABA20000}"/>
    <cellStyle name="Normal 78 2 2 2 2 4 3 3" xfId="25423" xr:uid="{00000000-0005-0000-0000-0000ACA20000}"/>
    <cellStyle name="Normal 78 2 2 2 2 4 4" xfId="35643" xr:uid="{00000000-0005-0000-0000-0000ADA20000}"/>
    <cellStyle name="Normal 78 2 2 2 2 4 5" xfId="20410" xr:uid="{00000000-0005-0000-0000-0000AEA20000}"/>
    <cellStyle name="Normal 78 2 2 2 2 5" xfId="12000" xr:uid="{00000000-0005-0000-0000-0000AFA20000}"/>
    <cellStyle name="Normal 78 2 2 2 2 5 2" xfId="42331" xr:uid="{00000000-0005-0000-0000-0000B0A20000}"/>
    <cellStyle name="Normal 78 2 2 2 2 5 3" xfId="27098" xr:uid="{00000000-0005-0000-0000-0000B1A20000}"/>
    <cellStyle name="Normal 78 2 2 2 2 6" xfId="6979" xr:uid="{00000000-0005-0000-0000-0000B2A20000}"/>
    <cellStyle name="Normal 78 2 2 2 2 6 2" xfId="37314" xr:uid="{00000000-0005-0000-0000-0000B3A20000}"/>
    <cellStyle name="Normal 78 2 2 2 2 6 3" xfId="22081" xr:uid="{00000000-0005-0000-0000-0000B4A20000}"/>
    <cellStyle name="Normal 78 2 2 2 2 7" xfId="32302" xr:uid="{00000000-0005-0000-0000-0000B5A20000}"/>
    <cellStyle name="Normal 78 2 2 2 2 8" xfId="17068" xr:uid="{00000000-0005-0000-0000-0000B6A20000}"/>
    <cellStyle name="Normal 78 2 2 2 3" xfId="2326" xr:uid="{00000000-0005-0000-0000-0000B7A20000}"/>
    <cellStyle name="Normal 78 2 2 2 3 2" xfId="4016" xr:uid="{00000000-0005-0000-0000-0000B8A20000}"/>
    <cellStyle name="Normal 78 2 2 2 3 2 2" xfId="14089" xr:uid="{00000000-0005-0000-0000-0000B9A20000}"/>
    <cellStyle name="Normal 78 2 2 2 3 2 2 2" xfId="44420" xr:uid="{00000000-0005-0000-0000-0000BAA20000}"/>
    <cellStyle name="Normal 78 2 2 2 3 2 2 3" xfId="29187" xr:uid="{00000000-0005-0000-0000-0000BBA20000}"/>
    <cellStyle name="Normal 78 2 2 2 3 2 3" xfId="9069" xr:uid="{00000000-0005-0000-0000-0000BCA20000}"/>
    <cellStyle name="Normal 78 2 2 2 3 2 3 2" xfId="39403" xr:uid="{00000000-0005-0000-0000-0000BDA20000}"/>
    <cellStyle name="Normal 78 2 2 2 3 2 3 3" xfId="24170" xr:uid="{00000000-0005-0000-0000-0000BEA20000}"/>
    <cellStyle name="Normal 78 2 2 2 3 2 4" xfId="34390" xr:uid="{00000000-0005-0000-0000-0000BFA20000}"/>
    <cellStyle name="Normal 78 2 2 2 3 2 5" xfId="19157" xr:uid="{00000000-0005-0000-0000-0000C0A20000}"/>
    <cellStyle name="Normal 78 2 2 2 3 3" xfId="5708" xr:uid="{00000000-0005-0000-0000-0000C1A20000}"/>
    <cellStyle name="Normal 78 2 2 2 3 3 2" xfId="15760" xr:uid="{00000000-0005-0000-0000-0000C2A20000}"/>
    <cellStyle name="Normal 78 2 2 2 3 3 2 2" xfId="46091" xr:uid="{00000000-0005-0000-0000-0000C3A20000}"/>
    <cellStyle name="Normal 78 2 2 2 3 3 2 3" xfId="30858" xr:uid="{00000000-0005-0000-0000-0000C4A20000}"/>
    <cellStyle name="Normal 78 2 2 2 3 3 3" xfId="10740" xr:uid="{00000000-0005-0000-0000-0000C5A20000}"/>
    <cellStyle name="Normal 78 2 2 2 3 3 3 2" xfId="41074" xr:uid="{00000000-0005-0000-0000-0000C6A20000}"/>
    <cellStyle name="Normal 78 2 2 2 3 3 3 3" xfId="25841" xr:uid="{00000000-0005-0000-0000-0000C7A20000}"/>
    <cellStyle name="Normal 78 2 2 2 3 3 4" xfId="36061" xr:uid="{00000000-0005-0000-0000-0000C8A20000}"/>
    <cellStyle name="Normal 78 2 2 2 3 3 5" xfId="20828" xr:uid="{00000000-0005-0000-0000-0000C9A20000}"/>
    <cellStyle name="Normal 78 2 2 2 3 4" xfId="12418" xr:uid="{00000000-0005-0000-0000-0000CAA20000}"/>
    <cellStyle name="Normal 78 2 2 2 3 4 2" xfId="42749" xr:uid="{00000000-0005-0000-0000-0000CBA20000}"/>
    <cellStyle name="Normal 78 2 2 2 3 4 3" xfId="27516" xr:uid="{00000000-0005-0000-0000-0000CCA20000}"/>
    <cellStyle name="Normal 78 2 2 2 3 5" xfId="7397" xr:uid="{00000000-0005-0000-0000-0000CDA20000}"/>
    <cellStyle name="Normal 78 2 2 2 3 5 2" xfId="37732" xr:uid="{00000000-0005-0000-0000-0000CEA20000}"/>
    <cellStyle name="Normal 78 2 2 2 3 5 3" xfId="22499" xr:uid="{00000000-0005-0000-0000-0000CFA20000}"/>
    <cellStyle name="Normal 78 2 2 2 3 6" xfId="32720" xr:uid="{00000000-0005-0000-0000-0000D0A20000}"/>
    <cellStyle name="Normal 78 2 2 2 3 7" xfId="17486" xr:uid="{00000000-0005-0000-0000-0000D1A20000}"/>
    <cellStyle name="Normal 78 2 2 2 4" xfId="3179" xr:uid="{00000000-0005-0000-0000-0000D2A20000}"/>
    <cellStyle name="Normal 78 2 2 2 4 2" xfId="13253" xr:uid="{00000000-0005-0000-0000-0000D3A20000}"/>
    <cellStyle name="Normal 78 2 2 2 4 2 2" xfId="43584" xr:uid="{00000000-0005-0000-0000-0000D4A20000}"/>
    <cellStyle name="Normal 78 2 2 2 4 2 3" xfId="28351" xr:uid="{00000000-0005-0000-0000-0000D5A20000}"/>
    <cellStyle name="Normal 78 2 2 2 4 3" xfId="8233" xr:uid="{00000000-0005-0000-0000-0000D6A20000}"/>
    <cellStyle name="Normal 78 2 2 2 4 3 2" xfId="38567" xr:uid="{00000000-0005-0000-0000-0000D7A20000}"/>
    <cellStyle name="Normal 78 2 2 2 4 3 3" xfId="23334" xr:uid="{00000000-0005-0000-0000-0000D8A20000}"/>
    <cellStyle name="Normal 78 2 2 2 4 4" xfId="33554" xr:uid="{00000000-0005-0000-0000-0000D9A20000}"/>
    <cellStyle name="Normal 78 2 2 2 4 5" xfId="18321" xr:uid="{00000000-0005-0000-0000-0000DAA20000}"/>
    <cellStyle name="Normal 78 2 2 2 5" xfId="4872" xr:uid="{00000000-0005-0000-0000-0000DBA20000}"/>
    <cellStyle name="Normal 78 2 2 2 5 2" xfId="14924" xr:uid="{00000000-0005-0000-0000-0000DCA20000}"/>
    <cellStyle name="Normal 78 2 2 2 5 2 2" xfId="45255" xr:uid="{00000000-0005-0000-0000-0000DDA20000}"/>
    <cellStyle name="Normal 78 2 2 2 5 2 3" xfId="30022" xr:uid="{00000000-0005-0000-0000-0000DEA20000}"/>
    <cellStyle name="Normal 78 2 2 2 5 3" xfId="9904" xr:uid="{00000000-0005-0000-0000-0000DFA20000}"/>
    <cellStyle name="Normal 78 2 2 2 5 3 2" xfId="40238" xr:uid="{00000000-0005-0000-0000-0000E0A20000}"/>
    <cellStyle name="Normal 78 2 2 2 5 3 3" xfId="25005" xr:uid="{00000000-0005-0000-0000-0000E1A20000}"/>
    <cellStyle name="Normal 78 2 2 2 5 4" xfId="35225" xr:uid="{00000000-0005-0000-0000-0000E2A20000}"/>
    <cellStyle name="Normal 78 2 2 2 5 5" xfId="19992" xr:uid="{00000000-0005-0000-0000-0000E3A20000}"/>
    <cellStyle name="Normal 78 2 2 2 6" xfId="11582" xr:uid="{00000000-0005-0000-0000-0000E4A20000}"/>
    <cellStyle name="Normal 78 2 2 2 6 2" xfId="41913" xr:uid="{00000000-0005-0000-0000-0000E5A20000}"/>
    <cellStyle name="Normal 78 2 2 2 6 3" xfId="26680" xr:uid="{00000000-0005-0000-0000-0000E6A20000}"/>
    <cellStyle name="Normal 78 2 2 2 7" xfId="6561" xr:uid="{00000000-0005-0000-0000-0000E7A20000}"/>
    <cellStyle name="Normal 78 2 2 2 7 2" xfId="36896" xr:uid="{00000000-0005-0000-0000-0000E8A20000}"/>
    <cellStyle name="Normal 78 2 2 2 7 3" xfId="21663" xr:uid="{00000000-0005-0000-0000-0000E9A20000}"/>
    <cellStyle name="Normal 78 2 2 2 8" xfId="31884" xr:uid="{00000000-0005-0000-0000-0000EAA20000}"/>
    <cellStyle name="Normal 78 2 2 2 9" xfId="16650" xr:uid="{00000000-0005-0000-0000-0000EBA20000}"/>
    <cellStyle name="Normal 78 2 2 3" xfId="1697" xr:uid="{00000000-0005-0000-0000-0000ECA20000}"/>
    <cellStyle name="Normal 78 2 2 3 2" xfId="2536" xr:uid="{00000000-0005-0000-0000-0000EDA20000}"/>
    <cellStyle name="Normal 78 2 2 3 2 2" xfId="4226" xr:uid="{00000000-0005-0000-0000-0000EEA20000}"/>
    <cellStyle name="Normal 78 2 2 3 2 2 2" xfId="14299" xr:uid="{00000000-0005-0000-0000-0000EFA20000}"/>
    <cellStyle name="Normal 78 2 2 3 2 2 2 2" xfId="44630" xr:uid="{00000000-0005-0000-0000-0000F0A20000}"/>
    <cellStyle name="Normal 78 2 2 3 2 2 2 3" xfId="29397" xr:uid="{00000000-0005-0000-0000-0000F1A20000}"/>
    <cellStyle name="Normal 78 2 2 3 2 2 3" xfId="9279" xr:uid="{00000000-0005-0000-0000-0000F2A20000}"/>
    <cellStyle name="Normal 78 2 2 3 2 2 3 2" xfId="39613" xr:uid="{00000000-0005-0000-0000-0000F3A20000}"/>
    <cellStyle name="Normal 78 2 2 3 2 2 3 3" xfId="24380" xr:uid="{00000000-0005-0000-0000-0000F4A20000}"/>
    <cellStyle name="Normal 78 2 2 3 2 2 4" xfId="34600" xr:uid="{00000000-0005-0000-0000-0000F5A20000}"/>
    <cellStyle name="Normal 78 2 2 3 2 2 5" xfId="19367" xr:uid="{00000000-0005-0000-0000-0000F6A20000}"/>
    <cellStyle name="Normal 78 2 2 3 2 3" xfId="5918" xr:uid="{00000000-0005-0000-0000-0000F7A20000}"/>
    <cellStyle name="Normal 78 2 2 3 2 3 2" xfId="15970" xr:uid="{00000000-0005-0000-0000-0000F8A20000}"/>
    <cellStyle name="Normal 78 2 2 3 2 3 2 2" xfId="46301" xr:uid="{00000000-0005-0000-0000-0000F9A20000}"/>
    <cellStyle name="Normal 78 2 2 3 2 3 2 3" xfId="31068" xr:uid="{00000000-0005-0000-0000-0000FAA20000}"/>
    <cellStyle name="Normal 78 2 2 3 2 3 3" xfId="10950" xr:uid="{00000000-0005-0000-0000-0000FBA20000}"/>
    <cellStyle name="Normal 78 2 2 3 2 3 3 2" xfId="41284" xr:uid="{00000000-0005-0000-0000-0000FCA20000}"/>
    <cellStyle name="Normal 78 2 2 3 2 3 3 3" xfId="26051" xr:uid="{00000000-0005-0000-0000-0000FDA20000}"/>
    <cellStyle name="Normal 78 2 2 3 2 3 4" xfId="36271" xr:uid="{00000000-0005-0000-0000-0000FEA20000}"/>
    <cellStyle name="Normal 78 2 2 3 2 3 5" xfId="21038" xr:uid="{00000000-0005-0000-0000-0000FFA20000}"/>
    <cellStyle name="Normal 78 2 2 3 2 4" xfId="12628" xr:uid="{00000000-0005-0000-0000-000000A30000}"/>
    <cellStyle name="Normal 78 2 2 3 2 4 2" xfId="42959" xr:uid="{00000000-0005-0000-0000-000001A30000}"/>
    <cellStyle name="Normal 78 2 2 3 2 4 3" xfId="27726" xr:uid="{00000000-0005-0000-0000-000002A30000}"/>
    <cellStyle name="Normal 78 2 2 3 2 5" xfId="7607" xr:uid="{00000000-0005-0000-0000-000003A30000}"/>
    <cellStyle name="Normal 78 2 2 3 2 5 2" xfId="37942" xr:uid="{00000000-0005-0000-0000-000004A30000}"/>
    <cellStyle name="Normal 78 2 2 3 2 5 3" xfId="22709" xr:uid="{00000000-0005-0000-0000-000005A30000}"/>
    <cellStyle name="Normal 78 2 2 3 2 6" xfId="32930" xr:uid="{00000000-0005-0000-0000-000006A30000}"/>
    <cellStyle name="Normal 78 2 2 3 2 7" xfId="17696" xr:uid="{00000000-0005-0000-0000-000007A30000}"/>
    <cellStyle name="Normal 78 2 2 3 3" xfId="3389" xr:uid="{00000000-0005-0000-0000-000008A30000}"/>
    <cellStyle name="Normal 78 2 2 3 3 2" xfId="13463" xr:uid="{00000000-0005-0000-0000-000009A30000}"/>
    <cellStyle name="Normal 78 2 2 3 3 2 2" xfId="43794" xr:uid="{00000000-0005-0000-0000-00000AA30000}"/>
    <cellStyle name="Normal 78 2 2 3 3 2 3" xfId="28561" xr:uid="{00000000-0005-0000-0000-00000BA30000}"/>
    <cellStyle name="Normal 78 2 2 3 3 3" xfId="8443" xr:uid="{00000000-0005-0000-0000-00000CA30000}"/>
    <cellStyle name="Normal 78 2 2 3 3 3 2" xfId="38777" xr:uid="{00000000-0005-0000-0000-00000DA30000}"/>
    <cellStyle name="Normal 78 2 2 3 3 3 3" xfId="23544" xr:uid="{00000000-0005-0000-0000-00000EA30000}"/>
    <cellStyle name="Normal 78 2 2 3 3 4" xfId="33764" xr:uid="{00000000-0005-0000-0000-00000FA30000}"/>
    <cellStyle name="Normal 78 2 2 3 3 5" xfId="18531" xr:uid="{00000000-0005-0000-0000-000010A30000}"/>
    <cellStyle name="Normal 78 2 2 3 4" xfId="5082" xr:uid="{00000000-0005-0000-0000-000011A30000}"/>
    <cellStyle name="Normal 78 2 2 3 4 2" xfId="15134" xr:uid="{00000000-0005-0000-0000-000012A30000}"/>
    <cellStyle name="Normal 78 2 2 3 4 2 2" xfId="45465" xr:uid="{00000000-0005-0000-0000-000013A30000}"/>
    <cellStyle name="Normal 78 2 2 3 4 2 3" xfId="30232" xr:uid="{00000000-0005-0000-0000-000014A30000}"/>
    <cellStyle name="Normal 78 2 2 3 4 3" xfId="10114" xr:uid="{00000000-0005-0000-0000-000015A30000}"/>
    <cellStyle name="Normal 78 2 2 3 4 3 2" xfId="40448" xr:uid="{00000000-0005-0000-0000-000016A30000}"/>
    <cellStyle name="Normal 78 2 2 3 4 3 3" xfId="25215" xr:uid="{00000000-0005-0000-0000-000017A30000}"/>
    <cellStyle name="Normal 78 2 2 3 4 4" xfId="35435" xr:uid="{00000000-0005-0000-0000-000018A30000}"/>
    <cellStyle name="Normal 78 2 2 3 4 5" xfId="20202" xr:uid="{00000000-0005-0000-0000-000019A30000}"/>
    <cellStyle name="Normal 78 2 2 3 5" xfId="11792" xr:uid="{00000000-0005-0000-0000-00001AA30000}"/>
    <cellStyle name="Normal 78 2 2 3 5 2" xfId="42123" xr:uid="{00000000-0005-0000-0000-00001BA30000}"/>
    <cellStyle name="Normal 78 2 2 3 5 3" xfId="26890" xr:uid="{00000000-0005-0000-0000-00001CA30000}"/>
    <cellStyle name="Normal 78 2 2 3 6" xfId="6771" xr:uid="{00000000-0005-0000-0000-00001DA30000}"/>
    <cellStyle name="Normal 78 2 2 3 6 2" xfId="37106" xr:uid="{00000000-0005-0000-0000-00001EA30000}"/>
    <cellStyle name="Normal 78 2 2 3 6 3" xfId="21873" xr:uid="{00000000-0005-0000-0000-00001FA30000}"/>
    <cellStyle name="Normal 78 2 2 3 7" xfId="32094" xr:uid="{00000000-0005-0000-0000-000020A30000}"/>
    <cellStyle name="Normal 78 2 2 3 8" xfId="16860" xr:uid="{00000000-0005-0000-0000-000021A30000}"/>
    <cellStyle name="Normal 78 2 2 4" xfId="2118" xr:uid="{00000000-0005-0000-0000-000022A30000}"/>
    <cellStyle name="Normal 78 2 2 4 2" xfId="3808" xr:uid="{00000000-0005-0000-0000-000023A30000}"/>
    <cellStyle name="Normal 78 2 2 4 2 2" xfId="13881" xr:uid="{00000000-0005-0000-0000-000024A30000}"/>
    <cellStyle name="Normal 78 2 2 4 2 2 2" xfId="44212" xr:uid="{00000000-0005-0000-0000-000025A30000}"/>
    <cellStyle name="Normal 78 2 2 4 2 2 3" xfId="28979" xr:uid="{00000000-0005-0000-0000-000026A30000}"/>
    <cellStyle name="Normal 78 2 2 4 2 3" xfId="8861" xr:uid="{00000000-0005-0000-0000-000027A30000}"/>
    <cellStyle name="Normal 78 2 2 4 2 3 2" xfId="39195" xr:uid="{00000000-0005-0000-0000-000028A30000}"/>
    <cellStyle name="Normal 78 2 2 4 2 3 3" xfId="23962" xr:uid="{00000000-0005-0000-0000-000029A30000}"/>
    <cellStyle name="Normal 78 2 2 4 2 4" xfId="34182" xr:uid="{00000000-0005-0000-0000-00002AA30000}"/>
    <cellStyle name="Normal 78 2 2 4 2 5" xfId="18949" xr:uid="{00000000-0005-0000-0000-00002BA30000}"/>
    <cellStyle name="Normal 78 2 2 4 3" xfId="5500" xr:uid="{00000000-0005-0000-0000-00002CA30000}"/>
    <cellStyle name="Normal 78 2 2 4 3 2" xfId="15552" xr:uid="{00000000-0005-0000-0000-00002DA30000}"/>
    <cellStyle name="Normal 78 2 2 4 3 2 2" xfId="45883" xr:uid="{00000000-0005-0000-0000-00002EA30000}"/>
    <cellStyle name="Normal 78 2 2 4 3 2 3" xfId="30650" xr:uid="{00000000-0005-0000-0000-00002FA30000}"/>
    <cellStyle name="Normal 78 2 2 4 3 3" xfId="10532" xr:uid="{00000000-0005-0000-0000-000030A30000}"/>
    <cellStyle name="Normal 78 2 2 4 3 3 2" xfId="40866" xr:uid="{00000000-0005-0000-0000-000031A30000}"/>
    <cellStyle name="Normal 78 2 2 4 3 3 3" xfId="25633" xr:uid="{00000000-0005-0000-0000-000032A30000}"/>
    <cellStyle name="Normal 78 2 2 4 3 4" xfId="35853" xr:uid="{00000000-0005-0000-0000-000033A30000}"/>
    <cellStyle name="Normal 78 2 2 4 3 5" xfId="20620" xr:uid="{00000000-0005-0000-0000-000034A30000}"/>
    <cellStyle name="Normal 78 2 2 4 4" xfId="12210" xr:uid="{00000000-0005-0000-0000-000035A30000}"/>
    <cellStyle name="Normal 78 2 2 4 4 2" xfId="42541" xr:uid="{00000000-0005-0000-0000-000036A30000}"/>
    <cellStyle name="Normal 78 2 2 4 4 3" xfId="27308" xr:uid="{00000000-0005-0000-0000-000037A30000}"/>
    <cellStyle name="Normal 78 2 2 4 5" xfId="7189" xr:uid="{00000000-0005-0000-0000-000038A30000}"/>
    <cellStyle name="Normal 78 2 2 4 5 2" xfId="37524" xr:uid="{00000000-0005-0000-0000-000039A30000}"/>
    <cellStyle name="Normal 78 2 2 4 5 3" xfId="22291" xr:uid="{00000000-0005-0000-0000-00003AA30000}"/>
    <cellStyle name="Normal 78 2 2 4 6" xfId="32512" xr:uid="{00000000-0005-0000-0000-00003BA30000}"/>
    <cellStyle name="Normal 78 2 2 4 7" xfId="17278" xr:uid="{00000000-0005-0000-0000-00003CA30000}"/>
    <cellStyle name="Normal 78 2 2 5" xfId="2971" xr:uid="{00000000-0005-0000-0000-00003DA30000}"/>
    <cellStyle name="Normal 78 2 2 5 2" xfId="13045" xr:uid="{00000000-0005-0000-0000-00003EA30000}"/>
    <cellStyle name="Normal 78 2 2 5 2 2" xfId="43376" xr:uid="{00000000-0005-0000-0000-00003FA30000}"/>
    <cellStyle name="Normal 78 2 2 5 2 3" xfId="28143" xr:uid="{00000000-0005-0000-0000-000040A30000}"/>
    <cellStyle name="Normal 78 2 2 5 3" xfId="8025" xr:uid="{00000000-0005-0000-0000-000041A30000}"/>
    <cellStyle name="Normal 78 2 2 5 3 2" xfId="38359" xr:uid="{00000000-0005-0000-0000-000042A30000}"/>
    <cellStyle name="Normal 78 2 2 5 3 3" xfId="23126" xr:uid="{00000000-0005-0000-0000-000043A30000}"/>
    <cellStyle name="Normal 78 2 2 5 4" xfId="33346" xr:uid="{00000000-0005-0000-0000-000044A30000}"/>
    <cellStyle name="Normal 78 2 2 5 5" xfId="18113" xr:uid="{00000000-0005-0000-0000-000045A30000}"/>
    <cellStyle name="Normal 78 2 2 6" xfId="4664" xr:uid="{00000000-0005-0000-0000-000046A30000}"/>
    <cellStyle name="Normal 78 2 2 6 2" xfId="14716" xr:uid="{00000000-0005-0000-0000-000047A30000}"/>
    <cellStyle name="Normal 78 2 2 6 2 2" xfId="45047" xr:uid="{00000000-0005-0000-0000-000048A30000}"/>
    <cellStyle name="Normal 78 2 2 6 2 3" xfId="29814" xr:uid="{00000000-0005-0000-0000-000049A30000}"/>
    <cellStyle name="Normal 78 2 2 6 3" xfId="9696" xr:uid="{00000000-0005-0000-0000-00004AA30000}"/>
    <cellStyle name="Normal 78 2 2 6 3 2" xfId="40030" xr:uid="{00000000-0005-0000-0000-00004BA30000}"/>
    <cellStyle name="Normal 78 2 2 6 3 3" xfId="24797" xr:uid="{00000000-0005-0000-0000-00004CA30000}"/>
    <cellStyle name="Normal 78 2 2 6 4" xfId="35017" xr:uid="{00000000-0005-0000-0000-00004DA30000}"/>
    <cellStyle name="Normal 78 2 2 6 5" xfId="19784" xr:uid="{00000000-0005-0000-0000-00004EA30000}"/>
    <cellStyle name="Normal 78 2 2 7" xfId="11374" xr:uid="{00000000-0005-0000-0000-00004FA30000}"/>
    <cellStyle name="Normal 78 2 2 7 2" xfId="41705" xr:uid="{00000000-0005-0000-0000-000050A30000}"/>
    <cellStyle name="Normal 78 2 2 7 3" xfId="26472" xr:uid="{00000000-0005-0000-0000-000051A30000}"/>
    <cellStyle name="Normal 78 2 2 8" xfId="6353" xr:uid="{00000000-0005-0000-0000-000052A30000}"/>
    <cellStyle name="Normal 78 2 2 8 2" xfId="36688" xr:uid="{00000000-0005-0000-0000-000053A30000}"/>
    <cellStyle name="Normal 78 2 2 8 3" xfId="21455" xr:uid="{00000000-0005-0000-0000-000054A30000}"/>
    <cellStyle name="Normal 78 2 2 9" xfId="31677" xr:uid="{00000000-0005-0000-0000-000055A30000}"/>
    <cellStyle name="Normal 78 2 3" xfId="1380" xr:uid="{00000000-0005-0000-0000-000056A30000}"/>
    <cellStyle name="Normal 78 2 3 2" xfId="1801" xr:uid="{00000000-0005-0000-0000-000057A30000}"/>
    <cellStyle name="Normal 78 2 3 2 2" xfId="2640" xr:uid="{00000000-0005-0000-0000-000058A30000}"/>
    <cellStyle name="Normal 78 2 3 2 2 2" xfId="4330" xr:uid="{00000000-0005-0000-0000-000059A30000}"/>
    <cellStyle name="Normal 78 2 3 2 2 2 2" xfId="14403" xr:uid="{00000000-0005-0000-0000-00005AA30000}"/>
    <cellStyle name="Normal 78 2 3 2 2 2 2 2" xfId="44734" xr:uid="{00000000-0005-0000-0000-00005BA30000}"/>
    <cellStyle name="Normal 78 2 3 2 2 2 2 3" xfId="29501" xr:uid="{00000000-0005-0000-0000-00005CA30000}"/>
    <cellStyle name="Normal 78 2 3 2 2 2 3" xfId="9383" xr:uid="{00000000-0005-0000-0000-00005DA30000}"/>
    <cellStyle name="Normal 78 2 3 2 2 2 3 2" xfId="39717" xr:uid="{00000000-0005-0000-0000-00005EA30000}"/>
    <cellStyle name="Normal 78 2 3 2 2 2 3 3" xfId="24484" xr:uid="{00000000-0005-0000-0000-00005FA30000}"/>
    <cellStyle name="Normal 78 2 3 2 2 2 4" xfId="34704" xr:uid="{00000000-0005-0000-0000-000060A30000}"/>
    <cellStyle name="Normal 78 2 3 2 2 2 5" xfId="19471" xr:uid="{00000000-0005-0000-0000-000061A30000}"/>
    <cellStyle name="Normal 78 2 3 2 2 3" xfId="6022" xr:uid="{00000000-0005-0000-0000-000062A30000}"/>
    <cellStyle name="Normal 78 2 3 2 2 3 2" xfId="16074" xr:uid="{00000000-0005-0000-0000-000063A30000}"/>
    <cellStyle name="Normal 78 2 3 2 2 3 2 2" xfId="46405" xr:uid="{00000000-0005-0000-0000-000064A30000}"/>
    <cellStyle name="Normal 78 2 3 2 2 3 2 3" xfId="31172" xr:uid="{00000000-0005-0000-0000-000065A30000}"/>
    <cellStyle name="Normal 78 2 3 2 2 3 3" xfId="11054" xr:uid="{00000000-0005-0000-0000-000066A30000}"/>
    <cellStyle name="Normal 78 2 3 2 2 3 3 2" xfId="41388" xr:uid="{00000000-0005-0000-0000-000067A30000}"/>
    <cellStyle name="Normal 78 2 3 2 2 3 3 3" xfId="26155" xr:uid="{00000000-0005-0000-0000-000068A30000}"/>
    <cellStyle name="Normal 78 2 3 2 2 3 4" xfId="36375" xr:uid="{00000000-0005-0000-0000-000069A30000}"/>
    <cellStyle name="Normal 78 2 3 2 2 3 5" xfId="21142" xr:uid="{00000000-0005-0000-0000-00006AA30000}"/>
    <cellStyle name="Normal 78 2 3 2 2 4" xfId="12732" xr:uid="{00000000-0005-0000-0000-00006BA30000}"/>
    <cellStyle name="Normal 78 2 3 2 2 4 2" xfId="43063" xr:uid="{00000000-0005-0000-0000-00006CA30000}"/>
    <cellStyle name="Normal 78 2 3 2 2 4 3" xfId="27830" xr:uid="{00000000-0005-0000-0000-00006DA30000}"/>
    <cellStyle name="Normal 78 2 3 2 2 5" xfId="7711" xr:uid="{00000000-0005-0000-0000-00006EA30000}"/>
    <cellStyle name="Normal 78 2 3 2 2 5 2" xfId="38046" xr:uid="{00000000-0005-0000-0000-00006FA30000}"/>
    <cellStyle name="Normal 78 2 3 2 2 5 3" xfId="22813" xr:uid="{00000000-0005-0000-0000-000070A30000}"/>
    <cellStyle name="Normal 78 2 3 2 2 6" xfId="33034" xr:uid="{00000000-0005-0000-0000-000071A30000}"/>
    <cellStyle name="Normal 78 2 3 2 2 7" xfId="17800" xr:uid="{00000000-0005-0000-0000-000072A30000}"/>
    <cellStyle name="Normal 78 2 3 2 3" xfId="3493" xr:uid="{00000000-0005-0000-0000-000073A30000}"/>
    <cellStyle name="Normal 78 2 3 2 3 2" xfId="13567" xr:uid="{00000000-0005-0000-0000-000074A30000}"/>
    <cellStyle name="Normal 78 2 3 2 3 2 2" xfId="43898" xr:uid="{00000000-0005-0000-0000-000075A30000}"/>
    <cellStyle name="Normal 78 2 3 2 3 2 3" xfId="28665" xr:uid="{00000000-0005-0000-0000-000076A30000}"/>
    <cellStyle name="Normal 78 2 3 2 3 3" xfId="8547" xr:uid="{00000000-0005-0000-0000-000077A30000}"/>
    <cellStyle name="Normal 78 2 3 2 3 3 2" xfId="38881" xr:uid="{00000000-0005-0000-0000-000078A30000}"/>
    <cellStyle name="Normal 78 2 3 2 3 3 3" xfId="23648" xr:uid="{00000000-0005-0000-0000-000079A30000}"/>
    <cellStyle name="Normal 78 2 3 2 3 4" xfId="33868" xr:uid="{00000000-0005-0000-0000-00007AA30000}"/>
    <cellStyle name="Normal 78 2 3 2 3 5" xfId="18635" xr:uid="{00000000-0005-0000-0000-00007BA30000}"/>
    <cellStyle name="Normal 78 2 3 2 4" xfId="5186" xr:uid="{00000000-0005-0000-0000-00007CA30000}"/>
    <cellStyle name="Normal 78 2 3 2 4 2" xfId="15238" xr:uid="{00000000-0005-0000-0000-00007DA30000}"/>
    <cellStyle name="Normal 78 2 3 2 4 2 2" xfId="45569" xr:uid="{00000000-0005-0000-0000-00007EA30000}"/>
    <cellStyle name="Normal 78 2 3 2 4 2 3" xfId="30336" xr:uid="{00000000-0005-0000-0000-00007FA30000}"/>
    <cellStyle name="Normal 78 2 3 2 4 3" xfId="10218" xr:uid="{00000000-0005-0000-0000-000080A30000}"/>
    <cellStyle name="Normal 78 2 3 2 4 3 2" xfId="40552" xr:uid="{00000000-0005-0000-0000-000081A30000}"/>
    <cellStyle name="Normal 78 2 3 2 4 3 3" xfId="25319" xr:uid="{00000000-0005-0000-0000-000082A30000}"/>
    <cellStyle name="Normal 78 2 3 2 4 4" xfId="35539" xr:uid="{00000000-0005-0000-0000-000083A30000}"/>
    <cellStyle name="Normal 78 2 3 2 4 5" xfId="20306" xr:uid="{00000000-0005-0000-0000-000084A30000}"/>
    <cellStyle name="Normal 78 2 3 2 5" xfId="11896" xr:uid="{00000000-0005-0000-0000-000085A30000}"/>
    <cellStyle name="Normal 78 2 3 2 5 2" xfId="42227" xr:uid="{00000000-0005-0000-0000-000086A30000}"/>
    <cellStyle name="Normal 78 2 3 2 5 3" xfId="26994" xr:uid="{00000000-0005-0000-0000-000087A30000}"/>
    <cellStyle name="Normal 78 2 3 2 6" xfId="6875" xr:uid="{00000000-0005-0000-0000-000088A30000}"/>
    <cellStyle name="Normal 78 2 3 2 6 2" xfId="37210" xr:uid="{00000000-0005-0000-0000-000089A30000}"/>
    <cellStyle name="Normal 78 2 3 2 6 3" xfId="21977" xr:uid="{00000000-0005-0000-0000-00008AA30000}"/>
    <cellStyle name="Normal 78 2 3 2 7" xfId="32198" xr:uid="{00000000-0005-0000-0000-00008BA30000}"/>
    <cellStyle name="Normal 78 2 3 2 8" xfId="16964" xr:uid="{00000000-0005-0000-0000-00008CA30000}"/>
    <cellStyle name="Normal 78 2 3 3" xfId="2222" xr:uid="{00000000-0005-0000-0000-00008DA30000}"/>
    <cellStyle name="Normal 78 2 3 3 2" xfId="3912" xr:uid="{00000000-0005-0000-0000-00008EA30000}"/>
    <cellStyle name="Normal 78 2 3 3 2 2" xfId="13985" xr:uid="{00000000-0005-0000-0000-00008FA30000}"/>
    <cellStyle name="Normal 78 2 3 3 2 2 2" xfId="44316" xr:uid="{00000000-0005-0000-0000-000090A30000}"/>
    <cellStyle name="Normal 78 2 3 3 2 2 3" xfId="29083" xr:uid="{00000000-0005-0000-0000-000091A30000}"/>
    <cellStyle name="Normal 78 2 3 3 2 3" xfId="8965" xr:uid="{00000000-0005-0000-0000-000092A30000}"/>
    <cellStyle name="Normal 78 2 3 3 2 3 2" xfId="39299" xr:uid="{00000000-0005-0000-0000-000093A30000}"/>
    <cellStyle name="Normal 78 2 3 3 2 3 3" xfId="24066" xr:uid="{00000000-0005-0000-0000-000094A30000}"/>
    <cellStyle name="Normal 78 2 3 3 2 4" xfId="34286" xr:uid="{00000000-0005-0000-0000-000095A30000}"/>
    <cellStyle name="Normal 78 2 3 3 2 5" xfId="19053" xr:uid="{00000000-0005-0000-0000-000096A30000}"/>
    <cellStyle name="Normal 78 2 3 3 3" xfId="5604" xr:uid="{00000000-0005-0000-0000-000097A30000}"/>
    <cellStyle name="Normal 78 2 3 3 3 2" xfId="15656" xr:uid="{00000000-0005-0000-0000-000098A30000}"/>
    <cellStyle name="Normal 78 2 3 3 3 2 2" xfId="45987" xr:uid="{00000000-0005-0000-0000-000099A30000}"/>
    <cellStyle name="Normal 78 2 3 3 3 2 3" xfId="30754" xr:uid="{00000000-0005-0000-0000-00009AA30000}"/>
    <cellStyle name="Normal 78 2 3 3 3 3" xfId="10636" xr:uid="{00000000-0005-0000-0000-00009BA30000}"/>
    <cellStyle name="Normal 78 2 3 3 3 3 2" xfId="40970" xr:uid="{00000000-0005-0000-0000-00009CA30000}"/>
    <cellStyle name="Normal 78 2 3 3 3 3 3" xfId="25737" xr:uid="{00000000-0005-0000-0000-00009DA30000}"/>
    <cellStyle name="Normal 78 2 3 3 3 4" xfId="35957" xr:uid="{00000000-0005-0000-0000-00009EA30000}"/>
    <cellStyle name="Normal 78 2 3 3 3 5" xfId="20724" xr:uid="{00000000-0005-0000-0000-00009FA30000}"/>
    <cellStyle name="Normal 78 2 3 3 4" xfId="12314" xr:uid="{00000000-0005-0000-0000-0000A0A30000}"/>
    <cellStyle name="Normal 78 2 3 3 4 2" xfId="42645" xr:uid="{00000000-0005-0000-0000-0000A1A30000}"/>
    <cellStyle name="Normal 78 2 3 3 4 3" xfId="27412" xr:uid="{00000000-0005-0000-0000-0000A2A30000}"/>
    <cellStyle name="Normal 78 2 3 3 5" xfId="7293" xr:uid="{00000000-0005-0000-0000-0000A3A30000}"/>
    <cellStyle name="Normal 78 2 3 3 5 2" xfId="37628" xr:uid="{00000000-0005-0000-0000-0000A4A30000}"/>
    <cellStyle name="Normal 78 2 3 3 5 3" xfId="22395" xr:uid="{00000000-0005-0000-0000-0000A5A30000}"/>
    <cellStyle name="Normal 78 2 3 3 6" xfId="32616" xr:uid="{00000000-0005-0000-0000-0000A6A30000}"/>
    <cellStyle name="Normal 78 2 3 3 7" xfId="17382" xr:uid="{00000000-0005-0000-0000-0000A7A30000}"/>
    <cellStyle name="Normal 78 2 3 4" xfId="3075" xr:uid="{00000000-0005-0000-0000-0000A8A30000}"/>
    <cellStyle name="Normal 78 2 3 4 2" xfId="13149" xr:uid="{00000000-0005-0000-0000-0000A9A30000}"/>
    <cellStyle name="Normal 78 2 3 4 2 2" xfId="43480" xr:uid="{00000000-0005-0000-0000-0000AAA30000}"/>
    <cellStyle name="Normal 78 2 3 4 2 3" xfId="28247" xr:uid="{00000000-0005-0000-0000-0000ABA30000}"/>
    <cellStyle name="Normal 78 2 3 4 3" xfId="8129" xr:uid="{00000000-0005-0000-0000-0000ACA30000}"/>
    <cellStyle name="Normal 78 2 3 4 3 2" xfId="38463" xr:uid="{00000000-0005-0000-0000-0000ADA30000}"/>
    <cellStyle name="Normal 78 2 3 4 3 3" xfId="23230" xr:uid="{00000000-0005-0000-0000-0000AEA30000}"/>
    <cellStyle name="Normal 78 2 3 4 4" xfId="33450" xr:uid="{00000000-0005-0000-0000-0000AFA30000}"/>
    <cellStyle name="Normal 78 2 3 4 5" xfId="18217" xr:uid="{00000000-0005-0000-0000-0000B0A30000}"/>
    <cellStyle name="Normal 78 2 3 5" xfId="4768" xr:uid="{00000000-0005-0000-0000-0000B1A30000}"/>
    <cellStyle name="Normal 78 2 3 5 2" xfId="14820" xr:uid="{00000000-0005-0000-0000-0000B2A30000}"/>
    <cellStyle name="Normal 78 2 3 5 2 2" xfId="45151" xr:uid="{00000000-0005-0000-0000-0000B3A30000}"/>
    <cellStyle name="Normal 78 2 3 5 2 3" xfId="29918" xr:uid="{00000000-0005-0000-0000-0000B4A30000}"/>
    <cellStyle name="Normal 78 2 3 5 3" xfId="9800" xr:uid="{00000000-0005-0000-0000-0000B5A30000}"/>
    <cellStyle name="Normal 78 2 3 5 3 2" xfId="40134" xr:uid="{00000000-0005-0000-0000-0000B6A30000}"/>
    <cellStyle name="Normal 78 2 3 5 3 3" xfId="24901" xr:uid="{00000000-0005-0000-0000-0000B7A30000}"/>
    <cellStyle name="Normal 78 2 3 5 4" xfId="35121" xr:uid="{00000000-0005-0000-0000-0000B8A30000}"/>
    <cellStyle name="Normal 78 2 3 5 5" xfId="19888" xr:uid="{00000000-0005-0000-0000-0000B9A30000}"/>
    <cellStyle name="Normal 78 2 3 6" xfId="11478" xr:uid="{00000000-0005-0000-0000-0000BAA30000}"/>
    <cellStyle name="Normal 78 2 3 6 2" xfId="41809" xr:uid="{00000000-0005-0000-0000-0000BBA30000}"/>
    <cellStyle name="Normal 78 2 3 6 3" xfId="26576" xr:uid="{00000000-0005-0000-0000-0000BCA30000}"/>
    <cellStyle name="Normal 78 2 3 7" xfId="6457" xr:uid="{00000000-0005-0000-0000-0000BDA30000}"/>
    <cellStyle name="Normal 78 2 3 7 2" xfId="36792" xr:uid="{00000000-0005-0000-0000-0000BEA30000}"/>
    <cellStyle name="Normal 78 2 3 7 3" xfId="21559" xr:uid="{00000000-0005-0000-0000-0000BFA30000}"/>
    <cellStyle name="Normal 78 2 3 8" xfId="31780" xr:uid="{00000000-0005-0000-0000-0000C0A30000}"/>
    <cellStyle name="Normal 78 2 3 9" xfId="16546" xr:uid="{00000000-0005-0000-0000-0000C1A30000}"/>
    <cellStyle name="Normal 78 2 4" xfId="1593" xr:uid="{00000000-0005-0000-0000-0000C2A30000}"/>
    <cellStyle name="Normal 78 2 4 2" xfId="2432" xr:uid="{00000000-0005-0000-0000-0000C3A30000}"/>
    <cellStyle name="Normal 78 2 4 2 2" xfId="4122" xr:uid="{00000000-0005-0000-0000-0000C4A30000}"/>
    <cellStyle name="Normal 78 2 4 2 2 2" xfId="14195" xr:uid="{00000000-0005-0000-0000-0000C5A30000}"/>
    <cellStyle name="Normal 78 2 4 2 2 2 2" xfId="44526" xr:uid="{00000000-0005-0000-0000-0000C6A30000}"/>
    <cellStyle name="Normal 78 2 4 2 2 2 3" xfId="29293" xr:uid="{00000000-0005-0000-0000-0000C7A30000}"/>
    <cellStyle name="Normal 78 2 4 2 2 3" xfId="9175" xr:uid="{00000000-0005-0000-0000-0000C8A30000}"/>
    <cellStyle name="Normal 78 2 4 2 2 3 2" xfId="39509" xr:uid="{00000000-0005-0000-0000-0000C9A30000}"/>
    <cellStyle name="Normal 78 2 4 2 2 3 3" xfId="24276" xr:uid="{00000000-0005-0000-0000-0000CAA30000}"/>
    <cellStyle name="Normal 78 2 4 2 2 4" xfId="34496" xr:uid="{00000000-0005-0000-0000-0000CBA30000}"/>
    <cellStyle name="Normal 78 2 4 2 2 5" xfId="19263" xr:uid="{00000000-0005-0000-0000-0000CCA30000}"/>
    <cellStyle name="Normal 78 2 4 2 3" xfId="5814" xr:uid="{00000000-0005-0000-0000-0000CDA30000}"/>
    <cellStyle name="Normal 78 2 4 2 3 2" xfId="15866" xr:uid="{00000000-0005-0000-0000-0000CEA30000}"/>
    <cellStyle name="Normal 78 2 4 2 3 2 2" xfId="46197" xr:uid="{00000000-0005-0000-0000-0000CFA30000}"/>
    <cellStyle name="Normal 78 2 4 2 3 2 3" xfId="30964" xr:uid="{00000000-0005-0000-0000-0000D0A30000}"/>
    <cellStyle name="Normal 78 2 4 2 3 3" xfId="10846" xr:uid="{00000000-0005-0000-0000-0000D1A30000}"/>
    <cellStyle name="Normal 78 2 4 2 3 3 2" xfId="41180" xr:uid="{00000000-0005-0000-0000-0000D2A30000}"/>
    <cellStyle name="Normal 78 2 4 2 3 3 3" xfId="25947" xr:uid="{00000000-0005-0000-0000-0000D3A30000}"/>
    <cellStyle name="Normal 78 2 4 2 3 4" xfId="36167" xr:uid="{00000000-0005-0000-0000-0000D4A30000}"/>
    <cellStyle name="Normal 78 2 4 2 3 5" xfId="20934" xr:uid="{00000000-0005-0000-0000-0000D5A30000}"/>
    <cellStyle name="Normal 78 2 4 2 4" xfId="12524" xr:uid="{00000000-0005-0000-0000-0000D6A30000}"/>
    <cellStyle name="Normal 78 2 4 2 4 2" xfId="42855" xr:uid="{00000000-0005-0000-0000-0000D7A30000}"/>
    <cellStyle name="Normal 78 2 4 2 4 3" xfId="27622" xr:uid="{00000000-0005-0000-0000-0000D8A30000}"/>
    <cellStyle name="Normal 78 2 4 2 5" xfId="7503" xr:uid="{00000000-0005-0000-0000-0000D9A30000}"/>
    <cellStyle name="Normal 78 2 4 2 5 2" xfId="37838" xr:uid="{00000000-0005-0000-0000-0000DAA30000}"/>
    <cellStyle name="Normal 78 2 4 2 5 3" xfId="22605" xr:uid="{00000000-0005-0000-0000-0000DBA30000}"/>
    <cellStyle name="Normal 78 2 4 2 6" xfId="32826" xr:uid="{00000000-0005-0000-0000-0000DCA30000}"/>
    <cellStyle name="Normal 78 2 4 2 7" xfId="17592" xr:uid="{00000000-0005-0000-0000-0000DDA30000}"/>
    <cellStyle name="Normal 78 2 4 3" xfId="3285" xr:uid="{00000000-0005-0000-0000-0000DEA30000}"/>
    <cellStyle name="Normal 78 2 4 3 2" xfId="13359" xr:uid="{00000000-0005-0000-0000-0000DFA30000}"/>
    <cellStyle name="Normal 78 2 4 3 2 2" xfId="43690" xr:uid="{00000000-0005-0000-0000-0000E0A30000}"/>
    <cellStyle name="Normal 78 2 4 3 2 3" xfId="28457" xr:uid="{00000000-0005-0000-0000-0000E1A30000}"/>
    <cellStyle name="Normal 78 2 4 3 3" xfId="8339" xr:uid="{00000000-0005-0000-0000-0000E2A30000}"/>
    <cellStyle name="Normal 78 2 4 3 3 2" xfId="38673" xr:uid="{00000000-0005-0000-0000-0000E3A30000}"/>
    <cellStyle name="Normal 78 2 4 3 3 3" xfId="23440" xr:uid="{00000000-0005-0000-0000-0000E4A30000}"/>
    <cellStyle name="Normal 78 2 4 3 4" xfId="33660" xr:uid="{00000000-0005-0000-0000-0000E5A30000}"/>
    <cellStyle name="Normal 78 2 4 3 5" xfId="18427" xr:uid="{00000000-0005-0000-0000-0000E6A30000}"/>
    <cellStyle name="Normal 78 2 4 4" xfId="4978" xr:uid="{00000000-0005-0000-0000-0000E7A30000}"/>
    <cellStyle name="Normal 78 2 4 4 2" xfId="15030" xr:uid="{00000000-0005-0000-0000-0000E8A30000}"/>
    <cellStyle name="Normal 78 2 4 4 2 2" xfId="45361" xr:uid="{00000000-0005-0000-0000-0000E9A30000}"/>
    <cellStyle name="Normal 78 2 4 4 2 3" xfId="30128" xr:uid="{00000000-0005-0000-0000-0000EAA30000}"/>
    <cellStyle name="Normal 78 2 4 4 3" xfId="10010" xr:uid="{00000000-0005-0000-0000-0000EBA30000}"/>
    <cellStyle name="Normal 78 2 4 4 3 2" xfId="40344" xr:uid="{00000000-0005-0000-0000-0000ECA30000}"/>
    <cellStyle name="Normal 78 2 4 4 3 3" xfId="25111" xr:uid="{00000000-0005-0000-0000-0000EDA30000}"/>
    <cellStyle name="Normal 78 2 4 4 4" xfId="35331" xr:uid="{00000000-0005-0000-0000-0000EEA30000}"/>
    <cellStyle name="Normal 78 2 4 4 5" xfId="20098" xr:uid="{00000000-0005-0000-0000-0000EFA30000}"/>
    <cellStyle name="Normal 78 2 4 5" xfId="11688" xr:uid="{00000000-0005-0000-0000-0000F0A30000}"/>
    <cellStyle name="Normal 78 2 4 5 2" xfId="42019" xr:uid="{00000000-0005-0000-0000-0000F1A30000}"/>
    <cellStyle name="Normal 78 2 4 5 3" xfId="26786" xr:uid="{00000000-0005-0000-0000-0000F2A30000}"/>
    <cellStyle name="Normal 78 2 4 6" xfId="6667" xr:uid="{00000000-0005-0000-0000-0000F3A30000}"/>
    <cellStyle name="Normal 78 2 4 6 2" xfId="37002" xr:uid="{00000000-0005-0000-0000-0000F4A30000}"/>
    <cellStyle name="Normal 78 2 4 6 3" xfId="21769" xr:uid="{00000000-0005-0000-0000-0000F5A30000}"/>
    <cellStyle name="Normal 78 2 4 7" xfId="31990" xr:uid="{00000000-0005-0000-0000-0000F6A30000}"/>
    <cellStyle name="Normal 78 2 4 8" xfId="16756" xr:uid="{00000000-0005-0000-0000-0000F7A30000}"/>
    <cellStyle name="Normal 78 2 5" xfId="2014" xr:uid="{00000000-0005-0000-0000-0000F8A30000}"/>
    <cellStyle name="Normal 78 2 5 2" xfId="3704" xr:uid="{00000000-0005-0000-0000-0000F9A30000}"/>
    <cellStyle name="Normal 78 2 5 2 2" xfId="13777" xr:uid="{00000000-0005-0000-0000-0000FAA30000}"/>
    <cellStyle name="Normal 78 2 5 2 2 2" xfId="44108" xr:uid="{00000000-0005-0000-0000-0000FBA30000}"/>
    <cellStyle name="Normal 78 2 5 2 2 3" xfId="28875" xr:uid="{00000000-0005-0000-0000-0000FCA30000}"/>
    <cellStyle name="Normal 78 2 5 2 3" xfId="8757" xr:uid="{00000000-0005-0000-0000-0000FDA30000}"/>
    <cellStyle name="Normal 78 2 5 2 3 2" xfId="39091" xr:uid="{00000000-0005-0000-0000-0000FEA30000}"/>
    <cellStyle name="Normal 78 2 5 2 3 3" xfId="23858" xr:uid="{00000000-0005-0000-0000-0000FFA30000}"/>
    <cellStyle name="Normal 78 2 5 2 4" xfId="34078" xr:uid="{00000000-0005-0000-0000-000000A40000}"/>
    <cellStyle name="Normal 78 2 5 2 5" xfId="18845" xr:uid="{00000000-0005-0000-0000-000001A40000}"/>
    <cellStyle name="Normal 78 2 5 3" xfId="5396" xr:uid="{00000000-0005-0000-0000-000002A40000}"/>
    <cellStyle name="Normal 78 2 5 3 2" xfId="15448" xr:uid="{00000000-0005-0000-0000-000003A40000}"/>
    <cellStyle name="Normal 78 2 5 3 2 2" xfId="45779" xr:uid="{00000000-0005-0000-0000-000004A40000}"/>
    <cellStyle name="Normal 78 2 5 3 2 3" xfId="30546" xr:uid="{00000000-0005-0000-0000-000005A40000}"/>
    <cellStyle name="Normal 78 2 5 3 3" xfId="10428" xr:uid="{00000000-0005-0000-0000-000006A40000}"/>
    <cellStyle name="Normal 78 2 5 3 3 2" xfId="40762" xr:uid="{00000000-0005-0000-0000-000007A40000}"/>
    <cellStyle name="Normal 78 2 5 3 3 3" xfId="25529" xr:uid="{00000000-0005-0000-0000-000008A40000}"/>
    <cellStyle name="Normal 78 2 5 3 4" xfId="35749" xr:uid="{00000000-0005-0000-0000-000009A40000}"/>
    <cellStyle name="Normal 78 2 5 3 5" xfId="20516" xr:uid="{00000000-0005-0000-0000-00000AA40000}"/>
    <cellStyle name="Normal 78 2 5 4" xfId="12106" xr:uid="{00000000-0005-0000-0000-00000BA40000}"/>
    <cellStyle name="Normal 78 2 5 4 2" xfId="42437" xr:uid="{00000000-0005-0000-0000-00000CA40000}"/>
    <cellStyle name="Normal 78 2 5 4 3" xfId="27204" xr:uid="{00000000-0005-0000-0000-00000DA40000}"/>
    <cellStyle name="Normal 78 2 5 5" xfId="7085" xr:uid="{00000000-0005-0000-0000-00000EA40000}"/>
    <cellStyle name="Normal 78 2 5 5 2" xfId="37420" xr:uid="{00000000-0005-0000-0000-00000FA40000}"/>
    <cellStyle name="Normal 78 2 5 5 3" xfId="22187" xr:uid="{00000000-0005-0000-0000-000010A40000}"/>
    <cellStyle name="Normal 78 2 5 6" xfId="32408" xr:uid="{00000000-0005-0000-0000-000011A40000}"/>
    <cellStyle name="Normal 78 2 5 7" xfId="17174" xr:uid="{00000000-0005-0000-0000-000012A40000}"/>
    <cellStyle name="Normal 78 2 6" xfId="2867" xr:uid="{00000000-0005-0000-0000-000013A40000}"/>
    <cellStyle name="Normal 78 2 6 2" xfId="12941" xr:uid="{00000000-0005-0000-0000-000014A40000}"/>
    <cellStyle name="Normal 78 2 6 2 2" xfId="43272" xr:uid="{00000000-0005-0000-0000-000015A40000}"/>
    <cellStyle name="Normal 78 2 6 2 3" xfId="28039" xr:uid="{00000000-0005-0000-0000-000016A40000}"/>
    <cellStyle name="Normal 78 2 6 3" xfId="7921" xr:uid="{00000000-0005-0000-0000-000017A40000}"/>
    <cellStyle name="Normal 78 2 6 3 2" xfId="38255" xr:uid="{00000000-0005-0000-0000-000018A40000}"/>
    <cellStyle name="Normal 78 2 6 3 3" xfId="23022" xr:uid="{00000000-0005-0000-0000-000019A40000}"/>
    <cellStyle name="Normal 78 2 6 4" xfId="33242" xr:uid="{00000000-0005-0000-0000-00001AA40000}"/>
    <cellStyle name="Normal 78 2 6 5" xfId="18009" xr:uid="{00000000-0005-0000-0000-00001BA40000}"/>
    <cellStyle name="Normal 78 2 7" xfId="4560" xr:uid="{00000000-0005-0000-0000-00001CA40000}"/>
    <cellStyle name="Normal 78 2 7 2" xfId="14612" xr:uid="{00000000-0005-0000-0000-00001DA40000}"/>
    <cellStyle name="Normal 78 2 7 2 2" xfId="44943" xr:uid="{00000000-0005-0000-0000-00001EA40000}"/>
    <cellStyle name="Normal 78 2 7 2 3" xfId="29710" xr:uid="{00000000-0005-0000-0000-00001FA40000}"/>
    <cellStyle name="Normal 78 2 7 3" xfId="9592" xr:uid="{00000000-0005-0000-0000-000020A40000}"/>
    <cellStyle name="Normal 78 2 7 3 2" xfId="39926" xr:uid="{00000000-0005-0000-0000-000021A40000}"/>
    <cellStyle name="Normal 78 2 7 3 3" xfId="24693" xr:uid="{00000000-0005-0000-0000-000022A40000}"/>
    <cellStyle name="Normal 78 2 7 4" xfId="34913" xr:uid="{00000000-0005-0000-0000-000023A40000}"/>
    <cellStyle name="Normal 78 2 7 5" xfId="19680" xr:uid="{00000000-0005-0000-0000-000024A40000}"/>
    <cellStyle name="Normal 78 2 8" xfId="11270" xr:uid="{00000000-0005-0000-0000-000025A40000}"/>
    <cellStyle name="Normal 78 2 8 2" xfId="41601" xr:uid="{00000000-0005-0000-0000-000026A40000}"/>
    <cellStyle name="Normal 78 2 8 3" xfId="26368" xr:uid="{00000000-0005-0000-0000-000027A40000}"/>
    <cellStyle name="Normal 78 2 9" xfId="6249" xr:uid="{00000000-0005-0000-0000-000028A40000}"/>
    <cellStyle name="Normal 78 2 9 2" xfId="36584" xr:uid="{00000000-0005-0000-0000-000029A40000}"/>
    <cellStyle name="Normal 78 2 9 3" xfId="21351" xr:uid="{00000000-0005-0000-0000-00002AA40000}"/>
    <cellStyle name="Normal 78 3" xfId="1213" xr:uid="{00000000-0005-0000-0000-00002BA40000}"/>
    <cellStyle name="Normal 78 3 10" xfId="16390" xr:uid="{00000000-0005-0000-0000-00002CA40000}"/>
    <cellStyle name="Normal 78 3 2" xfId="1432" xr:uid="{00000000-0005-0000-0000-00002DA40000}"/>
    <cellStyle name="Normal 78 3 2 2" xfId="1853" xr:uid="{00000000-0005-0000-0000-00002EA40000}"/>
    <cellStyle name="Normal 78 3 2 2 2" xfId="2692" xr:uid="{00000000-0005-0000-0000-00002FA40000}"/>
    <cellStyle name="Normal 78 3 2 2 2 2" xfId="4382" xr:uid="{00000000-0005-0000-0000-000030A40000}"/>
    <cellStyle name="Normal 78 3 2 2 2 2 2" xfId="14455" xr:uid="{00000000-0005-0000-0000-000031A40000}"/>
    <cellStyle name="Normal 78 3 2 2 2 2 2 2" xfId="44786" xr:uid="{00000000-0005-0000-0000-000032A40000}"/>
    <cellStyle name="Normal 78 3 2 2 2 2 2 3" xfId="29553" xr:uid="{00000000-0005-0000-0000-000033A40000}"/>
    <cellStyle name="Normal 78 3 2 2 2 2 3" xfId="9435" xr:uid="{00000000-0005-0000-0000-000034A40000}"/>
    <cellStyle name="Normal 78 3 2 2 2 2 3 2" xfId="39769" xr:uid="{00000000-0005-0000-0000-000035A40000}"/>
    <cellStyle name="Normal 78 3 2 2 2 2 3 3" xfId="24536" xr:uid="{00000000-0005-0000-0000-000036A40000}"/>
    <cellStyle name="Normal 78 3 2 2 2 2 4" xfId="34756" xr:uid="{00000000-0005-0000-0000-000037A40000}"/>
    <cellStyle name="Normal 78 3 2 2 2 2 5" xfId="19523" xr:uid="{00000000-0005-0000-0000-000038A40000}"/>
    <cellStyle name="Normal 78 3 2 2 2 3" xfId="6074" xr:uid="{00000000-0005-0000-0000-000039A40000}"/>
    <cellStyle name="Normal 78 3 2 2 2 3 2" xfId="16126" xr:uid="{00000000-0005-0000-0000-00003AA40000}"/>
    <cellStyle name="Normal 78 3 2 2 2 3 2 2" xfId="46457" xr:uid="{00000000-0005-0000-0000-00003BA40000}"/>
    <cellStyle name="Normal 78 3 2 2 2 3 2 3" xfId="31224" xr:uid="{00000000-0005-0000-0000-00003CA40000}"/>
    <cellStyle name="Normal 78 3 2 2 2 3 3" xfId="11106" xr:uid="{00000000-0005-0000-0000-00003DA40000}"/>
    <cellStyle name="Normal 78 3 2 2 2 3 3 2" xfId="41440" xr:uid="{00000000-0005-0000-0000-00003EA40000}"/>
    <cellStyle name="Normal 78 3 2 2 2 3 3 3" xfId="26207" xr:uid="{00000000-0005-0000-0000-00003FA40000}"/>
    <cellStyle name="Normal 78 3 2 2 2 3 4" xfId="36427" xr:uid="{00000000-0005-0000-0000-000040A40000}"/>
    <cellStyle name="Normal 78 3 2 2 2 3 5" xfId="21194" xr:uid="{00000000-0005-0000-0000-000041A40000}"/>
    <cellStyle name="Normal 78 3 2 2 2 4" xfId="12784" xr:uid="{00000000-0005-0000-0000-000042A40000}"/>
    <cellStyle name="Normal 78 3 2 2 2 4 2" xfId="43115" xr:uid="{00000000-0005-0000-0000-000043A40000}"/>
    <cellStyle name="Normal 78 3 2 2 2 4 3" xfId="27882" xr:uid="{00000000-0005-0000-0000-000044A40000}"/>
    <cellStyle name="Normal 78 3 2 2 2 5" xfId="7763" xr:uid="{00000000-0005-0000-0000-000045A40000}"/>
    <cellStyle name="Normal 78 3 2 2 2 5 2" xfId="38098" xr:uid="{00000000-0005-0000-0000-000046A40000}"/>
    <cellStyle name="Normal 78 3 2 2 2 5 3" xfId="22865" xr:uid="{00000000-0005-0000-0000-000047A40000}"/>
    <cellStyle name="Normal 78 3 2 2 2 6" xfId="33086" xr:uid="{00000000-0005-0000-0000-000048A40000}"/>
    <cellStyle name="Normal 78 3 2 2 2 7" xfId="17852" xr:uid="{00000000-0005-0000-0000-000049A40000}"/>
    <cellStyle name="Normal 78 3 2 2 3" xfId="3545" xr:uid="{00000000-0005-0000-0000-00004AA40000}"/>
    <cellStyle name="Normal 78 3 2 2 3 2" xfId="13619" xr:uid="{00000000-0005-0000-0000-00004BA40000}"/>
    <cellStyle name="Normal 78 3 2 2 3 2 2" xfId="43950" xr:uid="{00000000-0005-0000-0000-00004CA40000}"/>
    <cellStyle name="Normal 78 3 2 2 3 2 3" xfId="28717" xr:uid="{00000000-0005-0000-0000-00004DA40000}"/>
    <cellStyle name="Normal 78 3 2 2 3 3" xfId="8599" xr:uid="{00000000-0005-0000-0000-00004EA40000}"/>
    <cellStyle name="Normal 78 3 2 2 3 3 2" xfId="38933" xr:uid="{00000000-0005-0000-0000-00004FA40000}"/>
    <cellStyle name="Normal 78 3 2 2 3 3 3" xfId="23700" xr:uid="{00000000-0005-0000-0000-000050A40000}"/>
    <cellStyle name="Normal 78 3 2 2 3 4" xfId="33920" xr:uid="{00000000-0005-0000-0000-000051A40000}"/>
    <cellStyle name="Normal 78 3 2 2 3 5" xfId="18687" xr:uid="{00000000-0005-0000-0000-000052A40000}"/>
    <cellStyle name="Normal 78 3 2 2 4" xfId="5238" xr:uid="{00000000-0005-0000-0000-000053A40000}"/>
    <cellStyle name="Normal 78 3 2 2 4 2" xfId="15290" xr:uid="{00000000-0005-0000-0000-000054A40000}"/>
    <cellStyle name="Normal 78 3 2 2 4 2 2" xfId="45621" xr:uid="{00000000-0005-0000-0000-000055A40000}"/>
    <cellStyle name="Normal 78 3 2 2 4 2 3" xfId="30388" xr:uid="{00000000-0005-0000-0000-000056A40000}"/>
    <cellStyle name="Normal 78 3 2 2 4 3" xfId="10270" xr:uid="{00000000-0005-0000-0000-000057A40000}"/>
    <cellStyle name="Normal 78 3 2 2 4 3 2" xfId="40604" xr:uid="{00000000-0005-0000-0000-000058A40000}"/>
    <cellStyle name="Normal 78 3 2 2 4 3 3" xfId="25371" xr:uid="{00000000-0005-0000-0000-000059A40000}"/>
    <cellStyle name="Normal 78 3 2 2 4 4" xfId="35591" xr:uid="{00000000-0005-0000-0000-00005AA40000}"/>
    <cellStyle name="Normal 78 3 2 2 4 5" xfId="20358" xr:uid="{00000000-0005-0000-0000-00005BA40000}"/>
    <cellStyle name="Normal 78 3 2 2 5" xfId="11948" xr:uid="{00000000-0005-0000-0000-00005CA40000}"/>
    <cellStyle name="Normal 78 3 2 2 5 2" xfId="42279" xr:uid="{00000000-0005-0000-0000-00005DA40000}"/>
    <cellStyle name="Normal 78 3 2 2 5 3" xfId="27046" xr:uid="{00000000-0005-0000-0000-00005EA40000}"/>
    <cellStyle name="Normal 78 3 2 2 6" xfId="6927" xr:uid="{00000000-0005-0000-0000-00005FA40000}"/>
    <cellStyle name="Normal 78 3 2 2 6 2" xfId="37262" xr:uid="{00000000-0005-0000-0000-000060A40000}"/>
    <cellStyle name="Normal 78 3 2 2 6 3" xfId="22029" xr:uid="{00000000-0005-0000-0000-000061A40000}"/>
    <cellStyle name="Normal 78 3 2 2 7" xfId="32250" xr:uid="{00000000-0005-0000-0000-000062A40000}"/>
    <cellStyle name="Normal 78 3 2 2 8" xfId="17016" xr:uid="{00000000-0005-0000-0000-000063A40000}"/>
    <cellStyle name="Normal 78 3 2 3" xfId="2274" xr:uid="{00000000-0005-0000-0000-000064A40000}"/>
    <cellStyle name="Normal 78 3 2 3 2" xfId="3964" xr:uid="{00000000-0005-0000-0000-000065A40000}"/>
    <cellStyle name="Normal 78 3 2 3 2 2" xfId="14037" xr:uid="{00000000-0005-0000-0000-000066A40000}"/>
    <cellStyle name="Normal 78 3 2 3 2 2 2" xfId="44368" xr:uid="{00000000-0005-0000-0000-000067A40000}"/>
    <cellStyle name="Normal 78 3 2 3 2 2 3" xfId="29135" xr:uid="{00000000-0005-0000-0000-000068A40000}"/>
    <cellStyle name="Normal 78 3 2 3 2 3" xfId="9017" xr:uid="{00000000-0005-0000-0000-000069A40000}"/>
    <cellStyle name="Normal 78 3 2 3 2 3 2" xfId="39351" xr:uid="{00000000-0005-0000-0000-00006AA40000}"/>
    <cellStyle name="Normal 78 3 2 3 2 3 3" xfId="24118" xr:uid="{00000000-0005-0000-0000-00006BA40000}"/>
    <cellStyle name="Normal 78 3 2 3 2 4" xfId="34338" xr:uid="{00000000-0005-0000-0000-00006CA40000}"/>
    <cellStyle name="Normal 78 3 2 3 2 5" xfId="19105" xr:uid="{00000000-0005-0000-0000-00006DA40000}"/>
    <cellStyle name="Normal 78 3 2 3 3" xfId="5656" xr:uid="{00000000-0005-0000-0000-00006EA40000}"/>
    <cellStyle name="Normal 78 3 2 3 3 2" xfId="15708" xr:uid="{00000000-0005-0000-0000-00006FA40000}"/>
    <cellStyle name="Normal 78 3 2 3 3 2 2" xfId="46039" xr:uid="{00000000-0005-0000-0000-000070A40000}"/>
    <cellStyle name="Normal 78 3 2 3 3 2 3" xfId="30806" xr:uid="{00000000-0005-0000-0000-000071A40000}"/>
    <cellStyle name="Normal 78 3 2 3 3 3" xfId="10688" xr:uid="{00000000-0005-0000-0000-000072A40000}"/>
    <cellStyle name="Normal 78 3 2 3 3 3 2" xfId="41022" xr:uid="{00000000-0005-0000-0000-000073A40000}"/>
    <cellStyle name="Normal 78 3 2 3 3 3 3" xfId="25789" xr:uid="{00000000-0005-0000-0000-000074A40000}"/>
    <cellStyle name="Normal 78 3 2 3 3 4" xfId="36009" xr:uid="{00000000-0005-0000-0000-000075A40000}"/>
    <cellStyle name="Normal 78 3 2 3 3 5" xfId="20776" xr:uid="{00000000-0005-0000-0000-000076A40000}"/>
    <cellStyle name="Normal 78 3 2 3 4" xfId="12366" xr:uid="{00000000-0005-0000-0000-000077A40000}"/>
    <cellStyle name="Normal 78 3 2 3 4 2" xfId="42697" xr:uid="{00000000-0005-0000-0000-000078A40000}"/>
    <cellStyle name="Normal 78 3 2 3 4 3" xfId="27464" xr:uid="{00000000-0005-0000-0000-000079A40000}"/>
    <cellStyle name="Normal 78 3 2 3 5" xfId="7345" xr:uid="{00000000-0005-0000-0000-00007AA40000}"/>
    <cellStyle name="Normal 78 3 2 3 5 2" xfId="37680" xr:uid="{00000000-0005-0000-0000-00007BA40000}"/>
    <cellStyle name="Normal 78 3 2 3 5 3" xfId="22447" xr:uid="{00000000-0005-0000-0000-00007CA40000}"/>
    <cellStyle name="Normal 78 3 2 3 6" xfId="32668" xr:uid="{00000000-0005-0000-0000-00007DA40000}"/>
    <cellStyle name="Normal 78 3 2 3 7" xfId="17434" xr:uid="{00000000-0005-0000-0000-00007EA40000}"/>
    <cellStyle name="Normal 78 3 2 4" xfId="3127" xr:uid="{00000000-0005-0000-0000-00007FA40000}"/>
    <cellStyle name="Normal 78 3 2 4 2" xfId="13201" xr:uid="{00000000-0005-0000-0000-000080A40000}"/>
    <cellStyle name="Normal 78 3 2 4 2 2" xfId="43532" xr:uid="{00000000-0005-0000-0000-000081A40000}"/>
    <cellStyle name="Normal 78 3 2 4 2 3" xfId="28299" xr:uid="{00000000-0005-0000-0000-000082A40000}"/>
    <cellStyle name="Normal 78 3 2 4 3" xfId="8181" xr:uid="{00000000-0005-0000-0000-000083A40000}"/>
    <cellStyle name="Normal 78 3 2 4 3 2" xfId="38515" xr:uid="{00000000-0005-0000-0000-000084A40000}"/>
    <cellStyle name="Normal 78 3 2 4 3 3" xfId="23282" xr:uid="{00000000-0005-0000-0000-000085A40000}"/>
    <cellStyle name="Normal 78 3 2 4 4" xfId="33502" xr:uid="{00000000-0005-0000-0000-000086A40000}"/>
    <cellStyle name="Normal 78 3 2 4 5" xfId="18269" xr:uid="{00000000-0005-0000-0000-000087A40000}"/>
    <cellStyle name="Normal 78 3 2 5" xfId="4820" xr:uid="{00000000-0005-0000-0000-000088A40000}"/>
    <cellStyle name="Normal 78 3 2 5 2" xfId="14872" xr:uid="{00000000-0005-0000-0000-000089A40000}"/>
    <cellStyle name="Normal 78 3 2 5 2 2" xfId="45203" xr:uid="{00000000-0005-0000-0000-00008AA40000}"/>
    <cellStyle name="Normal 78 3 2 5 2 3" xfId="29970" xr:uid="{00000000-0005-0000-0000-00008BA40000}"/>
    <cellStyle name="Normal 78 3 2 5 3" xfId="9852" xr:uid="{00000000-0005-0000-0000-00008CA40000}"/>
    <cellStyle name="Normal 78 3 2 5 3 2" xfId="40186" xr:uid="{00000000-0005-0000-0000-00008DA40000}"/>
    <cellStyle name="Normal 78 3 2 5 3 3" xfId="24953" xr:uid="{00000000-0005-0000-0000-00008EA40000}"/>
    <cellStyle name="Normal 78 3 2 5 4" xfId="35173" xr:uid="{00000000-0005-0000-0000-00008FA40000}"/>
    <cellStyle name="Normal 78 3 2 5 5" xfId="19940" xr:uid="{00000000-0005-0000-0000-000090A40000}"/>
    <cellStyle name="Normal 78 3 2 6" xfId="11530" xr:uid="{00000000-0005-0000-0000-000091A40000}"/>
    <cellStyle name="Normal 78 3 2 6 2" xfId="41861" xr:uid="{00000000-0005-0000-0000-000092A40000}"/>
    <cellStyle name="Normal 78 3 2 6 3" xfId="26628" xr:uid="{00000000-0005-0000-0000-000093A40000}"/>
    <cellStyle name="Normal 78 3 2 7" xfId="6509" xr:uid="{00000000-0005-0000-0000-000094A40000}"/>
    <cellStyle name="Normal 78 3 2 7 2" xfId="36844" xr:uid="{00000000-0005-0000-0000-000095A40000}"/>
    <cellStyle name="Normal 78 3 2 7 3" xfId="21611" xr:uid="{00000000-0005-0000-0000-000096A40000}"/>
    <cellStyle name="Normal 78 3 2 8" xfId="31832" xr:uid="{00000000-0005-0000-0000-000097A40000}"/>
    <cellStyle name="Normal 78 3 2 9" xfId="16598" xr:uid="{00000000-0005-0000-0000-000098A40000}"/>
    <cellStyle name="Normal 78 3 3" xfId="1645" xr:uid="{00000000-0005-0000-0000-000099A40000}"/>
    <cellStyle name="Normal 78 3 3 2" xfId="2484" xr:uid="{00000000-0005-0000-0000-00009AA40000}"/>
    <cellStyle name="Normal 78 3 3 2 2" xfId="4174" xr:uid="{00000000-0005-0000-0000-00009BA40000}"/>
    <cellStyle name="Normal 78 3 3 2 2 2" xfId="14247" xr:uid="{00000000-0005-0000-0000-00009CA40000}"/>
    <cellStyle name="Normal 78 3 3 2 2 2 2" xfId="44578" xr:uid="{00000000-0005-0000-0000-00009DA40000}"/>
    <cellStyle name="Normal 78 3 3 2 2 2 3" xfId="29345" xr:uid="{00000000-0005-0000-0000-00009EA40000}"/>
    <cellStyle name="Normal 78 3 3 2 2 3" xfId="9227" xr:uid="{00000000-0005-0000-0000-00009FA40000}"/>
    <cellStyle name="Normal 78 3 3 2 2 3 2" xfId="39561" xr:uid="{00000000-0005-0000-0000-0000A0A40000}"/>
    <cellStyle name="Normal 78 3 3 2 2 3 3" xfId="24328" xr:uid="{00000000-0005-0000-0000-0000A1A40000}"/>
    <cellStyle name="Normal 78 3 3 2 2 4" xfId="34548" xr:uid="{00000000-0005-0000-0000-0000A2A40000}"/>
    <cellStyle name="Normal 78 3 3 2 2 5" xfId="19315" xr:uid="{00000000-0005-0000-0000-0000A3A40000}"/>
    <cellStyle name="Normal 78 3 3 2 3" xfId="5866" xr:uid="{00000000-0005-0000-0000-0000A4A40000}"/>
    <cellStyle name="Normal 78 3 3 2 3 2" xfId="15918" xr:uid="{00000000-0005-0000-0000-0000A5A40000}"/>
    <cellStyle name="Normal 78 3 3 2 3 2 2" xfId="46249" xr:uid="{00000000-0005-0000-0000-0000A6A40000}"/>
    <cellStyle name="Normal 78 3 3 2 3 2 3" xfId="31016" xr:uid="{00000000-0005-0000-0000-0000A7A40000}"/>
    <cellStyle name="Normal 78 3 3 2 3 3" xfId="10898" xr:uid="{00000000-0005-0000-0000-0000A8A40000}"/>
    <cellStyle name="Normal 78 3 3 2 3 3 2" xfId="41232" xr:uid="{00000000-0005-0000-0000-0000A9A40000}"/>
    <cellStyle name="Normal 78 3 3 2 3 3 3" xfId="25999" xr:uid="{00000000-0005-0000-0000-0000AAA40000}"/>
    <cellStyle name="Normal 78 3 3 2 3 4" xfId="36219" xr:uid="{00000000-0005-0000-0000-0000ABA40000}"/>
    <cellStyle name="Normal 78 3 3 2 3 5" xfId="20986" xr:uid="{00000000-0005-0000-0000-0000ACA40000}"/>
    <cellStyle name="Normal 78 3 3 2 4" xfId="12576" xr:uid="{00000000-0005-0000-0000-0000ADA40000}"/>
    <cellStyle name="Normal 78 3 3 2 4 2" xfId="42907" xr:uid="{00000000-0005-0000-0000-0000AEA40000}"/>
    <cellStyle name="Normal 78 3 3 2 4 3" xfId="27674" xr:uid="{00000000-0005-0000-0000-0000AFA40000}"/>
    <cellStyle name="Normal 78 3 3 2 5" xfId="7555" xr:uid="{00000000-0005-0000-0000-0000B0A40000}"/>
    <cellStyle name="Normal 78 3 3 2 5 2" xfId="37890" xr:uid="{00000000-0005-0000-0000-0000B1A40000}"/>
    <cellStyle name="Normal 78 3 3 2 5 3" xfId="22657" xr:uid="{00000000-0005-0000-0000-0000B2A40000}"/>
    <cellStyle name="Normal 78 3 3 2 6" xfId="32878" xr:uid="{00000000-0005-0000-0000-0000B3A40000}"/>
    <cellStyle name="Normal 78 3 3 2 7" xfId="17644" xr:uid="{00000000-0005-0000-0000-0000B4A40000}"/>
    <cellStyle name="Normal 78 3 3 3" xfId="3337" xr:uid="{00000000-0005-0000-0000-0000B5A40000}"/>
    <cellStyle name="Normal 78 3 3 3 2" xfId="13411" xr:uid="{00000000-0005-0000-0000-0000B6A40000}"/>
    <cellStyle name="Normal 78 3 3 3 2 2" xfId="43742" xr:uid="{00000000-0005-0000-0000-0000B7A40000}"/>
    <cellStyle name="Normal 78 3 3 3 2 3" xfId="28509" xr:uid="{00000000-0005-0000-0000-0000B8A40000}"/>
    <cellStyle name="Normal 78 3 3 3 3" xfId="8391" xr:uid="{00000000-0005-0000-0000-0000B9A40000}"/>
    <cellStyle name="Normal 78 3 3 3 3 2" xfId="38725" xr:uid="{00000000-0005-0000-0000-0000BAA40000}"/>
    <cellStyle name="Normal 78 3 3 3 3 3" xfId="23492" xr:uid="{00000000-0005-0000-0000-0000BBA40000}"/>
    <cellStyle name="Normal 78 3 3 3 4" xfId="33712" xr:uid="{00000000-0005-0000-0000-0000BCA40000}"/>
    <cellStyle name="Normal 78 3 3 3 5" xfId="18479" xr:uid="{00000000-0005-0000-0000-0000BDA40000}"/>
    <cellStyle name="Normal 78 3 3 4" xfId="5030" xr:uid="{00000000-0005-0000-0000-0000BEA40000}"/>
    <cellStyle name="Normal 78 3 3 4 2" xfId="15082" xr:uid="{00000000-0005-0000-0000-0000BFA40000}"/>
    <cellStyle name="Normal 78 3 3 4 2 2" xfId="45413" xr:uid="{00000000-0005-0000-0000-0000C0A40000}"/>
    <cellStyle name="Normal 78 3 3 4 2 3" xfId="30180" xr:uid="{00000000-0005-0000-0000-0000C1A40000}"/>
    <cellStyle name="Normal 78 3 3 4 3" xfId="10062" xr:uid="{00000000-0005-0000-0000-0000C2A40000}"/>
    <cellStyle name="Normal 78 3 3 4 3 2" xfId="40396" xr:uid="{00000000-0005-0000-0000-0000C3A40000}"/>
    <cellStyle name="Normal 78 3 3 4 3 3" xfId="25163" xr:uid="{00000000-0005-0000-0000-0000C4A40000}"/>
    <cellStyle name="Normal 78 3 3 4 4" xfId="35383" xr:uid="{00000000-0005-0000-0000-0000C5A40000}"/>
    <cellStyle name="Normal 78 3 3 4 5" xfId="20150" xr:uid="{00000000-0005-0000-0000-0000C6A40000}"/>
    <cellStyle name="Normal 78 3 3 5" xfId="11740" xr:uid="{00000000-0005-0000-0000-0000C7A40000}"/>
    <cellStyle name="Normal 78 3 3 5 2" xfId="42071" xr:uid="{00000000-0005-0000-0000-0000C8A40000}"/>
    <cellStyle name="Normal 78 3 3 5 3" xfId="26838" xr:uid="{00000000-0005-0000-0000-0000C9A40000}"/>
    <cellStyle name="Normal 78 3 3 6" xfId="6719" xr:uid="{00000000-0005-0000-0000-0000CAA40000}"/>
    <cellStyle name="Normal 78 3 3 6 2" xfId="37054" xr:uid="{00000000-0005-0000-0000-0000CBA40000}"/>
    <cellStyle name="Normal 78 3 3 6 3" xfId="21821" xr:uid="{00000000-0005-0000-0000-0000CCA40000}"/>
    <cellStyle name="Normal 78 3 3 7" xfId="32042" xr:uid="{00000000-0005-0000-0000-0000CDA40000}"/>
    <cellStyle name="Normal 78 3 3 8" xfId="16808" xr:uid="{00000000-0005-0000-0000-0000CEA40000}"/>
    <cellStyle name="Normal 78 3 4" xfId="2066" xr:uid="{00000000-0005-0000-0000-0000CFA40000}"/>
    <cellStyle name="Normal 78 3 4 2" xfId="3756" xr:uid="{00000000-0005-0000-0000-0000D0A40000}"/>
    <cellStyle name="Normal 78 3 4 2 2" xfId="13829" xr:uid="{00000000-0005-0000-0000-0000D1A40000}"/>
    <cellStyle name="Normal 78 3 4 2 2 2" xfId="44160" xr:uid="{00000000-0005-0000-0000-0000D2A40000}"/>
    <cellStyle name="Normal 78 3 4 2 2 3" xfId="28927" xr:uid="{00000000-0005-0000-0000-0000D3A40000}"/>
    <cellStyle name="Normal 78 3 4 2 3" xfId="8809" xr:uid="{00000000-0005-0000-0000-0000D4A40000}"/>
    <cellStyle name="Normal 78 3 4 2 3 2" xfId="39143" xr:uid="{00000000-0005-0000-0000-0000D5A40000}"/>
    <cellStyle name="Normal 78 3 4 2 3 3" xfId="23910" xr:uid="{00000000-0005-0000-0000-0000D6A40000}"/>
    <cellStyle name="Normal 78 3 4 2 4" xfId="34130" xr:uid="{00000000-0005-0000-0000-0000D7A40000}"/>
    <cellStyle name="Normal 78 3 4 2 5" xfId="18897" xr:uid="{00000000-0005-0000-0000-0000D8A40000}"/>
    <cellStyle name="Normal 78 3 4 3" xfId="5448" xr:uid="{00000000-0005-0000-0000-0000D9A40000}"/>
    <cellStyle name="Normal 78 3 4 3 2" xfId="15500" xr:uid="{00000000-0005-0000-0000-0000DAA40000}"/>
    <cellStyle name="Normal 78 3 4 3 2 2" xfId="45831" xr:uid="{00000000-0005-0000-0000-0000DBA40000}"/>
    <cellStyle name="Normal 78 3 4 3 2 3" xfId="30598" xr:uid="{00000000-0005-0000-0000-0000DCA40000}"/>
    <cellStyle name="Normal 78 3 4 3 3" xfId="10480" xr:uid="{00000000-0005-0000-0000-0000DDA40000}"/>
    <cellStyle name="Normal 78 3 4 3 3 2" xfId="40814" xr:uid="{00000000-0005-0000-0000-0000DEA40000}"/>
    <cellStyle name="Normal 78 3 4 3 3 3" xfId="25581" xr:uid="{00000000-0005-0000-0000-0000DFA40000}"/>
    <cellStyle name="Normal 78 3 4 3 4" xfId="35801" xr:uid="{00000000-0005-0000-0000-0000E0A40000}"/>
    <cellStyle name="Normal 78 3 4 3 5" xfId="20568" xr:uid="{00000000-0005-0000-0000-0000E1A40000}"/>
    <cellStyle name="Normal 78 3 4 4" xfId="12158" xr:uid="{00000000-0005-0000-0000-0000E2A40000}"/>
    <cellStyle name="Normal 78 3 4 4 2" xfId="42489" xr:uid="{00000000-0005-0000-0000-0000E3A40000}"/>
    <cellStyle name="Normal 78 3 4 4 3" xfId="27256" xr:uid="{00000000-0005-0000-0000-0000E4A40000}"/>
    <cellStyle name="Normal 78 3 4 5" xfId="7137" xr:uid="{00000000-0005-0000-0000-0000E5A40000}"/>
    <cellStyle name="Normal 78 3 4 5 2" xfId="37472" xr:uid="{00000000-0005-0000-0000-0000E6A40000}"/>
    <cellStyle name="Normal 78 3 4 5 3" xfId="22239" xr:uid="{00000000-0005-0000-0000-0000E7A40000}"/>
    <cellStyle name="Normal 78 3 4 6" xfId="32460" xr:uid="{00000000-0005-0000-0000-0000E8A40000}"/>
    <cellStyle name="Normal 78 3 4 7" xfId="17226" xr:uid="{00000000-0005-0000-0000-0000E9A40000}"/>
    <cellStyle name="Normal 78 3 5" xfId="2919" xr:uid="{00000000-0005-0000-0000-0000EAA40000}"/>
    <cellStyle name="Normal 78 3 5 2" xfId="12993" xr:uid="{00000000-0005-0000-0000-0000EBA40000}"/>
    <cellStyle name="Normal 78 3 5 2 2" xfId="43324" xr:uid="{00000000-0005-0000-0000-0000ECA40000}"/>
    <cellStyle name="Normal 78 3 5 2 3" xfId="28091" xr:uid="{00000000-0005-0000-0000-0000EDA40000}"/>
    <cellStyle name="Normal 78 3 5 3" xfId="7973" xr:uid="{00000000-0005-0000-0000-0000EEA40000}"/>
    <cellStyle name="Normal 78 3 5 3 2" xfId="38307" xr:uid="{00000000-0005-0000-0000-0000EFA40000}"/>
    <cellStyle name="Normal 78 3 5 3 3" xfId="23074" xr:uid="{00000000-0005-0000-0000-0000F0A40000}"/>
    <cellStyle name="Normal 78 3 5 4" xfId="33294" xr:uid="{00000000-0005-0000-0000-0000F1A40000}"/>
    <cellStyle name="Normal 78 3 5 5" xfId="18061" xr:uid="{00000000-0005-0000-0000-0000F2A40000}"/>
    <cellStyle name="Normal 78 3 6" xfId="4612" xr:uid="{00000000-0005-0000-0000-0000F3A40000}"/>
    <cellStyle name="Normal 78 3 6 2" xfId="14664" xr:uid="{00000000-0005-0000-0000-0000F4A40000}"/>
    <cellStyle name="Normal 78 3 6 2 2" xfId="44995" xr:uid="{00000000-0005-0000-0000-0000F5A40000}"/>
    <cellStyle name="Normal 78 3 6 2 3" xfId="29762" xr:uid="{00000000-0005-0000-0000-0000F6A40000}"/>
    <cellStyle name="Normal 78 3 6 3" xfId="9644" xr:uid="{00000000-0005-0000-0000-0000F7A40000}"/>
    <cellStyle name="Normal 78 3 6 3 2" xfId="39978" xr:uid="{00000000-0005-0000-0000-0000F8A40000}"/>
    <cellStyle name="Normal 78 3 6 3 3" xfId="24745" xr:uid="{00000000-0005-0000-0000-0000F9A40000}"/>
    <cellStyle name="Normal 78 3 6 4" xfId="34965" xr:uid="{00000000-0005-0000-0000-0000FAA40000}"/>
    <cellStyle name="Normal 78 3 6 5" xfId="19732" xr:uid="{00000000-0005-0000-0000-0000FBA40000}"/>
    <cellStyle name="Normal 78 3 7" xfId="11322" xr:uid="{00000000-0005-0000-0000-0000FCA40000}"/>
    <cellStyle name="Normal 78 3 7 2" xfId="41653" xr:uid="{00000000-0005-0000-0000-0000FDA40000}"/>
    <cellStyle name="Normal 78 3 7 3" xfId="26420" xr:uid="{00000000-0005-0000-0000-0000FEA40000}"/>
    <cellStyle name="Normal 78 3 8" xfId="6301" xr:uid="{00000000-0005-0000-0000-0000FFA40000}"/>
    <cellStyle name="Normal 78 3 8 2" xfId="36636" xr:uid="{00000000-0005-0000-0000-000000A50000}"/>
    <cellStyle name="Normal 78 3 8 3" xfId="21403" xr:uid="{00000000-0005-0000-0000-000001A50000}"/>
    <cellStyle name="Normal 78 3 9" xfId="31626" xr:uid="{00000000-0005-0000-0000-000002A50000}"/>
    <cellStyle name="Normal 78 4" xfId="1326" xr:uid="{00000000-0005-0000-0000-000003A50000}"/>
    <cellStyle name="Normal 78 4 2" xfId="1749" xr:uid="{00000000-0005-0000-0000-000004A50000}"/>
    <cellStyle name="Normal 78 4 2 2" xfId="2588" xr:uid="{00000000-0005-0000-0000-000005A50000}"/>
    <cellStyle name="Normal 78 4 2 2 2" xfId="4278" xr:uid="{00000000-0005-0000-0000-000006A50000}"/>
    <cellStyle name="Normal 78 4 2 2 2 2" xfId="14351" xr:uid="{00000000-0005-0000-0000-000007A50000}"/>
    <cellStyle name="Normal 78 4 2 2 2 2 2" xfId="44682" xr:uid="{00000000-0005-0000-0000-000008A50000}"/>
    <cellStyle name="Normal 78 4 2 2 2 2 3" xfId="29449" xr:uid="{00000000-0005-0000-0000-000009A50000}"/>
    <cellStyle name="Normal 78 4 2 2 2 3" xfId="9331" xr:uid="{00000000-0005-0000-0000-00000AA50000}"/>
    <cellStyle name="Normal 78 4 2 2 2 3 2" xfId="39665" xr:uid="{00000000-0005-0000-0000-00000BA50000}"/>
    <cellStyle name="Normal 78 4 2 2 2 3 3" xfId="24432" xr:uid="{00000000-0005-0000-0000-00000CA50000}"/>
    <cellStyle name="Normal 78 4 2 2 2 4" xfId="34652" xr:uid="{00000000-0005-0000-0000-00000DA50000}"/>
    <cellStyle name="Normal 78 4 2 2 2 5" xfId="19419" xr:uid="{00000000-0005-0000-0000-00000EA50000}"/>
    <cellStyle name="Normal 78 4 2 2 3" xfId="5970" xr:uid="{00000000-0005-0000-0000-00000FA50000}"/>
    <cellStyle name="Normal 78 4 2 2 3 2" xfId="16022" xr:uid="{00000000-0005-0000-0000-000010A50000}"/>
    <cellStyle name="Normal 78 4 2 2 3 2 2" xfId="46353" xr:uid="{00000000-0005-0000-0000-000011A50000}"/>
    <cellStyle name="Normal 78 4 2 2 3 2 3" xfId="31120" xr:uid="{00000000-0005-0000-0000-000012A50000}"/>
    <cellStyle name="Normal 78 4 2 2 3 3" xfId="11002" xr:uid="{00000000-0005-0000-0000-000013A50000}"/>
    <cellStyle name="Normal 78 4 2 2 3 3 2" xfId="41336" xr:uid="{00000000-0005-0000-0000-000014A50000}"/>
    <cellStyle name="Normal 78 4 2 2 3 3 3" xfId="26103" xr:uid="{00000000-0005-0000-0000-000015A50000}"/>
    <cellStyle name="Normal 78 4 2 2 3 4" xfId="36323" xr:uid="{00000000-0005-0000-0000-000016A50000}"/>
    <cellStyle name="Normal 78 4 2 2 3 5" xfId="21090" xr:uid="{00000000-0005-0000-0000-000017A50000}"/>
    <cellStyle name="Normal 78 4 2 2 4" xfId="12680" xr:uid="{00000000-0005-0000-0000-000018A50000}"/>
    <cellStyle name="Normal 78 4 2 2 4 2" xfId="43011" xr:uid="{00000000-0005-0000-0000-000019A50000}"/>
    <cellStyle name="Normal 78 4 2 2 4 3" xfId="27778" xr:uid="{00000000-0005-0000-0000-00001AA50000}"/>
    <cellStyle name="Normal 78 4 2 2 5" xfId="7659" xr:uid="{00000000-0005-0000-0000-00001BA50000}"/>
    <cellStyle name="Normal 78 4 2 2 5 2" xfId="37994" xr:uid="{00000000-0005-0000-0000-00001CA50000}"/>
    <cellStyle name="Normal 78 4 2 2 5 3" xfId="22761" xr:uid="{00000000-0005-0000-0000-00001DA50000}"/>
    <cellStyle name="Normal 78 4 2 2 6" xfId="32982" xr:uid="{00000000-0005-0000-0000-00001EA50000}"/>
    <cellStyle name="Normal 78 4 2 2 7" xfId="17748" xr:uid="{00000000-0005-0000-0000-00001FA50000}"/>
    <cellStyle name="Normal 78 4 2 3" xfId="3441" xr:uid="{00000000-0005-0000-0000-000020A50000}"/>
    <cellStyle name="Normal 78 4 2 3 2" xfId="13515" xr:uid="{00000000-0005-0000-0000-000021A50000}"/>
    <cellStyle name="Normal 78 4 2 3 2 2" xfId="43846" xr:uid="{00000000-0005-0000-0000-000022A50000}"/>
    <cellStyle name="Normal 78 4 2 3 2 3" xfId="28613" xr:uid="{00000000-0005-0000-0000-000023A50000}"/>
    <cellStyle name="Normal 78 4 2 3 3" xfId="8495" xr:uid="{00000000-0005-0000-0000-000024A50000}"/>
    <cellStyle name="Normal 78 4 2 3 3 2" xfId="38829" xr:uid="{00000000-0005-0000-0000-000025A50000}"/>
    <cellStyle name="Normal 78 4 2 3 3 3" xfId="23596" xr:uid="{00000000-0005-0000-0000-000026A50000}"/>
    <cellStyle name="Normal 78 4 2 3 4" xfId="33816" xr:uid="{00000000-0005-0000-0000-000027A50000}"/>
    <cellStyle name="Normal 78 4 2 3 5" xfId="18583" xr:uid="{00000000-0005-0000-0000-000028A50000}"/>
    <cellStyle name="Normal 78 4 2 4" xfId="5134" xr:uid="{00000000-0005-0000-0000-000029A50000}"/>
    <cellStyle name="Normal 78 4 2 4 2" xfId="15186" xr:uid="{00000000-0005-0000-0000-00002AA50000}"/>
    <cellStyle name="Normal 78 4 2 4 2 2" xfId="45517" xr:uid="{00000000-0005-0000-0000-00002BA50000}"/>
    <cellStyle name="Normal 78 4 2 4 2 3" xfId="30284" xr:uid="{00000000-0005-0000-0000-00002CA50000}"/>
    <cellStyle name="Normal 78 4 2 4 3" xfId="10166" xr:uid="{00000000-0005-0000-0000-00002DA50000}"/>
    <cellStyle name="Normal 78 4 2 4 3 2" xfId="40500" xr:uid="{00000000-0005-0000-0000-00002EA50000}"/>
    <cellStyle name="Normal 78 4 2 4 3 3" xfId="25267" xr:uid="{00000000-0005-0000-0000-00002FA50000}"/>
    <cellStyle name="Normal 78 4 2 4 4" xfId="35487" xr:uid="{00000000-0005-0000-0000-000030A50000}"/>
    <cellStyle name="Normal 78 4 2 4 5" xfId="20254" xr:uid="{00000000-0005-0000-0000-000031A50000}"/>
    <cellStyle name="Normal 78 4 2 5" xfId="11844" xr:uid="{00000000-0005-0000-0000-000032A50000}"/>
    <cellStyle name="Normal 78 4 2 5 2" xfId="42175" xr:uid="{00000000-0005-0000-0000-000033A50000}"/>
    <cellStyle name="Normal 78 4 2 5 3" xfId="26942" xr:uid="{00000000-0005-0000-0000-000034A50000}"/>
    <cellStyle name="Normal 78 4 2 6" xfId="6823" xr:uid="{00000000-0005-0000-0000-000035A50000}"/>
    <cellStyle name="Normal 78 4 2 6 2" xfId="37158" xr:uid="{00000000-0005-0000-0000-000036A50000}"/>
    <cellStyle name="Normal 78 4 2 6 3" xfId="21925" xr:uid="{00000000-0005-0000-0000-000037A50000}"/>
    <cellStyle name="Normal 78 4 2 7" xfId="32146" xr:uid="{00000000-0005-0000-0000-000038A50000}"/>
    <cellStyle name="Normal 78 4 2 8" xfId="16912" xr:uid="{00000000-0005-0000-0000-000039A50000}"/>
    <cellStyle name="Normal 78 4 3" xfId="2170" xr:uid="{00000000-0005-0000-0000-00003AA50000}"/>
    <cellStyle name="Normal 78 4 3 2" xfId="3860" xr:uid="{00000000-0005-0000-0000-00003BA50000}"/>
    <cellStyle name="Normal 78 4 3 2 2" xfId="13933" xr:uid="{00000000-0005-0000-0000-00003CA50000}"/>
    <cellStyle name="Normal 78 4 3 2 2 2" xfId="44264" xr:uid="{00000000-0005-0000-0000-00003DA50000}"/>
    <cellStyle name="Normal 78 4 3 2 2 3" xfId="29031" xr:uid="{00000000-0005-0000-0000-00003EA50000}"/>
    <cellStyle name="Normal 78 4 3 2 3" xfId="8913" xr:uid="{00000000-0005-0000-0000-00003FA50000}"/>
    <cellStyle name="Normal 78 4 3 2 3 2" xfId="39247" xr:uid="{00000000-0005-0000-0000-000040A50000}"/>
    <cellStyle name="Normal 78 4 3 2 3 3" xfId="24014" xr:uid="{00000000-0005-0000-0000-000041A50000}"/>
    <cellStyle name="Normal 78 4 3 2 4" xfId="34234" xr:uid="{00000000-0005-0000-0000-000042A50000}"/>
    <cellStyle name="Normal 78 4 3 2 5" xfId="19001" xr:uid="{00000000-0005-0000-0000-000043A50000}"/>
    <cellStyle name="Normal 78 4 3 3" xfId="5552" xr:uid="{00000000-0005-0000-0000-000044A50000}"/>
    <cellStyle name="Normal 78 4 3 3 2" xfId="15604" xr:uid="{00000000-0005-0000-0000-000045A50000}"/>
    <cellStyle name="Normal 78 4 3 3 2 2" xfId="45935" xr:uid="{00000000-0005-0000-0000-000046A50000}"/>
    <cellStyle name="Normal 78 4 3 3 2 3" xfId="30702" xr:uid="{00000000-0005-0000-0000-000047A50000}"/>
    <cellStyle name="Normal 78 4 3 3 3" xfId="10584" xr:uid="{00000000-0005-0000-0000-000048A50000}"/>
    <cellStyle name="Normal 78 4 3 3 3 2" xfId="40918" xr:uid="{00000000-0005-0000-0000-000049A50000}"/>
    <cellStyle name="Normal 78 4 3 3 3 3" xfId="25685" xr:uid="{00000000-0005-0000-0000-00004AA50000}"/>
    <cellStyle name="Normal 78 4 3 3 4" xfId="35905" xr:uid="{00000000-0005-0000-0000-00004BA50000}"/>
    <cellStyle name="Normal 78 4 3 3 5" xfId="20672" xr:uid="{00000000-0005-0000-0000-00004CA50000}"/>
    <cellStyle name="Normal 78 4 3 4" xfId="12262" xr:uid="{00000000-0005-0000-0000-00004DA50000}"/>
    <cellStyle name="Normal 78 4 3 4 2" xfId="42593" xr:uid="{00000000-0005-0000-0000-00004EA50000}"/>
    <cellStyle name="Normal 78 4 3 4 3" xfId="27360" xr:uid="{00000000-0005-0000-0000-00004FA50000}"/>
    <cellStyle name="Normal 78 4 3 5" xfId="7241" xr:uid="{00000000-0005-0000-0000-000050A50000}"/>
    <cellStyle name="Normal 78 4 3 5 2" xfId="37576" xr:uid="{00000000-0005-0000-0000-000051A50000}"/>
    <cellStyle name="Normal 78 4 3 5 3" xfId="22343" xr:uid="{00000000-0005-0000-0000-000052A50000}"/>
    <cellStyle name="Normal 78 4 3 6" xfId="32564" xr:uid="{00000000-0005-0000-0000-000053A50000}"/>
    <cellStyle name="Normal 78 4 3 7" xfId="17330" xr:uid="{00000000-0005-0000-0000-000054A50000}"/>
    <cellStyle name="Normal 78 4 4" xfId="3023" xr:uid="{00000000-0005-0000-0000-000055A50000}"/>
    <cellStyle name="Normal 78 4 4 2" xfId="13097" xr:uid="{00000000-0005-0000-0000-000056A50000}"/>
    <cellStyle name="Normal 78 4 4 2 2" xfId="43428" xr:uid="{00000000-0005-0000-0000-000057A50000}"/>
    <cellStyle name="Normal 78 4 4 2 3" xfId="28195" xr:uid="{00000000-0005-0000-0000-000058A50000}"/>
    <cellStyle name="Normal 78 4 4 3" xfId="8077" xr:uid="{00000000-0005-0000-0000-000059A50000}"/>
    <cellStyle name="Normal 78 4 4 3 2" xfId="38411" xr:uid="{00000000-0005-0000-0000-00005AA50000}"/>
    <cellStyle name="Normal 78 4 4 3 3" xfId="23178" xr:uid="{00000000-0005-0000-0000-00005BA50000}"/>
    <cellStyle name="Normal 78 4 4 4" xfId="33398" xr:uid="{00000000-0005-0000-0000-00005CA50000}"/>
    <cellStyle name="Normal 78 4 4 5" xfId="18165" xr:uid="{00000000-0005-0000-0000-00005DA50000}"/>
    <cellStyle name="Normal 78 4 5" xfId="4716" xr:uid="{00000000-0005-0000-0000-00005EA50000}"/>
    <cellStyle name="Normal 78 4 5 2" xfId="14768" xr:uid="{00000000-0005-0000-0000-00005FA50000}"/>
    <cellStyle name="Normal 78 4 5 2 2" xfId="45099" xr:uid="{00000000-0005-0000-0000-000060A50000}"/>
    <cellStyle name="Normal 78 4 5 2 3" xfId="29866" xr:uid="{00000000-0005-0000-0000-000061A50000}"/>
    <cellStyle name="Normal 78 4 5 3" xfId="9748" xr:uid="{00000000-0005-0000-0000-000062A50000}"/>
    <cellStyle name="Normal 78 4 5 3 2" xfId="40082" xr:uid="{00000000-0005-0000-0000-000063A50000}"/>
    <cellStyle name="Normal 78 4 5 3 3" xfId="24849" xr:uid="{00000000-0005-0000-0000-000064A50000}"/>
    <cellStyle name="Normal 78 4 5 4" xfId="35069" xr:uid="{00000000-0005-0000-0000-000065A50000}"/>
    <cellStyle name="Normal 78 4 5 5" xfId="19836" xr:uid="{00000000-0005-0000-0000-000066A50000}"/>
    <cellStyle name="Normal 78 4 6" xfId="11426" xr:uid="{00000000-0005-0000-0000-000067A50000}"/>
    <cellStyle name="Normal 78 4 6 2" xfId="41757" xr:uid="{00000000-0005-0000-0000-000068A50000}"/>
    <cellStyle name="Normal 78 4 6 3" xfId="26524" xr:uid="{00000000-0005-0000-0000-000069A50000}"/>
    <cellStyle name="Normal 78 4 7" xfId="6405" xr:uid="{00000000-0005-0000-0000-00006AA50000}"/>
    <cellStyle name="Normal 78 4 7 2" xfId="36740" xr:uid="{00000000-0005-0000-0000-00006BA50000}"/>
    <cellStyle name="Normal 78 4 7 3" xfId="21507" xr:uid="{00000000-0005-0000-0000-00006CA50000}"/>
    <cellStyle name="Normal 78 4 8" xfId="31728" xr:uid="{00000000-0005-0000-0000-00006DA50000}"/>
    <cellStyle name="Normal 78 4 9" xfId="16494" xr:uid="{00000000-0005-0000-0000-00006EA50000}"/>
    <cellStyle name="Normal 78 5" xfId="1538" xr:uid="{00000000-0005-0000-0000-00006FA50000}"/>
    <cellStyle name="Normal 78 5 2" xfId="2379" xr:uid="{00000000-0005-0000-0000-000070A50000}"/>
    <cellStyle name="Normal 78 5 2 2" xfId="4069" xr:uid="{00000000-0005-0000-0000-000071A50000}"/>
    <cellStyle name="Normal 78 5 2 2 2" xfId="14142" xr:uid="{00000000-0005-0000-0000-000072A50000}"/>
    <cellStyle name="Normal 78 5 2 2 2 2" xfId="44473" xr:uid="{00000000-0005-0000-0000-000073A50000}"/>
    <cellStyle name="Normal 78 5 2 2 2 3" xfId="29240" xr:uid="{00000000-0005-0000-0000-000074A50000}"/>
    <cellStyle name="Normal 78 5 2 2 3" xfId="9122" xr:uid="{00000000-0005-0000-0000-000075A50000}"/>
    <cellStyle name="Normal 78 5 2 2 3 2" xfId="39456" xr:uid="{00000000-0005-0000-0000-000076A50000}"/>
    <cellStyle name="Normal 78 5 2 2 3 3" xfId="24223" xr:uid="{00000000-0005-0000-0000-000077A50000}"/>
    <cellStyle name="Normal 78 5 2 2 4" xfId="34443" xr:uid="{00000000-0005-0000-0000-000078A50000}"/>
    <cellStyle name="Normal 78 5 2 2 5" xfId="19210" xr:uid="{00000000-0005-0000-0000-000079A50000}"/>
    <cellStyle name="Normal 78 5 2 3" xfId="5761" xr:uid="{00000000-0005-0000-0000-00007AA50000}"/>
    <cellStyle name="Normal 78 5 2 3 2" xfId="15813" xr:uid="{00000000-0005-0000-0000-00007BA50000}"/>
    <cellStyle name="Normal 78 5 2 3 2 2" xfId="46144" xr:uid="{00000000-0005-0000-0000-00007CA50000}"/>
    <cellStyle name="Normal 78 5 2 3 2 3" xfId="30911" xr:uid="{00000000-0005-0000-0000-00007DA50000}"/>
    <cellStyle name="Normal 78 5 2 3 3" xfId="10793" xr:uid="{00000000-0005-0000-0000-00007EA50000}"/>
    <cellStyle name="Normal 78 5 2 3 3 2" xfId="41127" xr:uid="{00000000-0005-0000-0000-00007FA50000}"/>
    <cellStyle name="Normal 78 5 2 3 3 3" xfId="25894" xr:uid="{00000000-0005-0000-0000-000080A50000}"/>
    <cellStyle name="Normal 78 5 2 3 4" xfId="36114" xr:uid="{00000000-0005-0000-0000-000081A50000}"/>
    <cellStyle name="Normal 78 5 2 3 5" xfId="20881" xr:uid="{00000000-0005-0000-0000-000082A50000}"/>
    <cellStyle name="Normal 78 5 2 4" xfId="12471" xr:uid="{00000000-0005-0000-0000-000083A50000}"/>
    <cellStyle name="Normal 78 5 2 4 2" xfId="42802" xr:uid="{00000000-0005-0000-0000-000084A50000}"/>
    <cellStyle name="Normal 78 5 2 4 3" xfId="27569" xr:uid="{00000000-0005-0000-0000-000085A50000}"/>
    <cellStyle name="Normal 78 5 2 5" xfId="7450" xr:uid="{00000000-0005-0000-0000-000086A50000}"/>
    <cellStyle name="Normal 78 5 2 5 2" xfId="37785" xr:uid="{00000000-0005-0000-0000-000087A50000}"/>
    <cellStyle name="Normal 78 5 2 5 3" xfId="22552" xr:uid="{00000000-0005-0000-0000-000088A50000}"/>
    <cellStyle name="Normal 78 5 2 6" xfId="32773" xr:uid="{00000000-0005-0000-0000-000089A50000}"/>
    <cellStyle name="Normal 78 5 2 7" xfId="17539" xr:uid="{00000000-0005-0000-0000-00008AA50000}"/>
    <cellStyle name="Normal 78 5 3" xfId="3232" xr:uid="{00000000-0005-0000-0000-00008BA50000}"/>
    <cellStyle name="Normal 78 5 3 2" xfId="13306" xr:uid="{00000000-0005-0000-0000-00008CA50000}"/>
    <cellStyle name="Normal 78 5 3 2 2" xfId="43637" xr:uid="{00000000-0005-0000-0000-00008DA50000}"/>
    <cellStyle name="Normal 78 5 3 2 3" xfId="28404" xr:uid="{00000000-0005-0000-0000-00008EA50000}"/>
    <cellStyle name="Normal 78 5 3 3" xfId="8286" xr:uid="{00000000-0005-0000-0000-00008FA50000}"/>
    <cellStyle name="Normal 78 5 3 3 2" xfId="38620" xr:uid="{00000000-0005-0000-0000-000090A50000}"/>
    <cellStyle name="Normal 78 5 3 3 3" xfId="23387" xr:uid="{00000000-0005-0000-0000-000091A50000}"/>
    <cellStyle name="Normal 78 5 3 4" xfId="33607" xr:uid="{00000000-0005-0000-0000-000092A50000}"/>
    <cellStyle name="Normal 78 5 3 5" xfId="18374" xr:uid="{00000000-0005-0000-0000-000093A50000}"/>
    <cellStyle name="Normal 78 5 4" xfId="4925" xr:uid="{00000000-0005-0000-0000-000094A50000}"/>
    <cellStyle name="Normal 78 5 4 2" xfId="14977" xr:uid="{00000000-0005-0000-0000-000095A50000}"/>
    <cellStyle name="Normal 78 5 4 2 2" xfId="45308" xr:uid="{00000000-0005-0000-0000-000096A50000}"/>
    <cellStyle name="Normal 78 5 4 2 3" xfId="30075" xr:uid="{00000000-0005-0000-0000-000097A50000}"/>
    <cellStyle name="Normal 78 5 4 3" xfId="9957" xr:uid="{00000000-0005-0000-0000-000098A50000}"/>
    <cellStyle name="Normal 78 5 4 3 2" xfId="40291" xr:uid="{00000000-0005-0000-0000-000099A50000}"/>
    <cellStyle name="Normal 78 5 4 3 3" xfId="25058" xr:uid="{00000000-0005-0000-0000-00009AA50000}"/>
    <cellStyle name="Normal 78 5 4 4" xfId="35278" xr:uid="{00000000-0005-0000-0000-00009BA50000}"/>
    <cellStyle name="Normal 78 5 4 5" xfId="20045" xr:uid="{00000000-0005-0000-0000-00009CA50000}"/>
    <cellStyle name="Normal 78 5 5" xfId="11635" xr:uid="{00000000-0005-0000-0000-00009DA50000}"/>
    <cellStyle name="Normal 78 5 5 2" xfId="41966" xr:uid="{00000000-0005-0000-0000-00009EA50000}"/>
    <cellStyle name="Normal 78 5 5 3" xfId="26733" xr:uid="{00000000-0005-0000-0000-00009FA50000}"/>
    <cellStyle name="Normal 78 5 6" xfId="6614" xr:uid="{00000000-0005-0000-0000-0000A0A50000}"/>
    <cellStyle name="Normal 78 5 6 2" xfId="36949" xr:uid="{00000000-0005-0000-0000-0000A1A50000}"/>
    <cellStyle name="Normal 78 5 6 3" xfId="21716" xr:uid="{00000000-0005-0000-0000-0000A2A50000}"/>
    <cellStyle name="Normal 78 5 7" xfId="31937" xr:uid="{00000000-0005-0000-0000-0000A3A50000}"/>
    <cellStyle name="Normal 78 5 8" xfId="16703" xr:uid="{00000000-0005-0000-0000-0000A4A50000}"/>
    <cellStyle name="Normal 78 6" xfId="1959" xr:uid="{00000000-0005-0000-0000-0000A5A50000}"/>
    <cellStyle name="Normal 78 6 2" xfId="3651" xr:uid="{00000000-0005-0000-0000-0000A6A50000}"/>
    <cellStyle name="Normal 78 6 2 2" xfId="13724" xr:uid="{00000000-0005-0000-0000-0000A7A50000}"/>
    <cellStyle name="Normal 78 6 2 2 2" xfId="44055" xr:uid="{00000000-0005-0000-0000-0000A8A50000}"/>
    <cellStyle name="Normal 78 6 2 2 3" xfId="28822" xr:uid="{00000000-0005-0000-0000-0000A9A50000}"/>
    <cellStyle name="Normal 78 6 2 3" xfId="8704" xr:uid="{00000000-0005-0000-0000-0000AAA50000}"/>
    <cellStyle name="Normal 78 6 2 3 2" xfId="39038" xr:uid="{00000000-0005-0000-0000-0000ABA50000}"/>
    <cellStyle name="Normal 78 6 2 3 3" xfId="23805" xr:uid="{00000000-0005-0000-0000-0000ACA50000}"/>
    <cellStyle name="Normal 78 6 2 4" xfId="34025" xr:uid="{00000000-0005-0000-0000-0000ADA50000}"/>
    <cellStyle name="Normal 78 6 2 5" xfId="18792" xr:uid="{00000000-0005-0000-0000-0000AEA50000}"/>
    <cellStyle name="Normal 78 6 3" xfId="5343" xr:uid="{00000000-0005-0000-0000-0000AFA50000}"/>
    <cellStyle name="Normal 78 6 3 2" xfId="15395" xr:uid="{00000000-0005-0000-0000-0000B0A50000}"/>
    <cellStyle name="Normal 78 6 3 2 2" xfId="45726" xr:uid="{00000000-0005-0000-0000-0000B1A50000}"/>
    <cellStyle name="Normal 78 6 3 2 3" xfId="30493" xr:uid="{00000000-0005-0000-0000-0000B2A50000}"/>
    <cellStyle name="Normal 78 6 3 3" xfId="10375" xr:uid="{00000000-0005-0000-0000-0000B3A50000}"/>
    <cellStyle name="Normal 78 6 3 3 2" xfId="40709" xr:uid="{00000000-0005-0000-0000-0000B4A50000}"/>
    <cellStyle name="Normal 78 6 3 3 3" xfId="25476" xr:uid="{00000000-0005-0000-0000-0000B5A50000}"/>
    <cellStyle name="Normal 78 6 3 4" xfId="35696" xr:uid="{00000000-0005-0000-0000-0000B6A50000}"/>
    <cellStyle name="Normal 78 6 3 5" xfId="20463" xr:uid="{00000000-0005-0000-0000-0000B7A50000}"/>
    <cellStyle name="Normal 78 6 4" xfId="12053" xr:uid="{00000000-0005-0000-0000-0000B8A50000}"/>
    <cellStyle name="Normal 78 6 4 2" xfId="42384" xr:uid="{00000000-0005-0000-0000-0000B9A50000}"/>
    <cellStyle name="Normal 78 6 4 3" xfId="27151" xr:uid="{00000000-0005-0000-0000-0000BAA50000}"/>
    <cellStyle name="Normal 78 6 5" xfId="7032" xr:uid="{00000000-0005-0000-0000-0000BBA50000}"/>
    <cellStyle name="Normal 78 6 5 2" xfId="37367" xr:uid="{00000000-0005-0000-0000-0000BCA50000}"/>
    <cellStyle name="Normal 78 6 5 3" xfId="22134" xr:uid="{00000000-0005-0000-0000-0000BDA50000}"/>
    <cellStyle name="Normal 78 6 6" xfId="32355" xr:uid="{00000000-0005-0000-0000-0000BEA50000}"/>
    <cellStyle name="Normal 78 6 7" xfId="17121" xr:uid="{00000000-0005-0000-0000-0000BFA50000}"/>
    <cellStyle name="Normal 78 7" xfId="2806" xr:uid="{00000000-0005-0000-0000-0000C0A50000}"/>
    <cellStyle name="Normal 78 7 2" xfId="12889" xr:uid="{00000000-0005-0000-0000-0000C1A50000}"/>
    <cellStyle name="Normal 78 7 2 2" xfId="43220" xr:uid="{00000000-0005-0000-0000-0000C2A50000}"/>
    <cellStyle name="Normal 78 7 2 3" xfId="27987" xr:uid="{00000000-0005-0000-0000-0000C3A50000}"/>
    <cellStyle name="Normal 78 7 3" xfId="7868" xr:uid="{00000000-0005-0000-0000-0000C4A50000}"/>
    <cellStyle name="Normal 78 7 3 2" xfId="38203" xr:uid="{00000000-0005-0000-0000-0000C5A50000}"/>
    <cellStyle name="Normal 78 7 3 3" xfId="22970" xr:uid="{00000000-0005-0000-0000-0000C6A50000}"/>
    <cellStyle name="Normal 78 7 4" xfId="33190" xr:uid="{00000000-0005-0000-0000-0000C7A50000}"/>
    <cellStyle name="Normal 78 7 5" xfId="17957" xr:uid="{00000000-0005-0000-0000-0000C8A50000}"/>
    <cellStyle name="Normal 78 8" xfId="4504" xr:uid="{00000000-0005-0000-0000-0000C9A50000}"/>
    <cellStyle name="Normal 78 8 2" xfId="14560" xr:uid="{00000000-0005-0000-0000-0000CAA50000}"/>
    <cellStyle name="Normal 78 8 2 2" xfId="44891" xr:uid="{00000000-0005-0000-0000-0000CBA50000}"/>
    <cellStyle name="Normal 78 8 2 3" xfId="29658" xr:uid="{00000000-0005-0000-0000-0000CCA50000}"/>
    <cellStyle name="Normal 78 8 3" xfId="9540" xr:uid="{00000000-0005-0000-0000-0000CDA50000}"/>
    <cellStyle name="Normal 78 8 3 2" xfId="39874" xr:uid="{00000000-0005-0000-0000-0000CEA50000}"/>
    <cellStyle name="Normal 78 8 3 3" xfId="24641" xr:uid="{00000000-0005-0000-0000-0000CFA50000}"/>
    <cellStyle name="Normal 78 8 4" xfId="34861" xr:uid="{00000000-0005-0000-0000-0000D0A50000}"/>
    <cellStyle name="Normal 78 8 5" xfId="19628" xr:uid="{00000000-0005-0000-0000-0000D1A50000}"/>
    <cellStyle name="Normal 78 9" xfId="11215" xr:uid="{00000000-0005-0000-0000-0000D2A50000}"/>
    <cellStyle name="Normal 78 9 2" xfId="41548" xr:uid="{00000000-0005-0000-0000-0000D3A50000}"/>
    <cellStyle name="Normal 78 9 3" xfId="26315" xr:uid="{00000000-0005-0000-0000-0000D4A50000}"/>
    <cellStyle name="Normal 79" xfId="427" xr:uid="{00000000-0005-0000-0000-0000D5A50000}"/>
    <cellStyle name="Normal 79 10" xfId="6197" xr:uid="{00000000-0005-0000-0000-0000D6A50000}"/>
    <cellStyle name="Normal 79 10 2" xfId="36535" xr:uid="{00000000-0005-0000-0000-0000D7A50000}"/>
    <cellStyle name="Normal 79 10 3" xfId="21302" xr:uid="{00000000-0005-0000-0000-0000D8A50000}"/>
    <cellStyle name="Normal 79 11" xfId="31526" xr:uid="{00000000-0005-0000-0000-0000D9A50000}"/>
    <cellStyle name="Normal 79 12" xfId="16287" xr:uid="{00000000-0005-0000-0000-0000DAA50000}"/>
    <cellStyle name="Normal 79 2" xfId="1161" xr:uid="{00000000-0005-0000-0000-0000DBA50000}"/>
    <cellStyle name="Normal 79 2 10" xfId="31579" xr:uid="{00000000-0005-0000-0000-0000DCA50000}"/>
    <cellStyle name="Normal 79 2 11" xfId="16341" xr:uid="{00000000-0005-0000-0000-0000DDA50000}"/>
    <cellStyle name="Normal 79 2 2" xfId="1270" xr:uid="{00000000-0005-0000-0000-0000DEA50000}"/>
    <cellStyle name="Normal 79 2 2 10" xfId="16445" xr:uid="{00000000-0005-0000-0000-0000DFA50000}"/>
    <cellStyle name="Normal 79 2 2 2" xfId="1487" xr:uid="{00000000-0005-0000-0000-0000E0A50000}"/>
    <cellStyle name="Normal 79 2 2 2 2" xfId="1908" xr:uid="{00000000-0005-0000-0000-0000E1A50000}"/>
    <cellStyle name="Normal 79 2 2 2 2 2" xfId="2747" xr:uid="{00000000-0005-0000-0000-0000E2A50000}"/>
    <cellStyle name="Normal 79 2 2 2 2 2 2" xfId="4437" xr:uid="{00000000-0005-0000-0000-0000E3A50000}"/>
    <cellStyle name="Normal 79 2 2 2 2 2 2 2" xfId="14510" xr:uid="{00000000-0005-0000-0000-0000E4A50000}"/>
    <cellStyle name="Normal 79 2 2 2 2 2 2 2 2" xfId="44841" xr:uid="{00000000-0005-0000-0000-0000E5A50000}"/>
    <cellStyle name="Normal 79 2 2 2 2 2 2 2 3" xfId="29608" xr:uid="{00000000-0005-0000-0000-0000E6A50000}"/>
    <cellStyle name="Normal 79 2 2 2 2 2 2 3" xfId="9490" xr:uid="{00000000-0005-0000-0000-0000E7A50000}"/>
    <cellStyle name="Normal 79 2 2 2 2 2 2 3 2" xfId="39824" xr:uid="{00000000-0005-0000-0000-0000E8A50000}"/>
    <cellStyle name="Normal 79 2 2 2 2 2 2 3 3" xfId="24591" xr:uid="{00000000-0005-0000-0000-0000E9A50000}"/>
    <cellStyle name="Normal 79 2 2 2 2 2 2 4" xfId="34811" xr:uid="{00000000-0005-0000-0000-0000EAA50000}"/>
    <cellStyle name="Normal 79 2 2 2 2 2 2 5" xfId="19578" xr:uid="{00000000-0005-0000-0000-0000EBA50000}"/>
    <cellStyle name="Normal 79 2 2 2 2 2 3" xfId="6129" xr:uid="{00000000-0005-0000-0000-0000ECA50000}"/>
    <cellStyle name="Normal 79 2 2 2 2 2 3 2" xfId="16181" xr:uid="{00000000-0005-0000-0000-0000EDA50000}"/>
    <cellStyle name="Normal 79 2 2 2 2 2 3 2 2" xfId="46512" xr:uid="{00000000-0005-0000-0000-0000EEA50000}"/>
    <cellStyle name="Normal 79 2 2 2 2 2 3 2 3" xfId="31279" xr:uid="{00000000-0005-0000-0000-0000EFA50000}"/>
    <cellStyle name="Normal 79 2 2 2 2 2 3 3" xfId="11161" xr:uid="{00000000-0005-0000-0000-0000F0A50000}"/>
    <cellStyle name="Normal 79 2 2 2 2 2 3 3 2" xfId="41495" xr:uid="{00000000-0005-0000-0000-0000F1A50000}"/>
    <cellStyle name="Normal 79 2 2 2 2 2 3 3 3" xfId="26262" xr:uid="{00000000-0005-0000-0000-0000F2A50000}"/>
    <cellStyle name="Normal 79 2 2 2 2 2 3 4" xfId="36482" xr:uid="{00000000-0005-0000-0000-0000F3A50000}"/>
    <cellStyle name="Normal 79 2 2 2 2 2 3 5" xfId="21249" xr:uid="{00000000-0005-0000-0000-0000F4A50000}"/>
    <cellStyle name="Normal 79 2 2 2 2 2 4" xfId="12839" xr:uid="{00000000-0005-0000-0000-0000F5A50000}"/>
    <cellStyle name="Normal 79 2 2 2 2 2 4 2" xfId="43170" xr:uid="{00000000-0005-0000-0000-0000F6A50000}"/>
    <cellStyle name="Normal 79 2 2 2 2 2 4 3" xfId="27937" xr:uid="{00000000-0005-0000-0000-0000F7A50000}"/>
    <cellStyle name="Normal 79 2 2 2 2 2 5" xfId="7818" xr:uid="{00000000-0005-0000-0000-0000F8A50000}"/>
    <cellStyle name="Normal 79 2 2 2 2 2 5 2" xfId="38153" xr:uid="{00000000-0005-0000-0000-0000F9A50000}"/>
    <cellStyle name="Normal 79 2 2 2 2 2 5 3" xfId="22920" xr:uid="{00000000-0005-0000-0000-0000FAA50000}"/>
    <cellStyle name="Normal 79 2 2 2 2 2 6" xfId="33141" xr:uid="{00000000-0005-0000-0000-0000FBA50000}"/>
    <cellStyle name="Normal 79 2 2 2 2 2 7" xfId="17907" xr:uid="{00000000-0005-0000-0000-0000FCA50000}"/>
    <cellStyle name="Normal 79 2 2 2 2 3" xfId="3600" xr:uid="{00000000-0005-0000-0000-0000FDA50000}"/>
    <cellStyle name="Normal 79 2 2 2 2 3 2" xfId="13674" xr:uid="{00000000-0005-0000-0000-0000FEA50000}"/>
    <cellStyle name="Normal 79 2 2 2 2 3 2 2" xfId="44005" xr:uid="{00000000-0005-0000-0000-0000FFA50000}"/>
    <cellStyle name="Normal 79 2 2 2 2 3 2 3" xfId="28772" xr:uid="{00000000-0005-0000-0000-000000A60000}"/>
    <cellStyle name="Normal 79 2 2 2 2 3 3" xfId="8654" xr:uid="{00000000-0005-0000-0000-000001A60000}"/>
    <cellStyle name="Normal 79 2 2 2 2 3 3 2" xfId="38988" xr:uid="{00000000-0005-0000-0000-000002A60000}"/>
    <cellStyle name="Normal 79 2 2 2 2 3 3 3" xfId="23755" xr:uid="{00000000-0005-0000-0000-000003A60000}"/>
    <cellStyle name="Normal 79 2 2 2 2 3 4" xfId="33975" xr:uid="{00000000-0005-0000-0000-000004A60000}"/>
    <cellStyle name="Normal 79 2 2 2 2 3 5" xfId="18742" xr:uid="{00000000-0005-0000-0000-000005A60000}"/>
    <cellStyle name="Normal 79 2 2 2 2 4" xfId="5293" xr:uid="{00000000-0005-0000-0000-000006A60000}"/>
    <cellStyle name="Normal 79 2 2 2 2 4 2" xfId="15345" xr:uid="{00000000-0005-0000-0000-000007A60000}"/>
    <cellStyle name="Normal 79 2 2 2 2 4 2 2" xfId="45676" xr:uid="{00000000-0005-0000-0000-000008A60000}"/>
    <cellStyle name="Normal 79 2 2 2 2 4 2 3" xfId="30443" xr:uid="{00000000-0005-0000-0000-000009A60000}"/>
    <cellStyle name="Normal 79 2 2 2 2 4 3" xfId="10325" xr:uid="{00000000-0005-0000-0000-00000AA60000}"/>
    <cellStyle name="Normal 79 2 2 2 2 4 3 2" xfId="40659" xr:uid="{00000000-0005-0000-0000-00000BA60000}"/>
    <cellStyle name="Normal 79 2 2 2 2 4 3 3" xfId="25426" xr:uid="{00000000-0005-0000-0000-00000CA60000}"/>
    <cellStyle name="Normal 79 2 2 2 2 4 4" xfId="35646" xr:uid="{00000000-0005-0000-0000-00000DA60000}"/>
    <cellStyle name="Normal 79 2 2 2 2 4 5" xfId="20413" xr:uid="{00000000-0005-0000-0000-00000EA60000}"/>
    <cellStyle name="Normal 79 2 2 2 2 5" xfId="12003" xr:uid="{00000000-0005-0000-0000-00000FA60000}"/>
    <cellStyle name="Normal 79 2 2 2 2 5 2" xfId="42334" xr:uid="{00000000-0005-0000-0000-000010A60000}"/>
    <cellStyle name="Normal 79 2 2 2 2 5 3" xfId="27101" xr:uid="{00000000-0005-0000-0000-000011A60000}"/>
    <cellStyle name="Normal 79 2 2 2 2 6" xfId="6982" xr:uid="{00000000-0005-0000-0000-000012A60000}"/>
    <cellStyle name="Normal 79 2 2 2 2 6 2" xfId="37317" xr:uid="{00000000-0005-0000-0000-000013A60000}"/>
    <cellStyle name="Normal 79 2 2 2 2 6 3" xfId="22084" xr:uid="{00000000-0005-0000-0000-000014A60000}"/>
    <cellStyle name="Normal 79 2 2 2 2 7" xfId="32305" xr:uid="{00000000-0005-0000-0000-000015A60000}"/>
    <cellStyle name="Normal 79 2 2 2 2 8" xfId="17071" xr:uid="{00000000-0005-0000-0000-000016A60000}"/>
    <cellStyle name="Normal 79 2 2 2 3" xfId="2329" xr:uid="{00000000-0005-0000-0000-000017A60000}"/>
    <cellStyle name="Normal 79 2 2 2 3 2" xfId="4019" xr:uid="{00000000-0005-0000-0000-000018A60000}"/>
    <cellStyle name="Normal 79 2 2 2 3 2 2" xfId="14092" xr:uid="{00000000-0005-0000-0000-000019A60000}"/>
    <cellStyle name="Normal 79 2 2 2 3 2 2 2" xfId="44423" xr:uid="{00000000-0005-0000-0000-00001AA60000}"/>
    <cellStyle name="Normal 79 2 2 2 3 2 2 3" xfId="29190" xr:uid="{00000000-0005-0000-0000-00001BA60000}"/>
    <cellStyle name="Normal 79 2 2 2 3 2 3" xfId="9072" xr:uid="{00000000-0005-0000-0000-00001CA60000}"/>
    <cellStyle name="Normal 79 2 2 2 3 2 3 2" xfId="39406" xr:uid="{00000000-0005-0000-0000-00001DA60000}"/>
    <cellStyle name="Normal 79 2 2 2 3 2 3 3" xfId="24173" xr:uid="{00000000-0005-0000-0000-00001EA60000}"/>
    <cellStyle name="Normal 79 2 2 2 3 2 4" xfId="34393" xr:uid="{00000000-0005-0000-0000-00001FA60000}"/>
    <cellStyle name="Normal 79 2 2 2 3 2 5" xfId="19160" xr:uid="{00000000-0005-0000-0000-000020A60000}"/>
    <cellStyle name="Normal 79 2 2 2 3 3" xfId="5711" xr:uid="{00000000-0005-0000-0000-000021A60000}"/>
    <cellStyle name="Normal 79 2 2 2 3 3 2" xfId="15763" xr:uid="{00000000-0005-0000-0000-000022A60000}"/>
    <cellStyle name="Normal 79 2 2 2 3 3 2 2" xfId="46094" xr:uid="{00000000-0005-0000-0000-000023A60000}"/>
    <cellStyle name="Normal 79 2 2 2 3 3 2 3" xfId="30861" xr:uid="{00000000-0005-0000-0000-000024A60000}"/>
    <cellStyle name="Normal 79 2 2 2 3 3 3" xfId="10743" xr:uid="{00000000-0005-0000-0000-000025A60000}"/>
    <cellStyle name="Normal 79 2 2 2 3 3 3 2" xfId="41077" xr:uid="{00000000-0005-0000-0000-000026A60000}"/>
    <cellStyle name="Normal 79 2 2 2 3 3 3 3" xfId="25844" xr:uid="{00000000-0005-0000-0000-000027A60000}"/>
    <cellStyle name="Normal 79 2 2 2 3 3 4" xfId="36064" xr:uid="{00000000-0005-0000-0000-000028A60000}"/>
    <cellStyle name="Normal 79 2 2 2 3 3 5" xfId="20831" xr:uid="{00000000-0005-0000-0000-000029A60000}"/>
    <cellStyle name="Normal 79 2 2 2 3 4" xfId="12421" xr:uid="{00000000-0005-0000-0000-00002AA60000}"/>
    <cellStyle name="Normal 79 2 2 2 3 4 2" xfId="42752" xr:uid="{00000000-0005-0000-0000-00002BA60000}"/>
    <cellStyle name="Normal 79 2 2 2 3 4 3" xfId="27519" xr:uid="{00000000-0005-0000-0000-00002CA60000}"/>
    <cellStyle name="Normal 79 2 2 2 3 5" xfId="7400" xr:uid="{00000000-0005-0000-0000-00002DA60000}"/>
    <cellStyle name="Normal 79 2 2 2 3 5 2" xfId="37735" xr:uid="{00000000-0005-0000-0000-00002EA60000}"/>
    <cellStyle name="Normal 79 2 2 2 3 5 3" xfId="22502" xr:uid="{00000000-0005-0000-0000-00002FA60000}"/>
    <cellStyle name="Normal 79 2 2 2 3 6" xfId="32723" xr:uid="{00000000-0005-0000-0000-000030A60000}"/>
    <cellStyle name="Normal 79 2 2 2 3 7" xfId="17489" xr:uid="{00000000-0005-0000-0000-000031A60000}"/>
    <cellStyle name="Normal 79 2 2 2 4" xfId="3182" xr:uid="{00000000-0005-0000-0000-000032A60000}"/>
    <cellStyle name="Normal 79 2 2 2 4 2" xfId="13256" xr:uid="{00000000-0005-0000-0000-000033A60000}"/>
    <cellStyle name="Normal 79 2 2 2 4 2 2" xfId="43587" xr:uid="{00000000-0005-0000-0000-000034A60000}"/>
    <cellStyle name="Normal 79 2 2 2 4 2 3" xfId="28354" xr:uid="{00000000-0005-0000-0000-000035A60000}"/>
    <cellStyle name="Normal 79 2 2 2 4 3" xfId="8236" xr:uid="{00000000-0005-0000-0000-000036A60000}"/>
    <cellStyle name="Normal 79 2 2 2 4 3 2" xfId="38570" xr:uid="{00000000-0005-0000-0000-000037A60000}"/>
    <cellStyle name="Normal 79 2 2 2 4 3 3" xfId="23337" xr:uid="{00000000-0005-0000-0000-000038A60000}"/>
    <cellStyle name="Normal 79 2 2 2 4 4" xfId="33557" xr:uid="{00000000-0005-0000-0000-000039A60000}"/>
    <cellStyle name="Normal 79 2 2 2 4 5" xfId="18324" xr:uid="{00000000-0005-0000-0000-00003AA60000}"/>
    <cellStyle name="Normal 79 2 2 2 5" xfId="4875" xr:uid="{00000000-0005-0000-0000-00003BA60000}"/>
    <cellStyle name="Normal 79 2 2 2 5 2" xfId="14927" xr:uid="{00000000-0005-0000-0000-00003CA60000}"/>
    <cellStyle name="Normal 79 2 2 2 5 2 2" xfId="45258" xr:uid="{00000000-0005-0000-0000-00003DA60000}"/>
    <cellStyle name="Normal 79 2 2 2 5 2 3" xfId="30025" xr:uid="{00000000-0005-0000-0000-00003EA60000}"/>
    <cellStyle name="Normal 79 2 2 2 5 3" xfId="9907" xr:uid="{00000000-0005-0000-0000-00003FA60000}"/>
    <cellStyle name="Normal 79 2 2 2 5 3 2" xfId="40241" xr:uid="{00000000-0005-0000-0000-000040A60000}"/>
    <cellStyle name="Normal 79 2 2 2 5 3 3" xfId="25008" xr:uid="{00000000-0005-0000-0000-000041A60000}"/>
    <cellStyle name="Normal 79 2 2 2 5 4" xfId="35228" xr:uid="{00000000-0005-0000-0000-000042A60000}"/>
    <cellStyle name="Normal 79 2 2 2 5 5" xfId="19995" xr:uid="{00000000-0005-0000-0000-000043A60000}"/>
    <cellStyle name="Normal 79 2 2 2 6" xfId="11585" xr:uid="{00000000-0005-0000-0000-000044A60000}"/>
    <cellStyle name="Normal 79 2 2 2 6 2" xfId="41916" xr:uid="{00000000-0005-0000-0000-000045A60000}"/>
    <cellStyle name="Normal 79 2 2 2 6 3" xfId="26683" xr:uid="{00000000-0005-0000-0000-000046A60000}"/>
    <cellStyle name="Normal 79 2 2 2 7" xfId="6564" xr:uid="{00000000-0005-0000-0000-000047A60000}"/>
    <cellStyle name="Normal 79 2 2 2 7 2" xfId="36899" xr:uid="{00000000-0005-0000-0000-000048A60000}"/>
    <cellStyle name="Normal 79 2 2 2 7 3" xfId="21666" xr:uid="{00000000-0005-0000-0000-000049A60000}"/>
    <cellStyle name="Normal 79 2 2 2 8" xfId="31887" xr:uid="{00000000-0005-0000-0000-00004AA60000}"/>
    <cellStyle name="Normal 79 2 2 2 9" xfId="16653" xr:uid="{00000000-0005-0000-0000-00004BA60000}"/>
    <cellStyle name="Normal 79 2 2 3" xfId="1700" xr:uid="{00000000-0005-0000-0000-00004CA60000}"/>
    <cellStyle name="Normal 79 2 2 3 2" xfId="2539" xr:uid="{00000000-0005-0000-0000-00004DA60000}"/>
    <cellStyle name="Normal 79 2 2 3 2 2" xfId="4229" xr:uid="{00000000-0005-0000-0000-00004EA60000}"/>
    <cellStyle name="Normal 79 2 2 3 2 2 2" xfId="14302" xr:uid="{00000000-0005-0000-0000-00004FA60000}"/>
    <cellStyle name="Normal 79 2 2 3 2 2 2 2" xfId="44633" xr:uid="{00000000-0005-0000-0000-000050A60000}"/>
    <cellStyle name="Normal 79 2 2 3 2 2 2 3" xfId="29400" xr:uid="{00000000-0005-0000-0000-000051A60000}"/>
    <cellStyle name="Normal 79 2 2 3 2 2 3" xfId="9282" xr:uid="{00000000-0005-0000-0000-000052A60000}"/>
    <cellStyle name="Normal 79 2 2 3 2 2 3 2" xfId="39616" xr:uid="{00000000-0005-0000-0000-000053A60000}"/>
    <cellStyle name="Normal 79 2 2 3 2 2 3 3" xfId="24383" xr:uid="{00000000-0005-0000-0000-000054A60000}"/>
    <cellStyle name="Normal 79 2 2 3 2 2 4" xfId="34603" xr:uid="{00000000-0005-0000-0000-000055A60000}"/>
    <cellStyle name="Normal 79 2 2 3 2 2 5" xfId="19370" xr:uid="{00000000-0005-0000-0000-000056A60000}"/>
    <cellStyle name="Normal 79 2 2 3 2 3" xfId="5921" xr:uid="{00000000-0005-0000-0000-000057A60000}"/>
    <cellStyle name="Normal 79 2 2 3 2 3 2" xfId="15973" xr:uid="{00000000-0005-0000-0000-000058A60000}"/>
    <cellStyle name="Normal 79 2 2 3 2 3 2 2" xfId="46304" xr:uid="{00000000-0005-0000-0000-000059A60000}"/>
    <cellStyle name="Normal 79 2 2 3 2 3 2 3" xfId="31071" xr:uid="{00000000-0005-0000-0000-00005AA60000}"/>
    <cellStyle name="Normal 79 2 2 3 2 3 3" xfId="10953" xr:uid="{00000000-0005-0000-0000-00005BA60000}"/>
    <cellStyle name="Normal 79 2 2 3 2 3 3 2" xfId="41287" xr:uid="{00000000-0005-0000-0000-00005CA60000}"/>
    <cellStyle name="Normal 79 2 2 3 2 3 3 3" xfId="26054" xr:uid="{00000000-0005-0000-0000-00005DA60000}"/>
    <cellStyle name="Normal 79 2 2 3 2 3 4" xfId="36274" xr:uid="{00000000-0005-0000-0000-00005EA60000}"/>
    <cellStyle name="Normal 79 2 2 3 2 3 5" xfId="21041" xr:uid="{00000000-0005-0000-0000-00005FA60000}"/>
    <cellStyle name="Normal 79 2 2 3 2 4" xfId="12631" xr:uid="{00000000-0005-0000-0000-000060A60000}"/>
    <cellStyle name="Normal 79 2 2 3 2 4 2" xfId="42962" xr:uid="{00000000-0005-0000-0000-000061A60000}"/>
    <cellStyle name="Normal 79 2 2 3 2 4 3" xfId="27729" xr:uid="{00000000-0005-0000-0000-000062A60000}"/>
    <cellStyle name="Normal 79 2 2 3 2 5" xfId="7610" xr:uid="{00000000-0005-0000-0000-000063A60000}"/>
    <cellStyle name="Normal 79 2 2 3 2 5 2" xfId="37945" xr:uid="{00000000-0005-0000-0000-000064A60000}"/>
    <cellStyle name="Normal 79 2 2 3 2 5 3" xfId="22712" xr:uid="{00000000-0005-0000-0000-000065A60000}"/>
    <cellStyle name="Normal 79 2 2 3 2 6" xfId="32933" xr:uid="{00000000-0005-0000-0000-000066A60000}"/>
    <cellStyle name="Normal 79 2 2 3 2 7" xfId="17699" xr:uid="{00000000-0005-0000-0000-000067A60000}"/>
    <cellStyle name="Normal 79 2 2 3 3" xfId="3392" xr:uid="{00000000-0005-0000-0000-000068A60000}"/>
    <cellStyle name="Normal 79 2 2 3 3 2" xfId="13466" xr:uid="{00000000-0005-0000-0000-000069A60000}"/>
    <cellStyle name="Normal 79 2 2 3 3 2 2" xfId="43797" xr:uid="{00000000-0005-0000-0000-00006AA60000}"/>
    <cellStyle name="Normal 79 2 2 3 3 2 3" xfId="28564" xr:uid="{00000000-0005-0000-0000-00006BA60000}"/>
    <cellStyle name="Normal 79 2 2 3 3 3" xfId="8446" xr:uid="{00000000-0005-0000-0000-00006CA60000}"/>
    <cellStyle name="Normal 79 2 2 3 3 3 2" xfId="38780" xr:uid="{00000000-0005-0000-0000-00006DA60000}"/>
    <cellStyle name="Normal 79 2 2 3 3 3 3" xfId="23547" xr:uid="{00000000-0005-0000-0000-00006EA60000}"/>
    <cellStyle name="Normal 79 2 2 3 3 4" xfId="33767" xr:uid="{00000000-0005-0000-0000-00006FA60000}"/>
    <cellStyle name="Normal 79 2 2 3 3 5" xfId="18534" xr:uid="{00000000-0005-0000-0000-000070A60000}"/>
    <cellStyle name="Normal 79 2 2 3 4" xfId="5085" xr:uid="{00000000-0005-0000-0000-000071A60000}"/>
    <cellStyle name="Normal 79 2 2 3 4 2" xfId="15137" xr:uid="{00000000-0005-0000-0000-000072A60000}"/>
    <cellStyle name="Normal 79 2 2 3 4 2 2" xfId="45468" xr:uid="{00000000-0005-0000-0000-000073A60000}"/>
    <cellStyle name="Normal 79 2 2 3 4 2 3" xfId="30235" xr:uid="{00000000-0005-0000-0000-000074A60000}"/>
    <cellStyle name="Normal 79 2 2 3 4 3" xfId="10117" xr:uid="{00000000-0005-0000-0000-000075A60000}"/>
    <cellStyle name="Normal 79 2 2 3 4 3 2" xfId="40451" xr:uid="{00000000-0005-0000-0000-000076A60000}"/>
    <cellStyle name="Normal 79 2 2 3 4 3 3" xfId="25218" xr:uid="{00000000-0005-0000-0000-000077A60000}"/>
    <cellStyle name="Normal 79 2 2 3 4 4" xfId="35438" xr:uid="{00000000-0005-0000-0000-000078A60000}"/>
    <cellStyle name="Normal 79 2 2 3 4 5" xfId="20205" xr:uid="{00000000-0005-0000-0000-000079A60000}"/>
    <cellStyle name="Normal 79 2 2 3 5" xfId="11795" xr:uid="{00000000-0005-0000-0000-00007AA60000}"/>
    <cellStyle name="Normal 79 2 2 3 5 2" xfId="42126" xr:uid="{00000000-0005-0000-0000-00007BA60000}"/>
    <cellStyle name="Normal 79 2 2 3 5 3" xfId="26893" xr:uid="{00000000-0005-0000-0000-00007CA60000}"/>
    <cellStyle name="Normal 79 2 2 3 6" xfId="6774" xr:uid="{00000000-0005-0000-0000-00007DA60000}"/>
    <cellStyle name="Normal 79 2 2 3 6 2" xfId="37109" xr:uid="{00000000-0005-0000-0000-00007EA60000}"/>
    <cellStyle name="Normal 79 2 2 3 6 3" xfId="21876" xr:uid="{00000000-0005-0000-0000-00007FA60000}"/>
    <cellStyle name="Normal 79 2 2 3 7" xfId="32097" xr:uid="{00000000-0005-0000-0000-000080A60000}"/>
    <cellStyle name="Normal 79 2 2 3 8" xfId="16863" xr:uid="{00000000-0005-0000-0000-000081A60000}"/>
    <cellStyle name="Normal 79 2 2 4" xfId="2121" xr:uid="{00000000-0005-0000-0000-000082A60000}"/>
    <cellStyle name="Normal 79 2 2 4 2" xfId="3811" xr:uid="{00000000-0005-0000-0000-000083A60000}"/>
    <cellStyle name="Normal 79 2 2 4 2 2" xfId="13884" xr:uid="{00000000-0005-0000-0000-000084A60000}"/>
    <cellStyle name="Normal 79 2 2 4 2 2 2" xfId="44215" xr:uid="{00000000-0005-0000-0000-000085A60000}"/>
    <cellStyle name="Normal 79 2 2 4 2 2 3" xfId="28982" xr:uid="{00000000-0005-0000-0000-000086A60000}"/>
    <cellStyle name="Normal 79 2 2 4 2 3" xfId="8864" xr:uid="{00000000-0005-0000-0000-000087A60000}"/>
    <cellStyle name="Normal 79 2 2 4 2 3 2" xfId="39198" xr:uid="{00000000-0005-0000-0000-000088A60000}"/>
    <cellStyle name="Normal 79 2 2 4 2 3 3" xfId="23965" xr:uid="{00000000-0005-0000-0000-000089A60000}"/>
    <cellStyle name="Normal 79 2 2 4 2 4" xfId="34185" xr:uid="{00000000-0005-0000-0000-00008AA60000}"/>
    <cellStyle name="Normal 79 2 2 4 2 5" xfId="18952" xr:uid="{00000000-0005-0000-0000-00008BA60000}"/>
    <cellStyle name="Normal 79 2 2 4 3" xfId="5503" xr:uid="{00000000-0005-0000-0000-00008CA60000}"/>
    <cellStyle name="Normal 79 2 2 4 3 2" xfId="15555" xr:uid="{00000000-0005-0000-0000-00008DA60000}"/>
    <cellStyle name="Normal 79 2 2 4 3 2 2" xfId="45886" xr:uid="{00000000-0005-0000-0000-00008EA60000}"/>
    <cellStyle name="Normal 79 2 2 4 3 2 3" xfId="30653" xr:uid="{00000000-0005-0000-0000-00008FA60000}"/>
    <cellStyle name="Normal 79 2 2 4 3 3" xfId="10535" xr:uid="{00000000-0005-0000-0000-000090A60000}"/>
    <cellStyle name="Normal 79 2 2 4 3 3 2" xfId="40869" xr:uid="{00000000-0005-0000-0000-000091A60000}"/>
    <cellStyle name="Normal 79 2 2 4 3 3 3" xfId="25636" xr:uid="{00000000-0005-0000-0000-000092A60000}"/>
    <cellStyle name="Normal 79 2 2 4 3 4" xfId="35856" xr:uid="{00000000-0005-0000-0000-000093A60000}"/>
    <cellStyle name="Normal 79 2 2 4 3 5" xfId="20623" xr:uid="{00000000-0005-0000-0000-000094A60000}"/>
    <cellStyle name="Normal 79 2 2 4 4" xfId="12213" xr:uid="{00000000-0005-0000-0000-000095A60000}"/>
    <cellStyle name="Normal 79 2 2 4 4 2" xfId="42544" xr:uid="{00000000-0005-0000-0000-000096A60000}"/>
    <cellStyle name="Normal 79 2 2 4 4 3" xfId="27311" xr:uid="{00000000-0005-0000-0000-000097A60000}"/>
    <cellStyle name="Normal 79 2 2 4 5" xfId="7192" xr:uid="{00000000-0005-0000-0000-000098A60000}"/>
    <cellStyle name="Normal 79 2 2 4 5 2" xfId="37527" xr:uid="{00000000-0005-0000-0000-000099A60000}"/>
    <cellStyle name="Normal 79 2 2 4 5 3" xfId="22294" xr:uid="{00000000-0005-0000-0000-00009AA60000}"/>
    <cellStyle name="Normal 79 2 2 4 6" xfId="32515" xr:uid="{00000000-0005-0000-0000-00009BA60000}"/>
    <cellStyle name="Normal 79 2 2 4 7" xfId="17281" xr:uid="{00000000-0005-0000-0000-00009CA60000}"/>
    <cellStyle name="Normal 79 2 2 5" xfId="2974" xr:uid="{00000000-0005-0000-0000-00009DA60000}"/>
    <cellStyle name="Normal 79 2 2 5 2" xfId="13048" xr:uid="{00000000-0005-0000-0000-00009EA60000}"/>
    <cellStyle name="Normal 79 2 2 5 2 2" xfId="43379" xr:uid="{00000000-0005-0000-0000-00009FA60000}"/>
    <cellStyle name="Normal 79 2 2 5 2 3" xfId="28146" xr:uid="{00000000-0005-0000-0000-0000A0A60000}"/>
    <cellStyle name="Normal 79 2 2 5 3" xfId="8028" xr:uid="{00000000-0005-0000-0000-0000A1A60000}"/>
    <cellStyle name="Normal 79 2 2 5 3 2" xfId="38362" xr:uid="{00000000-0005-0000-0000-0000A2A60000}"/>
    <cellStyle name="Normal 79 2 2 5 3 3" xfId="23129" xr:uid="{00000000-0005-0000-0000-0000A3A60000}"/>
    <cellStyle name="Normal 79 2 2 5 4" xfId="33349" xr:uid="{00000000-0005-0000-0000-0000A4A60000}"/>
    <cellStyle name="Normal 79 2 2 5 5" xfId="18116" xr:uid="{00000000-0005-0000-0000-0000A5A60000}"/>
    <cellStyle name="Normal 79 2 2 6" xfId="4667" xr:uid="{00000000-0005-0000-0000-0000A6A60000}"/>
    <cellStyle name="Normal 79 2 2 6 2" xfId="14719" xr:uid="{00000000-0005-0000-0000-0000A7A60000}"/>
    <cellStyle name="Normal 79 2 2 6 2 2" xfId="45050" xr:uid="{00000000-0005-0000-0000-0000A8A60000}"/>
    <cellStyle name="Normal 79 2 2 6 2 3" xfId="29817" xr:uid="{00000000-0005-0000-0000-0000A9A60000}"/>
    <cellStyle name="Normal 79 2 2 6 3" xfId="9699" xr:uid="{00000000-0005-0000-0000-0000AAA60000}"/>
    <cellStyle name="Normal 79 2 2 6 3 2" xfId="40033" xr:uid="{00000000-0005-0000-0000-0000ABA60000}"/>
    <cellStyle name="Normal 79 2 2 6 3 3" xfId="24800" xr:uid="{00000000-0005-0000-0000-0000ACA60000}"/>
    <cellStyle name="Normal 79 2 2 6 4" xfId="35020" xr:uid="{00000000-0005-0000-0000-0000ADA60000}"/>
    <cellStyle name="Normal 79 2 2 6 5" xfId="19787" xr:uid="{00000000-0005-0000-0000-0000AEA60000}"/>
    <cellStyle name="Normal 79 2 2 7" xfId="11377" xr:uid="{00000000-0005-0000-0000-0000AFA60000}"/>
    <cellStyle name="Normal 79 2 2 7 2" xfId="41708" xr:uid="{00000000-0005-0000-0000-0000B0A60000}"/>
    <cellStyle name="Normal 79 2 2 7 3" xfId="26475" xr:uid="{00000000-0005-0000-0000-0000B1A60000}"/>
    <cellStyle name="Normal 79 2 2 8" xfId="6356" xr:uid="{00000000-0005-0000-0000-0000B2A60000}"/>
    <cellStyle name="Normal 79 2 2 8 2" xfId="36691" xr:uid="{00000000-0005-0000-0000-0000B3A60000}"/>
    <cellStyle name="Normal 79 2 2 8 3" xfId="21458" xr:uid="{00000000-0005-0000-0000-0000B4A60000}"/>
    <cellStyle name="Normal 79 2 2 9" xfId="31680" xr:uid="{00000000-0005-0000-0000-0000B5A60000}"/>
    <cellStyle name="Normal 79 2 3" xfId="1383" xr:uid="{00000000-0005-0000-0000-0000B6A60000}"/>
    <cellStyle name="Normal 79 2 3 2" xfId="1804" xr:uid="{00000000-0005-0000-0000-0000B7A60000}"/>
    <cellStyle name="Normal 79 2 3 2 2" xfId="2643" xr:uid="{00000000-0005-0000-0000-0000B8A60000}"/>
    <cellStyle name="Normal 79 2 3 2 2 2" xfId="4333" xr:uid="{00000000-0005-0000-0000-0000B9A60000}"/>
    <cellStyle name="Normal 79 2 3 2 2 2 2" xfId="14406" xr:uid="{00000000-0005-0000-0000-0000BAA60000}"/>
    <cellStyle name="Normal 79 2 3 2 2 2 2 2" xfId="44737" xr:uid="{00000000-0005-0000-0000-0000BBA60000}"/>
    <cellStyle name="Normal 79 2 3 2 2 2 2 3" xfId="29504" xr:uid="{00000000-0005-0000-0000-0000BCA60000}"/>
    <cellStyle name="Normal 79 2 3 2 2 2 3" xfId="9386" xr:uid="{00000000-0005-0000-0000-0000BDA60000}"/>
    <cellStyle name="Normal 79 2 3 2 2 2 3 2" xfId="39720" xr:uid="{00000000-0005-0000-0000-0000BEA60000}"/>
    <cellStyle name="Normal 79 2 3 2 2 2 3 3" xfId="24487" xr:uid="{00000000-0005-0000-0000-0000BFA60000}"/>
    <cellStyle name="Normal 79 2 3 2 2 2 4" xfId="34707" xr:uid="{00000000-0005-0000-0000-0000C0A60000}"/>
    <cellStyle name="Normal 79 2 3 2 2 2 5" xfId="19474" xr:uid="{00000000-0005-0000-0000-0000C1A60000}"/>
    <cellStyle name="Normal 79 2 3 2 2 3" xfId="6025" xr:uid="{00000000-0005-0000-0000-0000C2A60000}"/>
    <cellStyle name="Normal 79 2 3 2 2 3 2" xfId="16077" xr:uid="{00000000-0005-0000-0000-0000C3A60000}"/>
    <cellStyle name="Normal 79 2 3 2 2 3 2 2" xfId="46408" xr:uid="{00000000-0005-0000-0000-0000C4A60000}"/>
    <cellStyle name="Normal 79 2 3 2 2 3 2 3" xfId="31175" xr:uid="{00000000-0005-0000-0000-0000C5A60000}"/>
    <cellStyle name="Normal 79 2 3 2 2 3 3" xfId="11057" xr:uid="{00000000-0005-0000-0000-0000C6A60000}"/>
    <cellStyle name="Normal 79 2 3 2 2 3 3 2" xfId="41391" xr:uid="{00000000-0005-0000-0000-0000C7A60000}"/>
    <cellStyle name="Normal 79 2 3 2 2 3 3 3" xfId="26158" xr:uid="{00000000-0005-0000-0000-0000C8A60000}"/>
    <cellStyle name="Normal 79 2 3 2 2 3 4" xfId="36378" xr:uid="{00000000-0005-0000-0000-0000C9A60000}"/>
    <cellStyle name="Normal 79 2 3 2 2 3 5" xfId="21145" xr:uid="{00000000-0005-0000-0000-0000CAA60000}"/>
    <cellStyle name="Normal 79 2 3 2 2 4" xfId="12735" xr:uid="{00000000-0005-0000-0000-0000CBA60000}"/>
    <cellStyle name="Normal 79 2 3 2 2 4 2" xfId="43066" xr:uid="{00000000-0005-0000-0000-0000CCA60000}"/>
    <cellStyle name="Normal 79 2 3 2 2 4 3" xfId="27833" xr:uid="{00000000-0005-0000-0000-0000CDA60000}"/>
    <cellStyle name="Normal 79 2 3 2 2 5" xfId="7714" xr:uid="{00000000-0005-0000-0000-0000CEA60000}"/>
    <cellStyle name="Normal 79 2 3 2 2 5 2" xfId="38049" xr:uid="{00000000-0005-0000-0000-0000CFA60000}"/>
    <cellStyle name="Normal 79 2 3 2 2 5 3" xfId="22816" xr:uid="{00000000-0005-0000-0000-0000D0A60000}"/>
    <cellStyle name="Normal 79 2 3 2 2 6" xfId="33037" xr:uid="{00000000-0005-0000-0000-0000D1A60000}"/>
    <cellStyle name="Normal 79 2 3 2 2 7" xfId="17803" xr:uid="{00000000-0005-0000-0000-0000D2A60000}"/>
    <cellStyle name="Normal 79 2 3 2 3" xfId="3496" xr:uid="{00000000-0005-0000-0000-0000D3A60000}"/>
    <cellStyle name="Normal 79 2 3 2 3 2" xfId="13570" xr:uid="{00000000-0005-0000-0000-0000D4A60000}"/>
    <cellStyle name="Normal 79 2 3 2 3 2 2" xfId="43901" xr:uid="{00000000-0005-0000-0000-0000D5A60000}"/>
    <cellStyle name="Normal 79 2 3 2 3 2 3" xfId="28668" xr:uid="{00000000-0005-0000-0000-0000D6A60000}"/>
    <cellStyle name="Normal 79 2 3 2 3 3" xfId="8550" xr:uid="{00000000-0005-0000-0000-0000D7A60000}"/>
    <cellStyle name="Normal 79 2 3 2 3 3 2" xfId="38884" xr:uid="{00000000-0005-0000-0000-0000D8A60000}"/>
    <cellStyle name="Normal 79 2 3 2 3 3 3" xfId="23651" xr:uid="{00000000-0005-0000-0000-0000D9A60000}"/>
    <cellStyle name="Normal 79 2 3 2 3 4" xfId="33871" xr:uid="{00000000-0005-0000-0000-0000DAA60000}"/>
    <cellStyle name="Normal 79 2 3 2 3 5" xfId="18638" xr:uid="{00000000-0005-0000-0000-0000DBA60000}"/>
    <cellStyle name="Normal 79 2 3 2 4" xfId="5189" xr:uid="{00000000-0005-0000-0000-0000DCA60000}"/>
    <cellStyle name="Normal 79 2 3 2 4 2" xfId="15241" xr:uid="{00000000-0005-0000-0000-0000DDA60000}"/>
    <cellStyle name="Normal 79 2 3 2 4 2 2" xfId="45572" xr:uid="{00000000-0005-0000-0000-0000DEA60000}"/>
    <cellStyle name="Normal 79 2 3 2 4 2 3" xfId="30339" xr:uid="{00000000-0005-0000-0000-0000DFA60000}"/>
    <cellStyle name="Normal 79 2 3 2 4 3" xfId="10221" xr:uid="{00000000-0005-0000-0000-0000E0A60000}"/>
    <cellStyle name="Normal 79 2 3 2 4 3 2" xfId="40555" xr:uid="{00000000-0005-0000-0000-0000E1A60000}"/>
    <cellStyle name="Normal 79 2 3 2 4 3 3" xfId="25322" xr:uid="{00000000-0005-0000-0000-0000E2A60000}"/>
    <cellStyle name="Normal 79 2 3 2 4 4" xfId="35542" xr:uid="{00000000-0005-0000-0000-0000E3A60000}"/>
    <cellStyle name="Normal 79 2 3 2 4 5" xfId="20309" xr:uid="{00000000-0005-0000-0000-0000E4A60000}"/>
    <cellStyle name="Normal 79 2 3 2 5" xfId="11899" xr:uid="{00000000-0005-0000-0000-0000E5A60000}"/>
    <cellStyle name="Normal 79 2 3 2 5 2" xfId="42230" xr:uid="{00000000-0005-0000-0000-0000E6A60000}"/>
    <cellStyle name="Normal 79 2 3 2 5 3" xfId="26997" xr:uid="{00000000-0005-0000-0000-0000E7A60000}"/>
    <cellStyle name="Normal 79 2 3 2 6" xfId="6878" xr:uid="{00000000-0005-0000-0000-0000E8A60000}"/>
    <cellStyle name="Normal 79 2 3 2 6 2" xfId="37213" xr:uid="{00000000-0005-0000-0000-0000E9A60000}"/>
    <cellStyle name="Normal 79 2 3 2 6 3" xfId="21980" xr:uid="{00000000-0005-0000-0000-0000EAA60000}"/>
    <cellStyle name="Normal 79 2 3 2 7" xfId="32201" xr:uid="{00000000-0005-0000-0000-0000EBA60000}"/>
    <cellStyle name="Normal 79 2 3 2 8" xfId="16967" xr:uid="{00000000-0005-0000-0000-0000ECA60000}"/>
    <cellStyle name="Normal 79 2 3 3" xfId="2225" xr:uid="{00000000-0005-0000-0000-0000EDA60000}"/>
    <cellStyle name="Normal 79 2 3 3 2" xfId="3915" xr:uid="{00000000-0005-0000-0000-0000EEA60000}"/>
    <cellStyle name="Normal 79 2 3 3 2 2" xfId="13988" xr:uid="{00000000-0005-0000-0000-0000EFA60000}"/>
    <cellStyle name="Normal 79 2 3 3 2 2 2" xfId="44319" xr:uid="{00000000-0005-0000-0000-0000F0A60000}"/>
    <cellStyle name="Normal 79 2 3 3 2 2 3" xfId="29086" xr:uid="{00000000-0005-0000-0000-0000F1A60000}"/>
    <cellStyle name="Normal 79 2 3 3 2 3" xfId="8968" xr:uid="{00000000-0005-0000-0000-0000F2A60000}"/>
    <cellStyle name="Normal 79 2 3 3 2 3 2" xfId="39302" xr:uid="{00000000-0005-0000-0000-0000F3A60000}"/>
    <cellStyle name="Normal 79 2 3 3 2 3 3" xfId="24069" xr:uid="{00000000-0005-0000-0000-0000F4A60000}"/>
    <cellStyle name="Normal 79 2 3 3 2 4" xfId="34289" xr:uid="{00000000-0005-0000-0000-0000F5A60000}"/>
    <cellStyle name="Normal 79 2 3 3 2 5" xfId="19056" xr:uid="{00000000-0005-0000-0000-0000F6A60000}"/>
    <cellStyle name="Normal 79 2 3 3 3" xfId="5607" xr:uid="{00000000-0005-0000-0000-0000F7A60000}"/>
    <cellStyle name="Normal 79 2 3 3 3 2" xfId="15659" xr:uid="{00000000-0005-0000-0000-0000F8A60000}"/>
    <cellStyle name="Normal 79 2 3 3 3 2 2" xfId="45990" xr:uid="{00000000-0005-0000-0000-0000F9A60000}"/>
    <cellStyle name="Normal 79 2 3 3 3 2 3" xfId="30757" xr:uid="{00000000-0005-0000-0000-0000FAA60000}"/>
    <cellStyle name="Normal 79 2 3 3 3 3" xfId="10639" xr:uid="{00000000-0005-0000-0000-0000FBA60000}"/>
    <cellStyle name="Normal 79 2 3 3 3 3 2" xfId="40973" xr:uid="{00000000-0005-0000-0000-0000FCA60000}"/>
    <cellStyle name="Normal 79 2 3 3 3 3 3" xfId="25740" xr:uid="{00000000-0005-0000-0000-0000FDA60000}"/>
    <cellStyle name="Normal 79 2 3 3 3 4" xfId="35960" xr:uid="{00000000-0005-0000-0000-0000FEA60000}"/>
    <cellStyle name="Normal 79 2 3 3 3 5" xfId="20727" xr:uid="{00000000-0005-0000-0000-0000FFA60000}"/>
    <cellStyle name="Normal 79 2 3 3 4" xfId="12317" xr:uid="{00000000-0005-0000-0000-000000A70000}"/>
    <cellStyle name="Normal 79 2 3 3 4 2" xfId="42648" xr:uid="{00000000-0005-0000-0000-000001A70000}"/>
    <cellStyle name="Normal 79 2 3 3 4 3" xfId="27415" xr:uid="{00000000-0005-0000-0000-000002A70000}"/>
    <cellStyle name="Normal 79 2 3 3 5" xfId="7296" xr:uid="{00000000-0005-0000-0000-000003A70000}"/>
    <cellStyle name="Normal 79 2 3 3 5 2" xfId="37631" xr:uid="{00000000-0005-0000-0000-000004A70000}"/>
    <cellStyle name="Normal 79 2 3 3 5 3" xfId="22398" xr:uid="{00000000-0005-0000-0000-000005A70000}"/>
    <cellStyle name="Normal 79 2 3 3 6" xfId="32619" xr:uid="{00000000-0005-0000-0000-000006A70000}"/>
    <cellStyle name="Normal 79 2 3 3 7" xfId="17385" xr:uid="{00000000-0005-0000-0000-000007A70000}"/>
    <cellStyle name="Normal 79 2 3 4" xfId="3078" xr:uid="{00000000-0005-0000-0000-000008A70000}"/>
    <cellStyle name="Normal 79 2 3 4 2" xfId="13152" xr:uid="{00000000-0005-0000-0000-000009A70000}"/>
    <cellStyle name="Normal 79 2 3 4 2 2" xfId="43483" xr:uid="{00000000-0005-0000-0000-00000AA70000}"/>
    <cellStyle name="Normal 79 2 3 4 2 3" xfId="28250" xr:uid="{00000000-0005-0000-0000-00000BA70000}"/>
    <cellStyle name="Normal 79 2 3 4 3" xfId="8132" xr:uid="{00000000-0005-0000-0000-00000CA70000}"/>
    <cellStyle name="Normal 79 2 3 4 3 2" xfId="38466" xr:uid="{00000000-0005-0000-0000-00000DA70000}"/>
    <cellStyle name="Normal 79 2 3 4 3 3" xfId="23233" xr:uid="{00000000-0005-0000-0000-00000EA70000}"/>
    <cellStyle name="Normal 79 2 3 4 4" xfId="33453" xr:uid="{00000000-0005-0000-0000-00000FA70000}"/>
    <cellStyle name="Normal 79 2 3 4 5" xfId="18220" xr:uid="{00000000-0005-0000-0000-000010A70000}"/>
    <cellStyle name="Normal 79 2 3 5" xfId="4771" xr:uid="{00000000-0005-0000-0000-000011A70000}"/>
    <cellStyle name="Normal 79 2 3 5 2" xfId="14823" xr:uid="{00000000-0005-0000-0000-000012A70000}"/>
    <cellStyle name="Normal 79 2 3 5 2 2" xfId="45154" xr:uid="{00000000-0005-0000-0000-000013A70000}"/>
    <cellStyle name="Normal 79 2 3 5 2 3" xfId="29921" xr:uid="{00000000-0005-0000-0000-000014A70000}"/>
    <cellStyle name="Normal 79 2 3 5 3" xfId="9803" xr:uid="{00000000-0005-0000-0000-000015A70000}"/>
    <cellStyle name="Normal 79 2 3 5 3 2" xfId="40137" xr:uid="{00000000-0005-0000-0000-000016A70000}"/>
    <cellStyle name="Normal 79 2 3 5 3 3" xfId="24904" xr:uid="{00000000-0005-0000-0000-000017A70000}"/>
    <cellStyle name="Normal 79 2 3 5 4" xfId="35124" xr:uid="{00000000-0005-0000-0000-000018A70000}"/>
    <cellStyle name="Normal 79 2 3 5 5" xfId="19891" xr:uid="{00000000-0005-0000-0000-000019A70000}"/>
    <cellStyle name="Normal 79 2 3 6" xfId="11481" xr:uid="{00000000-0005-0000-0000-00001AA70000}"/>
    <cellStyle name="Normal 79 2 3 6 2" xfId="41812" xr:uid="{00000000-0005-0000-0000-00001BA70000}"/>
    <cellStyle name="Normal 79 2 3 6 3" xfId="26579" xr:uid="{00000000-0005-0000-0000-00001CA70000}"/>
    <cellStyle name="Normal 79 2 3 7" xfId="6460" xr:uid="{00000000-0005-0000-0000-00001DA70000}"/>
    <cellStyle name="Normal 79 2 3 7 2" xfId="36795" xr:uid="{00000000-0005-0000-0000-00001EA70000}"/>
    <cellStyle name="Normal 79 2 3 7 3" xfId="21562" xr:uid="{00000000-0005-0000-0000-00001FA70000}"/>
    <cellStyle name="Normal 79 2 3 8" xfId="31783" xr:uid="{00000000-0005-0000-0000-000020A70000}"/>
    <cellStyle name="Normal 79 2 3 9" xfId="16549" xr:uid="{00000000-0005-0000-0000-000021A70000}"/>
    <cellStyle name="Normal 79 2 4" xfId="1596" xr:uid="{00000000-0005-0000-0000-000022A70000}"/>
    <cellStyle name="Normal 79 2 4 2" xfId="2435" xr:uid="{00000000-0005-0000-0000-000023A70000}"/>
    <cellStyle name="Normal 79 2 4 2 2" xfId="4125" xr:uid="{00000000-0005-0000-0000-000024A70000}"/>
    <cellStyle name="Normal 79 2 4 2 2 2" xfId="14198" xr:uid="{00000000-0005-0000-0000-000025A70000}"/>
    <cellStyle name="Normal 79 2 4 2 2 2 2" xfId="44529" xr:uid="{00000000-0005-0000-0000-000026A70000}"/>
    <cellStyle name="Normal 79 2 4 2 2 2 3" xfId="29296" xr:uid="{00000000-0005-0000-0000-000027A70000}"/>
    <cellStyle name="Normal 79 2 4 2 2 3" xfId="9178" xr:uid="{00000000-0005-0000-0000-000028A70000}"/>
    <cellStyle name="Normal 79 2 4 2 2 3 2" xfId="39512" xr:uid="{00000000-0005-0000-0000-000029A70000}"/>
    <cellStyle name="Normal 79 2 4 2 2 3 3" xfId="24279" xr:uid="{00000000-0005-0000-0000-00002AA70000}"/>
    <cellStyle name="Normal 79 2 4 2 2 4" xfId="34499" xr:uid="{00000000-0005-0000-0000-00002BA70000}"/>
    <cellStyle name="Normal 79 2 4 2 2 5" xfId="19266" xr:uid="{00000000-0005-0000-0000-00002CA70000}"/>
    <cellStyle name="Normal 79 2 4 2 3" xfId="5817" xr:uid="{00000000-0005-0000-0000-00002DA70000}"/>
    <cellStyle name="Normal 79 2 4 2 3 2" xfId="15869" xr:uid="{00000000-0005-0000-0000-00002EA70000}"/>
    <cellStyle name="Normal 79 2 4 2 3 2 2" xfId="46200" xr:uid="{00000000-0005-0000-0000-00002FA70000}"/>
    <cellStyle name="Normal 79 2 4 2 3 2 3" xfId="30967" xr:uid="{00000000-0005-0000-0000-000030A70000}"/>
    <cellStyle name="Normal 79 2 4 2 3 3" xfId="10849" xr:uid="{00000000-0005-0000-0000-000031A70000}"/>
    <cellStyle name="Normal 79 2 4 2 3 3 2" xfId="41183" xr:uid="{00000000-0005-0000-0000-000032A70000}"/>
    <cellStyle name="Normal 79 2 4 2 3 3 3" xfId="25950" xr:uid="{00000000-0005-0000-0000-000033A70000}"/>
    <cellStyle name="Normal 79 2 4 2 3 4" xfId="36170" xr:uid="{00000000-0005-0000-0000-000034A70000}"/>
    <cellStyle name="Normal 79 2 4 2 3 5" xfId="20937" xr:uid="{00000000-0005-0000-0000-000035A70000}"/>
    <cellStyle name="Normal 79 2 4 2 4" xfId="12527" xr:uid="{00000000-0005-0000-0000-000036A70000}"/>
    <cellStyle name="Normal 79 2 4 2 4 2" xfId="42858" xr:uid="{00000000-0005-0000-0000-000037A70000}"/>
    <cellStyle name="Normal 79 2 4 2 4 3" xfId="27625" xr:uid="{00000000-0005-0000-0000-000038A70000}"/>
    <cellStyle name="Normal 79 2 4 2 5" xfId="7506" xr:uid="{00000000-0005-0000-0000-000039A70000}"/>
    <cellStyle name="Normal 79 2 4 2 5 2" xfId="37841" xr:uid="{00000000-0005-0000-0000-00003AA70000}"/>
    <cellStyle name="Normal 79 2 4 2 5 3" xfId="22608" xr:uid="{00000000-0005-0000-0000-00003BA70000}"/>
    <cellStyle name="Normal 79 2 4 2 6" xfId="32829" xr:uid="{00000000-0005-0000-0000-00003CA70000}"/>
    <cellStyle name="Normal 79 2 4 2 7" xfId="17595" xr:uid="{00000000-0005-0000-0000-00003DA70000}"/>
    <cellStyle name="Normal 79 2 4 3" xfId="3288" xr:uid="{00000000-0005-0000-0000-00003EA70000}"/>
    <cellStyle name="Normal 79 2 4 3 2" xfId="13362" xr:uid="{00000000-0005-0000-0000-00003FA70000}"/>
    <cellStyle name="Normal 79 2 4 3 2 2" xfId="43693" xr:uid="{00000000-0005-0000-0000-000040A70000}"/>
    <cellStyle name="Normal 79 2 4 3 2 3" xfId="28460" xr:uid="{00000000-0005-0000-0000-000041A70000}"/>
    <cellStyle name="Normal 79 2 4 3 3" xfId="8342" xr:uid="{00000000-0005-0000-0000-000042A70000}"/>
    <cellStyle name="Normal 79 2 4 3 3 2" xfId="38676" xr:uid="{00000000-0005-0000-0000-000043A70000}"/>
    <cellStyle name="Normal 79 2 4 3 3 3" xfId="23443" xr:uid="{00000000-0005-0000-0000-000044A70000}"/>
    <cellStyle name="Normal 79 2 4 3 4" xfId="33663" xr:uid="{00000000-0005-0000-0000-000045A70000}"/>
    <cellStyle name="Normal 79 2 4 3 5" xfId="18430" xr:uid="{00000000-0005-0000-0000-000046A70000}"/>
    <cellStyle name="Normal 79 2 4 4" xfId="4981" xr:uid="{00000000-0005-0000-0000-000047A70000}"/>
    <cellStyle name="Normal 79 2 4 4 2" xfId="15033" xr:uid="{00000000-0005-0000-0000-000048A70000}"/>
    <cellStyle name="Normal 79 2 4 4 2 2" xfId="45364" xr:uid="{00000000-0005-0000-0000-000049A70000}"/>
    <cellStyle name="Normal 79 2 4 4 2 3" xfId="30131" xr:uid="{00000000-0005-0000-0000-00004AA70000}"/>
    <cellStyle name="Normal 79 2 4 4 3" xfId="10013" xr:uid="{00000000-0005-0000-0000-00004BA70000}"/>
    <cellStyle name="Normal 79 2 4 4 3 2" xfId="40347" xr:uid="{00000000-0005-0000-0000-00004CA70000}"/>
    <cellStyle name="Normal 79 2 4 4 3 3" xfId="25114" xr:uid="{00000000-0005-0000-0000-00004DA70000}"/>
    <cellStyle name="Normal 79 2 4 4 4" xfId="35334" xr:uid="{00000000-0005-0000-0000-00004EA70000}"/>
    <cellStyle name="Normal 79 2 4 4 5" xfId="20101" xr:uid="{00000000-0005-0000-0000-00004FA70000}"/>
    <cellStyle name="Normal 79 2 4 5" xfId="11691" xr:uid="{00000000-0005-0000-0000-000050A70000}"/>
    <cellStyle name="Normal 79 2 4 5 2" xfId="42022" xr:uid="{00000000-0005-0000-0000-000051A70000}"/>
    <cellStyle name="Normal 79 2 4 5 3" xfId="26789" xr:uid="{00000000-0005-0000-0000-000052A70000}"/>
    <cellStyle name="Normal 79 2 4 6" xfId="6670" xr:uid="{00000000-0005-0000-0000-000053A70000}"/>
    <cellStyle name="Normal 79 2 4 6 2" xfId="37005" xr:uid="{00000000-0005-0000-0000-000054A70000}"/>
    <cellStyle name="Normal 79 2 4 6 3" xfId="21772" xr:uid="{00000000-0005-0000-0000-000055A70000}"/>
    <cellStyle name="Normal 79 2 4 7" xfId="31993" xr:uid="{00000000-0005-0000-0000-000056A70000}"/>
    <cellStyle name="Normal 79 2 4 8" xfId="16759" xr:uid="{00000000-0005-0000-0000-000057A70000}"/>
    <cellStyle name="Normal 79 2 5" xfId="2017" xr:uid="{00000000-0005-0000-0000-000058A70000}"/>
    <cellStyle name="Normal 79 2 5 2" xfId="3707" xr:uid="{00000000-0005-0000-0000-000059A70000}"/>
    <cellStyle name="Normal 79 2 5 2 2" xfId="13780" xr:uid="{00000000-0005-0000-0000-00005AA70000}"/>
    <cellStyle name="Normal 79 2 5 2 2 2" xfId="44111" xr:uid="{00000000-0005-0000-0000-00005BA70000}"/>
    <cellStyle name="Normal 79 2 5 2 2 3" xfId="28878" xr:uid="{00000000-0005-0000-0000-00005CA70000}"/>
    <cellStyle name="Normal 79 2 5 2 3" xfId="8760" xr:uid="{00000000-0005-0000-0000-00005DA70000}"/>
    <cellStyle name="Normal 79 2 5 2 3 2" xfId="39094" xr:uid="{00000000-0005-0000-0000-00005EA70000}"/>
    <cellStyle name="Normal 79 2 5 2 3 3" xfId="23861" xr:uid="{00000000-0005-0000-0000-00005FA70000}"/>
    <cellStyle name="Normal 79 2 5 2 4" xfId="34081" xr:uid="{00000000-0005-0000-0000-000060A70000}"/>
    <cellStyle name="Normal 79 2 5 2 5" xfId="18848" xr:uid="{00000000-0005-0000-0000-000061A70000}"/>
    <cellStyle name="Normal 79 2 5 3" xfId="5399" xr:uid="{00000000-0005-0000-0000-000062A70000}"/>
    <cellStyle name="Normal 79 2 5 3 2" xfId="15451" xr:uid="{00000000-0005-0000-0000-000063A70000}"/>
    <cellStyle name="Normal 79 2 5 3 2 2" xfId="45782" xr:uid="{00000000-0005-0000-0000-000064A70000}"/>
    <cellStyle name="Normal 79 2 5 3 2 3" xfId="30549" xr:uid="{00000000-0005-0000-0000-000065A70000}"/>
    <cellStyle name="Normal 79 2 5 3 3" xfId="10431" xr:uid="{00000000-0005-0000-0000-000066A70000}"/>
    <cellStyle name="Normal 79 2 5 3 3 2" xfId="40765" xr:uid="{00000000-0005-0000-0000-000067A70000}"/>
    <cellStyle name="Normal 79 2 5 3 3 3" xfId="25532" xr:uid="{00000000-0005-0000-0000-000068A70000}"/>
    <cellStyle name="Normal 79 2 5 3 4" xfId="35752" xr:uid="{00000000-0005-0000-0000-000069A70000}"/>
    <cellStyle name="Normal 79 2 5 3 5" xfId="20519" xr:uid="{00000000-0005-0000-0000-00006AA70000}"/>
    <cellStyle name="Normal 79 2 5 4" xfId="12109" xr:uid="{00000000-0005-0000-0000-00006BA70000}"/>
    <cellStyle name="Normal 79 2 5 4 2" xfId="42440" xr:uid="{00000000-0005-0000-0000-00006CA70000}"/>
    <cellStyle name="Normal 79 2 5 4 3" xfId="27207" xr:uid="{00000000-0005-0000-0000-00006DA70000}"/>
    <cellStyle name="Normal 79 2 5 5" xfId="7088" xr:uid="{00000000-0005-0000-0000-00006EA70000}"/>
    <cellStyle name="Normal 79 2 5 5 2" xfId="37423" xr:uid="{00000000-0005-0000-0000-00006FA70000}"/>
    <cellStyle name="Normal 79 2 5 5 3" xfId="22190" xr:uid="{00000000-0005-0000-0000-000070A70000}"/>
    <cellStyle name="Normal 79 2 5 6" xfId="32411" xr:uid="{00000000-0005-0000-0000-000071A70000}"/>
    <cellStyle name="Normal 79 2 5 7" xfId="17177" xr:uid="{00000000-0005-0000-0000-000072A70000}"/>
    <cellStyle name="Normal 79 2 6" xfId="2870" xr:uid="{00000000-0005-0000-0000-000073A70000}"/>
    <cellStyle name="Normal 79 2 6 2" xfId="12944" xr:uid="{00000000-0005-0000-0000-000074A70000}"/>
    <cellStyle name="Normal 79 2 6 2 2" xfId="43275" xr:uid="{00000000-0005-0000-0000-000075A70000}"/>
    <cellStyle name="Normal 79 2 6 2 3" xfId="28042" xr:uid="{00000000-0005-0000-0000-000076A70000}"/>
    <cellStyle name="Normal 79 2 6 3" xfId="7924" xr:uid="{00000000-0005-0000-0000-000077A70000}"/>
    <cellStyle name="Normal 79 2 6 3 2" xfId="38258" xr:uid="{00000000-0005-0000-0000-000078A70000}"/>
    <cellStyle name="Normal 79 2 6 3 3" xfId="23025" xr:uid="{00000000-0005-0000-0000-000079A70000}"/>
    <cellStyle name="Normal 79 2 6 4" xfId="33245" xr:uid="{00000000-0005-0000-0000-00007AA70000}"/>
    <cellStyle name="Normal 79 2 6 5" xfId="18012" xr:uid="{00000000-0005-0000-0000-00007BA70000}"/>
    <cellStyle name="Normal 79 2 7" xfId="4563" xr:uid="{00000000-0005-0000-0000-00007CA70000}"/>
    <cellStyle name="Normal 79 2 7 2" xfId="14615" xr:uid="{00000000-0005-0000-0000-00007DA70000}"/>
    <cellStyle name="Normal 79 2 7 2 2" xfId="44946" xr:uid="{00000000-0005-0000-0000-00007EA70000}"/>
    <cellStyle name="Normal 79 2 7 2 3" xfId="29713" xr:uid="{00000000-0005-0000-0000-00007FA70000}"/>
    <cellStyle name="Normal 79 2 7 3" xfId="9595" xr:uid="{00000000-0005-0000-0000-000080A70000}"/>
    <cellStyle name="Normal 79 2 7 3 2" xfId="39929" xr:uid="{00000000-0005-0000-0000-000081A70000}"/>
    <cellStyle name="Normal 79 2 7 3 3" xfId="24696" xr:uid="{00000000-0005-0000-0000-000082A70000}"/>
    <cellStyle name="Normal 79 2 7 4" xfId="34916" xr:uid="{00000000-0005-0000-0000-000083A70000}"/>
    <cellStyle name="Normal 79 2 7 5" xfId="19683" xr:uid="{00000000-0005-0000-0000-000084A70000}"/>
    <cellStyle name="Normal 79 2 8" xfId="11273" xr:uid="{00000000-0005-0000-0000-000085A70000}"/>
    <cellStyle name="Normal 79 2 8 2" xfId="41604" xr:uid="{00000000-0005-0000-0000-000086A70000}"/>
    <cellStyle name="Normal 79 2 8 3" xfId="26371" xr:uid="{00000000-0005-0000-0000-000087A70000}"/>
    <cellStyle name="Normal 79 2 9" xfId="6252" xr:uid="{00000000-0005-0000-0000-000088A70000}"/>
    <cellStyle name="Normal 79 2 9 2" xfId="36587" xr:uid="{00000000-0005-0000-0000-000089A70000}"/>
    <cellStyle name="Normal 79 2 9 3" xfId="21354" xr:uid="{00000000-0005-0000-0000-00008AA70000}"/>
    <cellStyle name="Normal 79 3" xfId="1216" xr:uid="{00000000-0005-0000-0000-00008BA70000}"/>
    <cellStyle name="Normal 79 3 10" xfId="16393" xr:uid="{00000000-0005-0000-0000-00008CA70000}"/>
    <cellStyle name="Normal 79 3 2" xfId="1435" xr:uid="{00000000-0005-0000-0000-00008DA70000}"/>
    <cellStyle name="Normal 79 3 2 2" xfId="1856" xr:uid="{00000000-0005-0000-0000-00008EA70000}"/>
    <cellStyle name="Normal 79 3 2 2 2" xfId="2695" xr:uid="{00000000-0005-0000-0000-00008FA70000}"/>
    <cellStyle name="Normal 79 3 2 2 2 2" xfId="4385" xr:uid="{00000000-0005-0000-0000-000090A70000}"/>
    <cellStyle name="Normal 79 3 2 2 2 2 2" xfId="14458" xr:uid="{00000000-0005-0000-0000-000091A70000}"/>
    <cellStyle name="Normal 79 3 2 2 2 2 2 2" xfId="44789" xr:uid="{00000000-0005-0000-0000-000092A70000}"/>
    <cellStyle name="Normal 79 3 2 2 2 2 2 3" xfId="29556" xr:uid="{00000000-0005-0000-0000-000093A70000}"/>
    <cellStyle name="Normal 79 3 2 2 2 2 3" xfId="9438" xr:uid="{00000000-0005-0000-0000-000094A70000}"/>
    <cellStyle name="Normal 79 3 2 2 2 2 3 2" xfId="39772" xr:uid="{00000000-0005-0000-0000-000095A70000}"/>
    <cellStyle name="Normal 79 3 2 2 2 2 3 3" xfId="24539" xr:uid="{00000000-0005-0000-0000-000096A70000}"/>
    <cellStyle name="Normal 79 3 2 2 2 2 4" xfId="34759" xr:uid="{00000000-0005-0000-0000-000097A70000}"/>
    <cellStyle name="Normal 79 3 2 2 2 2 5" xfId="19526" xr:uid="{00000000-0005-0000-0000-000098A70000}"/>
    <cellStyle name="Normal 79 3 2 2 2 3" xfId="6077" xr:uid="{00000000-0005-0000-0000-000099A70000}"/>
    <cellStyle name="Normal 79 3 2 2 2 3 2" xfId="16129" xr:uid="{00000000-0005-0000-0000-00009AA70000}"/>
    <cellStyle name="Normal 79 3 2 2 2 3 2 2" xfId="46460" xr:uid="{00000000-0005-0000-0000-00009BA70000}"/>
    <cellStyle name="Normal 79 3 2 2 2 3 2 3" xfId="31227" xr:uid="{00000000-0005-0000-0000-00009CA70000}"/>
    <cellStyle name="Normal 79 3 2 2 2 3 3" xfId="11109" xr:uid="{00000000-0005-0000-0000-00009DA70000}"/>
    <cellStyle name="Normal 79 3 2 2 2 3 3 2" xfId="41443" xr:uid="{00000000-0005-0000-0000-00009EA70000}"/>
    <cellStyle name="Normal 79 3 2 2 2 3 3 3" xfId="26210" xr:uid="{00000000-0005-0000-0000-00009FA70000}"/>
    <cellStyle name="Normal 79 3 2 2 2 3 4" xfId="36430" xr:uid="{00000000-0005-0000-0000-0000A0A70000}"/>
    <cellStyle name="Normal 79 3 2 2 2 3 5" xfId="21197" xr:uid="{00000000-0005-0000-0000-0000A1A70000}"/>
    <cellStyle name="Normal 79 3 2 2 2 4" xfId="12787" xr:uid="{00000000-0005-0000-0000-0000A2A70000}"/>
    <cellStyle name="Normal 79 3 2 2 2 4 2" xfId="43118" xr:uid="{00000000-0005-0000-0000-0000A3A70000}"/>
    <cellStyle name="Normal 79 3 2 2 2 4 3" xfId="27885" xr:uid="{00000000-0005-0000-0000-0000A4A70000}"/>
    <cellStyle name="Normal 79 3 2 2 2 5" xfId="7766" xr:uid="{00000000-0005-0000-0000-0000A5A70000}"/>
    <cellStyle name="Normal 79 3 2 2 2 5 2" xfId="38101" xr:uid="{00000000-0005-0000-0000-0000A6A70000}"/>
    <cellStyle name="Normal 79 3 2 2 2 5 3" xfId="22868" xr:uid="{00000000-0005-0000-0000-0000A7A70000}"/>
    <cellStyle name="Normal 79 3 2 2 2 6" xfId="33089" xr:uid="{00000000-0005-0000-0000-0000A8A70000}"/>
    <cellStyle name="Normal 79 3 2 2 2 7" xfId="17855" xr:uid="{00000000-0005-0000-0000-0000A9A70000}"/>
    <cellStyle name="Normal 79 3 2 2 3" xfId="3548" xr:uid="{00000000-0005-0000-0000-0000AAA70000}"/>
    <cellStyle name="Normal 79 3 2 2 3 2" xfId="13622" xr:uid="{00000000-0005-0000-0000-0000ABA70000}"/>
    <cellStyle name="Normal 79 3 2 2 3 2 2" xfId="43953" xr:uid="{00000000-0005-0000-0000-0000ACA70000}"/>
    <cellStyle name="Normal 79 3 2 2 3 2 3" xfId="28720" xr:uid="{00000000-0005-0000-0000-0000ADA70000}"/>
    <cellStyle name="Normal 79 3 2 2 3 3" xfId="8602" xr:uid="{00000000-0005-0000-0000-0000AEA70000}"/>
    <cellStyle name="Normal 79 3 2 2 3 3 2" xfId="38936" xr:uid="{00000000-0005-0000-0000-0000AFA70000}"/>
    <cellStyle name="Normal 79 3 2 2 3 3 3" xfId="23703" xr:uid="{00000000-0005-0000-0000-0000B0A70000}"/>
    <cellStyle name="Normal 79 3 2 2 3 4" xfId="33923" xr:uid="{00000000-0005-0000-0000-0000B1A70000}"/>
    <cellStyle name="Normal 79 3 2 2 3 5" xfId="18690" xr:uid="{00000000-0005-0000-0000-0000B2A70000}"/>
    <cellStyle name="Normal 79 3 2 2 4" xfId="5241" xr:uid="{00000000-0005-0000-0000-0000B3A70000}"/>
    <cellStyle name="Normal 79 3 2 2 4 2" xfId="15293" xr:uid="{00000000-0005-0000-0000-0000B4A70000}"/>
    <cellStyle name="Normal 79 3 2 2 4 2 2" xfId="45624" xr:uid="{00000000-0005-0000-0000-0000B5A70000}"/>
    <cellStyle name="Normal 79 3 2 2 4 2 3" xfId="30391" xr:uid="{00000000-0005-0000-0000-0000B6A70000}"/>
    <cellStyle name="Normal 79 3 2 2 4 3" xfId="10273" xr:uid="{00000000-0005-0000-0000-0000B7A70000}"/>
    <cellStyle name="Normal 79 3 2 2 4 3 2" xfId="40607" xr:uid="{00000000-0005-0000-0000-0000B8A70000}"/>
    <cellStyle name="Normal 79 3 2 2 4 3 3" xfId="25374" xr:uid="{00000000-0005-0000-0000-0000B9A70000}"/>
    <cellStyle name="Normal 79 3 2 2 4 4" xfId="35594" xr:uid="{00000000-0005-0000-0000-0000BAA70000}"/>
    <cellStyle name="Normal 79 3 2 2 4 5" xfId="20361" xr:uid="{00000000-0005-0000-0000-0000BBA70000}"/>
    <cellStyle name="Normal 79 3 2 2 5" xfId="11951" xr:uid="{00000000-0005-0000-0000-0000BCA70000}"/>
    <cellStyle name="Normal 79 3 2 2 5 2" xfId="42282" xr:uid="{00000000-0005-0000-0000-0000BDA70000}"/>
    <cellStyle name="Normal 79 3 2 2 5 3" xfId="27049" xr:uid="{00000000-0005-0000-0000-0000BEA70000}"/>
    <cellStyle name="Normal 79 3 2 2 6" xfId="6930" xr:uid="{00000000-0005-0000-0000-0000BFA70000}"/>
    <cellStyle name="Normal 79 3 2 2 6 2" xfId="37265" xr:uid="{00000000-0005-0000-0000-0000C0A70000}"/>
    <cellStyle name="Normal 79 3 2 2 6 3" xfId="22032" xr:uid="{00000000-0005-0000-0000-0000C1A70000}"/>
    <cellStyle name="Normal 79 3 2 2 7" xfId="32253" xr:uid="{00000000-0005-0000-0000-0000C2A70000}"/>
    <cellStyle name="Normal 79 3 2 2 8" xfId="17019" xr:uid="{00000000-0005-0000-0000-0000C3A70000}"/>
    <cellStyle name="Normal 79 3 2 3" xfId="2277" xr:uid="{00000000-0005-0000-0000-0000C4A70000}"/>
    <cellStyle name="Normal 79 3 2 3 2" xfId="3967" xr:uid="{00000000-0005-0000-0000-0000C5A70000}"/>
    <cellStyle name="Normal 79 3 2 3 2 2" xfId="14040" xr:uid="{00000000-0005-0000-0000-0000C6A70000}"/>
    <cellStyle name="Normal 79 3 2 3 2 2 2" xfId="44371" xr:uid="{00000000-0005-0000-0000-0000C7A70000}"/>
    <cellStyle name="Normal 79 3 2 3 2 2 3" xfId="29138" xr:uid="{00000000-0005-0000-0000-0000C8A70000}"/>
    <cellStyle name="Normal 79 3 2 3 2 3" xfId="9020" xr:uid="{00000000-0005-0000-0000-0000C9A70000}"/>
    <cellStyle name="Normal 79 3 2 3 2 3 2" xfId="39354" xr:uid="{00000000-0005-0000-0000-0000CAA70000}"/>
    <cellStyle name="Normal 79 3 2 3 2 3 3" xfId="24121" xr:uid="{00000000-0005-0000-0000-0000CBA70000}"/>
    <cellStyle name="Normal 79 3 2 3 2 4" xfId="34341" xr:uid="{00000000-0005-0000-0000-0000CCA70000}"/>
    <cellStyle name="Normal 79 3 2 3 2 5" xfId="19108" xr:uid="{00000000-0005-0000-0000-0000CDA70000}"/>
    <cellStyle name="Normal 79 3 2 3 3" xfId="5659" xr:uid="{00000000-0005-0000-0000-0000CEA70000}"/>
    <cellStyle name="Normal 79 3 2 3 3 2" xfId="15711" xr:uid="{00000000-0005-0000-0000-0000CFA70000}"/>
    <cellStyle name="Normal 79 3 2 3 3 2 2" xfId="46042" xr:uid="{00000000-0005-0000-0000-0000D0A70000}"/>
    <cellStyle name="Normal 79 3 2 3 3 2 3" xfId="30809" xr:uid="{00000000-0005-0000-0000-0000D1A70000}"/>
    <cellStyle name="Normal 79 3 2 3 3 3" xfId="10691" xr:uid="{00000000-0005-0000-0000-0000D2A70000}"/>
    <cellStyle name="Normal 79 3 2 3 3 3 2" xfId="41025" xr:uid="{00000000-0005-0000-0000-0000D3A70000}"/>
    <cellStyle name="Normal 79 3 2 3 3 3 3" xfId="25792" xr:uid="{00000000-0005-0000-0000-0000D4A70000}"/>
    <cellStyle name="Normal 79 3 2 3 3 4" xfId="36012" xr:uid="{00000000-0005-0000-0000-0000D5A70000}"/>
    <cellStyle name="Normal 79 3 2 3 3 5" xfId="20779" xr:uid="{00000000-0005-0000-0000-0000D6A70000}"/>
    <cellStyle name="Normal 79 3 2 3 4" xfId="12369" xr:uid="{00000000-0005-0000-0000-0000D7A70000}"/>
    <cellStyle name="Normal 79 3 2 3 4 2" xfId="42700" xr:uid="{00000000-0005-0000-0000-0000D8A70000}"/>
    <cellStyle name="Normal 79 3 2 3 4 3" xfId="27467" xr:uid="{00000000-0005-0000-0000-0000D9A70000}"/>
    <cellStyle name="Normal 79 3 2 3 5" xfId="7348" xr:uid="{00000000-0005-0000-0000-0000DAA70000}"/>
    <cellStyle name="Normal 79 3 2 3 5 2" xfId="37683" xr:uid="{00000000-0005-0000-0000-0000DBA70000}"/>
    <cellStyle name="Normal 79 3 2 3 5 3" xfId="22450" xr:uid="{00000000-0005-0000-0000-0000DCA70000}"/>
    <cellStyle name="Normal 79 3 2 3 6" xfId="32671" xr:uid="{00000000-0005-0000-0000-0000DDA70000}"/>
    <cellStyle name="Normal 79 3 2 3 7" xfId="17437" xr:uid="{00000000-0005-0000-0000-0000DEA70000}"/>
    <cellStyle name="Normal 79 3 2 4" xfId="3130" xr:uid="{00000000-0005-0000-0000-0000DFA70000}"/>
    <cellStyle name="Normal 79 3 2 4 2" xfId="13204" xr:uid="{00000000-0005-0000-0000-0000E0A70000}"/>
    <cellStyle name="Normal 79 3 2 4 2 2" xfId="43535" xr:uid="{00000000-0005-0000-0000-0000E1A70000}"/>
    <cellStyle name="Normal 79 3 2 4 2 3" xfId="28302" xr:uid="{00000000-0005-0000-0000-0000E2A70000}"/>
    <cellStyle name="Normal 79 3 2 4 3" xfId="8184" xr:uid="{00000000-0005-0000-0000-0000E3A70000}"/>
    <cellStyle name="Normal 79 3 2 4 3 2" xfId="38518" xr:uid="{00000000-0005-0000-0000-0000E4A70000}"/>
    <cellStyle name="Normal 79 3 2 4 3 3" xfId="23285" xr:uid="{00000000-0005-0000-0000-0000E5A70000}"/>
    <cellStyle name="Normal 79 3 2 4 4" xfId="33505" xr:uid="{00000000-0005-0000-0000-0000E6A70000}"/>
    <cellStyle name="Normal 79 3 2 4 5" xfId="18272" xr:uid="{00000000-0005-0000-0000-0000E7A70000}"/>
    <cellStyle name="Normal 79 3 2 5" xfId="4823" xr:uid="{00000000-0005-0000-0000-0000E8A70000}"/>
    <cellStyle name="Normal 79 3 2 5 2" xfId="14875" xr:uid="{00000000-0005-0000-0000-0000E9A70000}"/>
    <cellStyle name="Normal 79 3 2 5 2 2" xfId="45206" xr:uid="{00000000-0005-0000-0000-0000EAA70000}"/>
    <cellStyle name="Normal 79 3 2 5 2 3" xfId="29973" xr:uid="{00000000-0005-0000-0000-0000EBA70000}"/>
    <cellStyle name="Normal 79 3 2 5 3" xfId="9855" xr:uid="{00000000-0005-0000-0000-0000ECA70000}"/>
    <cellStyle name="Normal 79 3 2 5 3 2" xfId="40189" xr:uid="{00000000-0005-0000-0000-0000EDA70000}"/>
    <cellStyle name="Normal 79 3 2 5 3 3" xfId="24956" xr:uid="{00000000-0005-0000-0000-0000EEA70000}"/>
    <cellStyle name="Normal 79 3 2 5 4" xfId="35176" xr:uid="{00000000-0005-0000-0000-0000EFA70000}"/>
    <cellStyle name="Normal 79 3 2 5 5" xfId="19943" xr:uid="{00000000-0005-0000-0000-0000F0A70000}"/>
    <cellStyle name="Normal 79 3 2 6" xfId="11533" xr:uid="{00000000-0005-0000-0000-0000F1A70000}"/>
    <cellStyle name="Normal 79 3 2 6 2" xfId="41864" xr:uid="{00000000-0005-0000-0000-0000F2A70000}"/>
    <cellStyle name="Normal 79 3 2 6 3" xfId="26631" xr:uid="{00000000-0005-0000-0000-0000F3A70000}"/>
    <cellStyle name="Normal 79 3 2 7" xfId="6512" xr:uid="{00000000-0005-0000-0000-0000F4A70000}"/>
    <cellStyle name="Normal 79 3 2 7 2" xfId="36847" xr:uid="{00000000-0005-0000-0000-0000F5A70000}"/>
    <cellStyle name="Normal 79 3 2 7 3" xfId="21614" xr:uid="{00000000-0005-0000-0000-0000F6A70000}"/>
    <cellStyle name="Normal 79 3 2 8" xfId="31835" xr:uid="{00000000-0005-0000-0000-0000F7A70000}"/>
    <cellStyle name="Normal 79 3 2 9" xfId="16601" xr:uid="{00000000-0005-0000-0000-0000F8A70000}"/>
    <cellStyle name="Normal 79 3 3" xfId="1648" xr:uid="{00000000-0005-0000-0000-0000F9A70000}"/>
    <cellStyle name="Normal 79 3 3 2" xfId="2487" xr:uid="{00000000-0005-0000-0000-0000FAA70000}"/>
    <cellStyle name="Normal 79 3 3 2 2" xfId="4177" xr:uid="{00000000-0005-0000-0000-0000FBA70000}"/>
    <cellStyle name="Normal 79 3 3 2 2 2" xfId="14250" xr:uid="{00000000-0005-0000-0000-0000FCA70000}"/>
    <cellStyle name="Normal 79 3 3 2 2 2 2" xfId="44581" xr:uid="{00000000-0005-0000-0000-0000FDA70000}"/>
    <cellStyle name="Normal 79 3 3 2 2 2 3" xfId="29348" xr:uid="{00000000-0005-0000-0000-0000FEA70000}"/>
    <cellStyle name="Normal 79 3 3 2 2 3" xfId="9230" xr:uid="{00000000-0005-0000-0000-0000FFA70000}"/>
    <cellStyle name="Normal 79 3 3 2 2 3 2" xfId="39564" xr:uid="{00000000-0005-0000-0000-000000A80000}"/>
    <cellStyle name="Normal 79 3 3 2 2 3 3" xfId="24331" xr:uid="{00000000-0005-0000-0000-000001A80000}"/>
    <cellStyle name="Normal 79 3 3 2 2 4" xfId="34551" xr:uid="{00000000-0005-0000-0000-000002A80000}"/>
    <cellStyle name="Normal 79 3 3 2 2 5" xfId="19318" xr:uid="{00000000-0005-0000-0000-000003A80000}"/>
    <cellStyle name="Normal 79 3 3 2 3" xfId="5869" xr:uid="{00000000-0005-0000-0000-000004A80000}"/>
    <cellStyle name="Normal 79 3 3 2 3 2" xfId="15921" xr:uid="{00000000-0005-0000-0000-000005A80000}"/>
    <cellStyle name="Normal 79 3 3 2 3 2 2" xfId="46252" xr:uid="{00000000-0005-0000-0000-000006A80000}"/>
    <cellStyle name="Normal 79 3 3 2 3 2 3" xfId="31019" xr:uid="{00000000-0005-0000-0000-000007A80000}"/>
    <cellStyle name="Normal 79 3 3 2 3 3" xfId="10901" xr:uid="{00000000-0005-0000-0000-000008A80000}"/>
    <cellStyle name="Normal 79 3 3 2 3 3 2" xfId="41235" xr:uid="{00000000-0005-0000-0000-000009A80000}"/>
    <cellStyle name="Normal 79 3 3 2 3 3 3" xfId="26002" xr:uid="{00000000-0005-0000-0000-00000AA80000}"/>
    <cellStyle name="Normal 79 3 3 2 3 4" xfId="36222" xr:uid="{00000000-0005-0000-0000-00000BA80000}"/>
    <cellStyle name="Normal 79 3 3 2 3 5" xfId="20989" xr:uid="{00000000-0005-0000-0000-00000CA80000}"/>
    <cellStyle name="Normal 79 3 3 2 4" xfId="12579" xr:uid="{00000000-0005-0000-0000-00000DA80000}"/>
    <cellStyle name="Normal 79 3 3 2 4 2" xfId="42910" xr:uid="{00000000-0005-0000-0000-00000EA80000}"/>
    <cellStyle name="Normal 79 3 3 2 4 3" xfId="27677" xr:uid="{00000000-0005-0000-0000-00000FA80000}"/>
    <cellStyle name="Normal 79 3 3 2 5" xfId="7558" xr:uid="{00000000-0005-0000-0000-000010A80000}"/>
    <cellStyle name="Normal 79 3 3 2 5 2" xfId="37893" xr:uid="{00000000-0005-0000-0000-000011A80000}"/>
    <cellStyle name="Normal 79 3 3 2 5 3" xfId="22660" xr:uid="{00000000-0005-0000-0000-000012A80000}"/>
    <cellStyle name="Normal 79 3 3 2 6" xfId="32881" xr:uid="{00000000-0005-0000-0000-000013A80000}"/>
    <cellStyle name="Normal 79 3 3 2 7" xfId="17647" xr:uid="{00000000-0005-0000-0000-000014A80000}"/>
    <cellStyle name="Normal 79 3 3 3" xfId="3340" xr:uid="{00000000-0005-0000-0000-000015A80000}"/>
    <cellStyle name="Normal 79 3 3 3 2" xfId="13414" xr:uid="{00000000-0005-0000-0000-000016A80000}"/>
    <cellStyle name="Normal 79 3 3 3 2 2" xfId="43745" xr:uid="{00000000-0005-0000-0000-000017A80000}"/>
    <cellStyle name="Normal 79 3 3 3 2 3" xfId="28512" xr:uid="{00000000-0005-0000-0000-000018A80000}"/>
    <cellStyle name="Normal 79 3 3 3 3" xfId="8394" xr:uid="{00000000-0005-0000-0000-000019A80000}"/>
    <cellStyle name="Normal 79 3 3 3 3 2" xfId="38728" xr:uid="{00000000-0005-0000-0000-00001AA80000}"/>
    <cellStyle name="Normal 79 3 3 3 3 3" xfId="23495" xr:uid="{00000000-0005-0000-0000-00001BA80000}"/>
    <cellStyle name="Normal 79 3 3 3 4" xfId="33715" xr:uid="{00000000-0005-0000-0000-00001CA80000}"/>
    <cellStyle name="Normal 79 3 3 3 5" xfId="18482" xr:uid="{00000000-0005-0000-0000-00001DA80000}"/>
    <cellStyle name="Normal 79 3 3 4" xfId="5033" xr:uid="{00000000-0005-0000-0000-00001EA80000}"/>
    <cellStyle name="Normal 79 3 3 4 2" xfId="15085" xr:uid="{00000000-0005-0000-0000-00001FA80000}"/>
    <cellStyle name="Normal 79 3 3 4 2 2" xfId="45416" xr:uid="{00000000-0005-0000-0000-000020A80000}"/>
    <cellStyle name="Normal 79 3 3 4 2 3" xfId="30183" xr:uid="{00000000-0005-0000-0000-000021A80000}"/>
    <cellStyle name="Normal 79 3 3 4 3" xfId="10065" xr:uid="{00000000-0005-0000-0000-000022A80000}"/>
    <cellStyle name="Normal 79 3 3 4 3 2" xfId="40399" xr:uid="{00000000-0005-0000-0000-000023A80000}"/>
    <cellStyle name="Normal 79 3 3 4 3 3" xfId="25166" xr:uid="{00000000-0005-0000-0000-000024A80000}"/>
    <cellStyle name="Normal 79 3 3 4 4" xfId="35386" xr:uid="{00000000-0005-0000-0000-000025A80000}"/>
    <cellStyle name="Normal 79 3 3 4 5" xfId="20153" xr:uid="{00000000-0005-0000-0000-000026A80000}"/>
    <cellStyle name="Normal 79 3 3 5" xfId="11743" xr:uid="{00000000-0005-0000-0000-000027A80000}"/>
    <cellStyle name="Normal 79 3 3 5 2" xfId="42074" xr:uid="{00000000-0005-0000-0000-000028A80000}"/>
    <cellStyle name="Normal 79 3 3 5 3" xfId="26841" xr:uid="{00000000-0005-0000-0000-000029A80000}"/>
    <cellStyle name="Normal 79 3 3 6" xfId="6722" xr:uid="{00000000-0005-0000-0000-00002AA80000}"/>
    <cellStyle name="Normal 79 3 3 6 2" xfId="37057" xr:uid="{00000000-0005-0000-0000-00002BA80000}"/>
    <cellStyle name="Normal 79 3 3 6 3" xfId="21824" xr:uid="{00000000-0005-0000-0000-00002CA80000}"/>
    <cellStyle name="Normal 79 3 3 7" xfId="32045" xr:uid="{00000000-0005-0000-0000-00002DA80000}"/>
    <cellStyle name="Normal 79 3 3 8" xfId="16811" xr:uid="{00000000-0005-0000-0000-00002EA80000}"/>
    <cellStyle name="Normal 79 3 4" xfId="2069" xr:uid="{00000000-0005-0000-0000-00002FA80000}"/>
    <cellStyle name="Normal 79 3 4 2" xfId="3759" xr:uid="{00000000-0005-0000-0000-000030A80000}"/>
    <cellStyle name="Normal 79 3 4 2 2" xfId="13832" xr:uid="{00000000-0005-0000-0000-000031A80000}"/>
    <cellStyle name="Normal 79 3 4 2 2 2" xfId="44163" xr:uid="{00000000-0005-0000-0000-000032A80000}"/>
    <cellStyle name="Normal 79 3 4 2 2 3" xfId="28930" xr:uid="{00000000-0005-0000-0000-000033A80000}"/>
    <cellStyle name="Normal 79 3 4 2 3" xfId="8812" xr:uid="{00000000-0005-0000-0000-000034A80000}"/>
    <cellStyle name="Normal 79 3 4 2 3 2" xfId="39146" xr:uid="{00000000-0005-0000-0000-000035A80000}"/>
    <cellStyle name="Normal 79 3 4 2 3 3" xfId="23913" xr:uid="{00000000-0005-0000-0000-000036A80000}"/>
    <cellStyle name="Normal 79 3 4 2 4" xfId="34133" xr:uid="{00000000-0005-0000-0000-000037A80000}"/>
    <cellStyle name="Normal 79 3 4 2 5" xfId="18900" xr:uid="{00000000-0005-0000-0000-000038A80000}"/>
    <cellStyle name="Normal 79 3 4 3" xfId="5451" xr:uid="{00000000-0005-0000-0000-000039A80000}"/>
    <cellStyle name="Normal 79 3 4 3 2" xfId="15503" xr:uid="{00000000-0005-0000-0000-00003AA80000}"/>
    <cellStyle name="Normal 79 3 4 3 2 2" xfId="45834" xr:uid="{00000000-0005-0000-0000-00003BA80000}"/>
    <cellStyle name="Normal 79 3 4 3 2 3" xfId="30601" xr:uid="{00000000-0005-0000-0000-00003CA80000}"/>
    <cellStyle name="Normal 79 3 4 3 3" xfId="10483" xr:uid="{00000000-0005-0000-0000-00003DA80000}"/>
    <cellStyle name="Normal 79 3 4 3 3 2" xfId="40817" xr:uid="{00000000-0005-0000-0000-00003EA80000}"/>
    <cellStyle name="Normal 79 3 4 3 3 3" xfId="25584" xr:uid="{00000000-0005-0000-0000-00003FA80000}"/>
    <cellStyle name="Normal 79 3 4 3 4" xfId="35804" xr:uid="{00000000-0005-0000-0000-000040A80000}"/>
    <cellStyle name="Normal 79 3 4 3 5" xfId="20571" xr:uid="{00000000-0005-0000-0000-000041A80000}"/>
    <cellStyle name="Normal 79 3 4 4" xfId="12161" xr:uid="{00000000-0005-0000-0000-000042A80000}"/>
    <cellStyle name="Normal 79 3 4 4 2" xfId="42492" xr:uid="{00000000-0005-0000-0000-000043A80000}"/>
    <cellStyle name="Normal 79 3 4 4 3" xfId="27259" xr:uid="{00000000-0005-0000-0000-000044A80000}"/>
    <cellStyle name="Normal 79 3 4 5" xfId="7140" xr:uid="{00000000-0005-0000-0000-000045A80000}"/>
    <cellStyle name="Normal 79 3 4 5 2" xfId="37475" xr:uid="{00000000-0005-0000-0000-000046A80000}"/>
    <cellStyle name="Normal 79 3 4 5 3" xfId="22242" xr:uid="{00000000-0005-0000-0000-000047A80000}"/>
    <cellStyle name="Normal 79 3 4 6" xfId="32463" xr:uid="{00000000-0005-0000-0000-000048A80000}"/>
    <cellStyle name="Normal 79 3 4 7" xfId="17229" xr:uid="{00000000-0005-0000-0000-000049A80000}"/>
    <cellStyle name="Normal 79 3 5" xfId="2922" xr:uid="{00000000-0005-0000-0000-00004AA80000}"/>
    <cellStyle name="Normal 79 3 5 2" xfId="12996" xr:uid="{00000000-0005-0000-0000-00004BA80000}"/>
    <cellStyle name="Normal 79 3 5 2 2" xfId="43327" xr:uid="{00000000-0005-0000-0000-00004CA80000}"/>
    <cellStyle name="Normal 79 3 5 2 3" xfId="28094" xr:uid="{00000000-0005-0000-0000-00004DA80000}"/>
    <cellStyle name="Normal 79 3 5 3" xfId="7976" xr:uid="{00000000-0005-0000-0000-00004EA80000}"/>
    <cellStyle name="Normal 79 3 5 3 2" xfId="38310" xr:uid="{00000000-0005-0000-0000-00004FA80000}"/>
    <cellStyle name="Normal 79 3 5 3 3" xfId="23077" xr:uid="{00000000-0005-0000-0000-000050A80000}"/>
    <cellStyle name="Normal 79 3 5 4" xfId="33297" xr:uid="{00000000-0005-0000-0000-000051A80000}"/>
    <cellStyle name="Normal 79 3 5 5" xfId="18064" xr:uid="{00000000-0005-0000-0000-000052A80000}"/>
    <cellStyle name="Normal 79 3 6" xfId="4615" xr:uid="{00000000-0005-0000-0000-000053A80000}"/>
    <cellStyle name="Normal 79 3 6 2" xfId="14667" xr:uid="{00000000-0005-0000-0000-000054A80000}"/>
    <cellStyle name="Normal 79 3 6 2 2" xfId="44998" xr:uid="{00000000-0005-0000-0000-000055A80000}"/>
    <cellStyle name="Normal 79 3 6 2 3" xfId="29765" xr:uid="{00000000-0005-0000-0000-000056A80000}"/>
    <cellStyle name="Normal 79 3 6 3" xfId="9647" xr:uid="{00000000-0005-0000-0000-000057A80000}"/>
    <cellStyle name="Normal 79 3 6 3 2" xfId="39981" xr:uid="{00000000-0005-0000-0000-000058A80000}"/>
    <cellStyle name="Normal 79 3 6 3 3" xfId="24748" xr:uid="{00000000-0005-0000-0000-000059A80000}"/>
    <cellStyle name="Normal 79 3 6 4" xfId="34968" xr:uid="{00000000-0005-0000-0000-00005AA80000}"/>
    <cellStyle name="Normal 79 3 6 5" xfId="19735" xr:uid="{00000000-0005-0000-0000-00005BA80000}"/>
    <cellStyle name="Normal 79 3 7" xfId="11325" xr:uid="{00000000-0005-0000-0000-00005CA80000}"/>
    <cellStyle name="Normal 79 3 7 2" xfId="41656" xr:uid="{00000000-0005-0000-0000-00005DA80000}"/>
    <cellStyle name="Normal 79 3 7 3" xfId="26423" xr:uid="{00000000-0005-0000-0000-00005EA80000}"/>
    <cellStyle name="Normal 79 3 8" xfId="6304" xr:uid="{00000000-0005-0000-0000-00005FA80000}"/>
    <cellStyle name="Normal 79 3 8 2" xfId="36639" xr:uid="{00000000-0005-0000-0000-000060A80000}"/>
    <cellStyle name="Normal 79 3 8 3" xfId="21406" xr:uid="{00000000-0005-0000-0000-000061A80000}"/>
    <cellStyle name="Normal 79 3 9" xfId="31629" xr:uid="{00000000-0005-0000-0000-000062A80000}"/>
    <cellStyle name="Normal 79 4" xfId="1329" xr:uid="{00000000-0005-0000-0000-000063A80000}"/>
    <cellStyle name="Normal 79 4 2" xfId="1752" xr:uid="{00000000-0005-0000-0000-000064A80000}"/>
    <cellStyle name="Normal 79 4 2 2" xfId="2591" xr:uid="{00000000-0005-0000-0000-000065A80000}"/>
    <cellStyle name="Normal 79 4 2 2 2" xfId="4281" xr:uid="{00000000-0005-0000-0000-000066A80000}"/>
    <cellStyle name="Normal 79 4 2 2 2 2" xfId="14354" xr:uid="{00000000-0005-0000-0000-000067A80000}"/>
    <cellStyle name="Normal 79 4 2 2 2 2 2" xfId="44685" xr:uid="{00000000-0005-0000-0000-000068A80000}"/>
    <cellStyle name="Normal 79 4 2 2 2 2 3" xfId="29452" xr:uid="{00000000-0005-0000-0000-000069A80000}"/>
    <cellStyle name="Normal 79 4 2 2 2 3" xfId="9334" xr:uid="{00000000-0005-0000-0000-00006AA80000}"/>
    <cellStyle name="Normal 79 4 2 2 2 3 2" xfId="39668" xr:uid="{00000000-0005-0000-0000-00006BA80000}"/>
    <cellStyle name="Normal 79 4 2 2 2 3 3" xfId="24435" xr:uid="{00000000-0005-0000-0000-00006CA80000}"/>
    <cellStyle name="Normal 79 4 2 2 2 4" xfId="34655" xr:uid="{00000000-0005-0000-0000-00006DA80000}"/>
    <cellStyle name="Normal 79 4 2 2 2 5" xfId="19422" xr:uid="{00000000-0005-0000-0000-00006EA80000}"/>
    <cellStyle name="Normal 79 4 2 2 3" xfId="5973" xr:uid="{00000000-0005-0000-0000-00006FA80000}"/>
    <cellStyle name="Normal 79 4 2 2 3 2" xfId="16025" xr:uid="{00000000-0005-0000-0000-000070A80000}"/>
    <cellStyle name="Normal 79 4 2 2 3 2 2" xfId="46356" xr:uid="{00000000-0005-0000-0000-000071A80000}"/>
    <cellStyle name="Normal 79 4 2 2 3 2 3" xfId="31123" xr:uid="{00000000-0005-0000-0000-000072A80000}"/>
    <cellStyle name="Normal 79 4 2 2 3 3" xfId="11005" xr:uid="{00000000-0005-0000-0000-000073A80000}"/>
    <cellStyle name="Normal 79 4 2 2 3 3 2" xfId="41339" xr:uid="{00000000-0005-0000-0000-000074A80000}"/>
    <cellStyle name="Normal 79 4 2 2 3 3 3" xfId="26106" xr:uid="{00000000-0005-0000-0000-000075A80000}"/>
    <cellStyle name="Normal 79 4 2 2 3 4" xfId="36326" xr:uid="{00000000-0005-0000-0000-000076A80000}"/>
    <cellStyle name="Normal 79 4 2 2 3 5" xfId="21093" xr:uid="{00000000-0005-0000-0000-000077A80000}"/>
    <cellStyle name="Normal 79 4 2 2 4" xfId="12683" xr:uid="{00000000-0005-0000-0000-000078A80000}"/>
    <cellStyle name="Normal 79 4 2 2 4 2" xfId="43014" xr:uid="{00000000-0005-0000-0000-000079A80000}"/>
    <cellStyle name="Normal 79 4 2 2 4 3" xfId="27781" xr:uid="{00000000-0005-0000-0000-00007AA80000}"/>
    <cellStyle name="Normal 79 4 2 2 5" xfId="7662" xr:uid="{00000000-0005-0000-0000-00007BA80000}"/>
    <cellStyle name="Normal 79 4 2 2 5 2" xfId="37997" xr:uid="{00000000-0005-0000-0000-00007CA80000}"/>
    <cellStyle name="Normal 79 4 2 2 5 3" xfId="22764" xr:uid="{00000000-0005-0000-0000-00007DA80000}"/>
    <cellStyle name="Normal 79 4 2 2 6" xfId="32985" xr:uid="{00000000-0005-0000-0000-00007EA80000}"/>
    <cellStyle name="Normal 79 4 2 2 7" xfId="17751" xr:uid="{00000000-0005-0000-0000-00007FA80000}"/>
    <cellStyle name="Normal 79 4 2 3" xfId="3444" xr:uid="{00000000-0005-0000-0000-000080A80000}"/>
    <cellStyle name="Normal 79 4 2 3 2" xfId="13518" xr:uid="{00000000-0005-0000-0000-000081A80000}"/>
    <cellStyle name="Normal 79 4 2 3 2 2" xfId="43849" xr:uid="{00000000-0005-0000-0000-000082A80000}"/>
    <cellStyle name="Normal 79 4 2 3 2 3" xfId="28616" xr:uid="{00000000-0005-0000-0000-000083A80000}"/>
    <cellStyle name="Normal 79 4 2 3 3" xfId="8498" xr:uid="{00000000-0005-0000-0000-000084A80000}"/>
    <cellStyle name="Normal 79 4 2 3 3 2" xfId="38832" xr:uid="{00000000-0005-0000-0000-000085A80000}"/>
    <cellStyle name="Normal 79 4 2 3 3 3" xfId="23599" xr:uid="{00000000-0005-0000-0000-000086A80000}"/>
    <cellStyle name="Normal 79 4 2 3 4" xfId="33819" xr:uid="{00000000-0005-0000-0000-000087A80000}"/>
    <cellStyle name="Normal 79 4 2 3 5" xfId="18586" xr:uid="{00000000-0005-0000-0000-000088A80000}"/>
    <cellStyle name="Normal 79 4 2 4" xfId="5137" xr:uid="{00000000-0005-0000-0000-000089A80000}"/>
    <cellStyle name="Normal 79 4 2 4 2" xfId="15189" xr:uid="{00000000-0005-0000-0000-00008AA80000}"/>
    <cellStyle name="Normal 79 4 2 4 2 2" xfId="45520" xr:uid="{00000000-0005-0000-0000-00008BA80000}"/>
    <cellStyle name="Normal 79 4 2 4 2 3" xfId="30287" xr:uid="{00000000-0005-0000-0000-00008CA80000}"/>
    <cellStyle name="Normal 79 4 2 4 3" xfId="10169" xr:uid="{00000000-0005-0000-0000-00008DA80000}"/>
    <cellStyle name="Normal 79 4 2 4 3 2" xfId="40503" xr:uid="{00000000-0005-0000-0000-00008EA80000}"/>
    <cellStyle name="Normal 79 4 2 4 3 3" xfId="25270" xr:uid="{00000000-0005-0000-0000-00008FA80000}"/>
    <cellStyle name="Normal 79 4 2 4 4" xfId="35490" xr:uid="{00000000-0005-0000-0000-000090A80000}"/>
    <cellStyle name="Normal 79 4 2 4 5" xfId="20257" xr:uid="{00000000-0005-0000-0000-000091A80000}"/>
    <cellStyle name="Normal 79 4 2 5" xfId="11847" xr:uid="{00000000-0005-0000-0000-000092A80000}"/>
    <cellStyle name="Normal 79 4 2 5 2" xfId="42178" xr:uid="{00000000-0005-0000-0000-000093A80000}"/>
    <cellStyle name="Normal 79 4 2 5 3" xfId="26945" xr:uid="{00000000-0005-0000-0000-000094A80000}"/>
    <cellStyle name="Normal 79 4 2 6" xfId="6826" xr:uid="{00000000-0005-0000-0000-000095A80000}"/>
    <cellStyle name="Normal 79 4 2 6 2" xfId="37161" xr:uid="{00000000-0005-0000-0000-000096A80000}"/>
    <cellStyle name="Normal 79 4 2 6 3" xfId="21928" xr:uid="{00000000-0005-0000-0000-000097A80000}"/>
    <cellStyle name="Normal 79 4 2 7" xfId="32149" xr:uid="{00000000-0005-0000-0000-000098A80000}"/>
    <cellStyle name="Normal 79 4 2 8" xfId="16915" xr:uid="{00000000-0005-0000-0000-000099A80000}"/>
    <cellStyle name="Normal 79 4 3" xfId="2173" xr:uid="{00000000-0005-0000-0000-00009AA80000}"/>
    <cellStyle name="Normal 79 4 3 2" xfId="3863" xr:uid="{00000000-0005-0000-0000-00009BA80000}"/>
    <cellStyle name="Normal 79 4 3 2 2" xfId="13936" xr:uid="{00000000-0005-0000-0000-00009CA80000}"/>
    <cellStyle name="Normal 79 4 3 2 2 2" xfId="44267" xr:uid="{00000000-0005-0000-0000-00009DA80000}"/>
    <cellStyle name="Normal 79 4 3 2 2 3" xfId="29034" xr:uid="{00000000-0005-0000-0000-00009EA80000}"/>
    <cellStyle name="Normal 79 4 3 2 3" xfId="8916" xr:uid="{00000000-0005-0000-0000-00009FA80000}"/>
    <cellStyle name="Normal 79 4 3 2 3 2" xfId="39250" xr:uid="{00000000-0005-0000-0000-0000A0A80000}"/>
    <cellStyle name="Normal 79 4 3 2 3 3" xfId="24017" xr:uid="{00000000-0005-0000-0000-0000A1A80000}"/>
    <cellStyle name="Normal 79 4 3 2 4" xfId="34237" xr:uid="{00000000-0005-0000-0000-0000A2A80000}"/>
    <cellStyle name="Normal 79 4 3 2 5" xfId="19004" xr:uid="{00000000-0005-0000-0000-0000A3A80000}"/>
    <cellStyle name="Normal 79 4 3 3" xfId="5555" xr:uid="{00000000-0005-0000-0000-0000A4A80000}"/>
    <cellStyle name="Normal 79 4 3 3 2" xfId="15607" xr:uid="{00000000-0005-0000-0000-0000A5A80000}"/>
    <cellStyle name="Normal 79 4 3 3 2 2" xfId="45938" xr:uid="{00000000-0005-0000-0000-0000A6A80000}"/>
    <cellStyle name="Normal 79 4 3 3 2 3" xfId="30705" xr:uid="{00000000-0005-0000-0000-0000A7A80000}"/>
    <cellStyle name="Normal 79 4 3 3 3" xfId="10587" xr:uid="{00000000-0005-0000-0000-0000A8A80000}"/>
    <cellStyle name="Normal 79 4 3 3 3 2" xfId="40921" xr:uid="{00000000-0005-0000-0000-0000A9A80000}"/>
    <cellStyle name="Normal 79 4 3 3 3 3" xfId="25688" xr:uid="{00000000-0005-0000-0000-0000AAA80000}"/>
    <cellStyle name="Normal 79 4 3 3 4" xfId="35908" xr:uid="{00000000-0005-0000-0000-0000ABA80000}"/>
    <cellStyle name="Normal 79 4 3 3 5" xfId="20675" xr:uid="{00000000-0005-0000-0000-0000ACA80000}"/>
    <cellStyle name="Normal 79 4 3 4" xfId="12265" xr:uid="{00000000-0005-0000-0000-0000ADA80000}"/>
    <cellStyle name="Normal 79 4 3 4 2" xfId="42596" xr:uid="{00000000-0005-0000-0000-0000AEA80000}"/>
    <cellStyle name="Normal 79 4 3 4 3" xfId="27363" xr:uid="{00000000-0005-0000-0000-0000AFA80000}"/>
    <cellStyle name="Normal 79 4 3 5" xfId="7244" xr:uid="{00000000-0005-0000-0000-0000B0A80000}"/>
    <cellStyle name="Normal 79 4 3 5 2" xfId="37579" xr:uid="{00000000-0005-0000-0000-0000B1A80000}"/>
    <cellStyle name="Normal 79 4 3 5 3" xfId="22346" xr:uid="{00000000-0005-0000-0000-0000B2A80000}"/>
    <cellStyle name="Normal 79 4 3 6" xfId="32567" xr:uid="{00000000-0005-0000-0000-0000B3A80000}"/>
    <cellStyle name="Normal 79 4 3 7" xfId="17333" xr:uid="{00000000-0005-0000-0000-0000B4A80000}"/>
    <cellStyle name="Normal 79 4 4" xfId="3026" xr:uid="{00000000-0005-0000-0000-0000B5A80000}"/>
    <cellStyle name="Normal 79 4 4 2" xfId="13100" xr:uid="{00000000-0005-0000-0000-0000B6A80000}"/>
    <cellStyle name="Normal 79 4 4 2 2" xfId="43431" xr:uid="{00000000-0005-0000-0000-0000B7A80000}"/>
    <cellStyle name="Normal 79 4 4 2 3" xfId="28198" xr:uid="{00000000-0005-0000-0000-0000B8A80000}"/>
    <cellStyle name="Normal 79 4 4 3" xfId="8080" xr:uid="{00000000-0005-0000-0000-0000B9A80000}"/>
    <cellStyle name="Normal 79 4 4 3 2" xfId="38414" xr:uid="{00000000-0005-0000-0000-0000BAA80000}"/>
    <cellStyle name="Normal 79 4 4 3 3" xfId="23181" xr:uid="{00000000-0005-0000-0000-0000BBA80000}"/>
    <cellStyle name="Normal 79 4 4 4" xfId="33401" xr:uid="{00000000-0005-0000-0000-0000BCA80000}"/>
    <cellStyle name="Normal 79 4 4 5" xfId="18168" xr:uid="{00000000-0005-0000-0000-0000BDA80000}"/>
    <cellStyle name="Normal 79 4 5" xfId="4719" xr:uid="{00000000-0005-0000-0000-0000BEA80000}"/>
    <cellStyle name="Normal 79 4 5 2" xfId="14771" xr:uid="{00000000-0005-0000-0000-0000BFA80000}"/>
    <cellStyle name="Normal 79 4 5 2 2" xfId="45102" xr:uid="{00000000-0005-0000-0000-0000C0A80000}"/>
    <cellStyle name="Normal 79 4 5 2 3" xfId="29869" xr:uid="{00000000-0005-0000-0000-0000C1A80000}"/>
    <cellStyle name="Normal 79 4 5 3" xfId="9751" xr:uid="{00000000-0005-0000-0000-0000C2A80000}"/>
    <cellStyle name="Normal 79 4 5 3 2" xfId="40085" xr:uid="{00000000-0005-0000-0000-0000C3A80000}"/>
    <cellStyle name="Normal 79 4 5 3 3" xfId="24852" xr:uid="{00000000-0005-0000-0000-0000C4A80000}"/>
    <cellStyle name="Normal 79 4 5 4" xfId="35072" xr:uid="{00000000-0005-0000-0000-0000C5A80000}"/>
    <cellStyle name="Normal 79 4 5 5" xfId="19839" xr:uid="{00000000-0005-0000-0000-0000C6A80000}"/>
    <cellStyle name="Normal 79 4 6" xfId="11429" xr:uid="{00000000-0005-0000-0000-0000C7A80000}"/>
    <cellStyle name="Normal 79 4 6 2" xfId="41760" xr:uid="{00000000-0005-0000-0000-0000C8A80000}"/>
    <cellStyle name="Normal 79 4 6 3" xfId="26527" xr:uid="{00000000-0005-0000-0000-0000C9A80000}"/>
    <cellStyle name="Normal 79 4 7" xfId="6408" xr:uid="{00000000-0005-0000-0000-0000CAA80000}"/>
    <cellStyle name="Normal 79 4 7 2" xfId="36743" xr:uid="{00000000-0005-0000-0000-0000CBA80000}"/>
    <cellStyle name="Normal 79 4 7 3" xfId="21510" xr:uid="{00000000-0005-0000-0000-0000CCA80000}"/>
    <cellStyle name="Normal 79 4 8" xfId="31731" xr:uid="{00000000-0005-0000-0000-0000CDA80000}"/>
    <cellStyle name="Normal 79 4 9" xfId="16497" xr:uid="{00000000-0005-0000-0000-0000CEA80000}"/>
    <cellStyle name="Normal 79 5" xfId="1542" xr:uid="{00000000-0005-0000-0000-0000CFA80000}"/>
    <cellStyle name="Normal 79 5 2" xfId="2383" xr:uid="{00000000-0005-0000-0000-0000D0A80000}"/>
    <cellStyle name="Normal 79 5 2 2" xfId="4073" xr:uid="{00000000-0005-0000-0000-0000D1A80000}"/>
    <cellStyle name="Normal 79 5 2 2 2" xfId="14146" xr:uid="{00000000-0005-0000-0000-0000D2A80000}"/>
    <cellStyle name="Normal 79 5 2 2 2 2" xfId="44477" xr:uid="{00000000-0005-0000-0000-0000D3A80000}"/>
    <cellStyle name="Normal 79 5 2 2 2 3" xfId="29244" xr:uid="{00000000-0005-0000-0000-0000D4A80000}"/>
    <cellStyle name="Normal 79 5 2 2 3" xfId="9126" xr:uid="{00000000-0005-0000-0000-0000D5A80000}"/>
    <cellStyle name="Normal 79 5 2 2 3 2" xfId="39460" xr:uid="{00000000-0005-0000-0000-0000D6A80000}"/>
    <cellStyle name="Normal 79 5 2 2 3 3" xfId="24227" xr:uid="{00000000-0005-0000-0000-0000D7A80000}"/>
    <cellStyle name="Normal 79 5 2 2 4" xfId="34447" xr:uid="{00000000-0005-0000-0000-0000D8A80000}"/>
    <cellStyle name="Normal 79 5 2 2 5" xfId="19214" xr:uid="{00000000-0005-0000-0000-0000D9A80000}"/>
    <cellStyle name="Normal 79 5 2 3" xfId="5765" xr:uid="{00000000-0005-0000-0000-0000DAA80000}"/>
    <cellStyle name="Normal 79 5 2 3 2" xfId="15817" xr:uid="{00000000-0005-0000-0000-0000DBA80000}"/>
    <cellStyle name="Normal 79 5 2 3 2 2" xfId="46148" xr:uid="{00000000-0005-0000-0000-0000DCA80000}"/>
    <cellStyle name="Normal 79 5 2 3 2 3" xfId="30915" xr:uid="{00000000-0005-0000-0000-0000DDA80000}"/>
    <cellStyle name="Normal 79 5 2 3 3" xfId="10797" xr:uid="{00000000-0005-0000-0000-0000DEA80000}"/>
    <cellStyle name="Normal 79 5 2 3 3 2" xfId="41131" xr:uid="{00000000-0005-0000-0000-0000DFA80000}"/>
    <cellStyle name="Normal 79 5 2 3 3 3" xfId="25898" xr:uid="{00000000-0005-0000-0000-0000E0A80000}"/>
    <cellStyle name="Normal 79 5 2 3 4" xfId="36118" xr:uid="{00000000-0005-0000-0000-0000E1A80000}"/>
    <cellStyle name="Normal 79 5 2 3 5" xfId="20885" xr:uid="{00000000-0005-0000-0000-0000E2A80000}"/>
    <cellStyle name="Normal 79 5 2 4" xfId="12475" xr:uid="{00000000-0005-0000-0000-0000E3A80000}"/>
    <cellStyle name="Normal 79 5 2 4 2" xfId="42806" xr:uid="{00000000-0005-0000-0000-0000E4A80000}"/>
    <cellStyle name="Normal 79 5 2 4 3" xfId="27573" xr:uid="{00000000-0005-0000-0000-0000E5A80000}"/>
    <cellStyle name="Normal 79 5 2 5" xfId="7454" xr:uid="{00000000-0005-0000-0000-0000E6A80000}"/>
    <cellStyle name="Normal 79 5 2 5 2" xfId="37789" xr:uid="{00000000-0005-0000-0000-0000E7A80000}"/>
    <cellStyle name="Normal 79 5 2 5 3" xfId="22556" xr:uid="{00000000-0005-0000-0000-0000E8A80000}"/>
    <cellStyle name="Normal 79 5 2 6" xfId="32777" xr:uid="{00000000-0005-0000-0000-0000E9A80000}"/>
    <cellStyle name="Normal 79 5 2 7" xfId="17543" xr:uid="{00000000-0005-0000-0000-0000EAA80000}"/>
    <cellStyle name="Normal 79 5 3" xfId="3236" xr:uid="{00000000-0005-0000-0000-0000EBA80000}"/>
    <cellStyle name="Normal 79 5 3 2" xfId="13310" xr:uid="{00000000-0005-0000-0000-0000ECA80000}"/>
    <cellStyle name="Normal 79 5 3 2 2" xfId="43641" xr:uid="{00000000-0005-0000-0000-0000EDA80000}"/>
    <cellStyle name="Normal 79 5 3 2 3" xfId="28408" xr:uid="{00000000-0005-0000-0000-0000EEA80000}"/>
    <cellStyle name="Normal 79 5 3 3" xfId="8290" xr:uid="{00000000-0005-0000-0000-0000EFA80000}"/>
    <cellStyle name="Normal 79 5 3 3 2" xfId="38624" xr:uid="{00000000-0005-0000-0000-0000F0A80000}"/>
    <cellStyle name="Normal 79 5 3 3 3" xfId="23391" xr:uid="{00000000-0005-0000-0000-0000F1A80000}"/>
    <cellStyle name="Normal 79 5 3 4" xfId="33611" xr:uid="{00000000-0005-0000-0000-0000F2A80000}"/>
    <cellStyle name="Normal 79 5 3 5" xfId="18378" xr:uid="{00000000-0005-0000-0000-0000F3A80000}"/>
    <cellStyle name="Normal 79 5 4" xfId="4929" xr:uid="{00000000-0005-0000-0000-0000F4A80000}"/>
    <cellStyle name="Normal 79 5 4 2" xfId="14981" xr:uid="{00000000-0005-0000-0000-0000F5A80000}"/>
    <cellStyle name="Normal 79 5 4 2 2" xfId="45312" xr:uid="{00000000-0005-0000-0000-0000F6A80000}"/>
    <cellStyle name="Normal 79 5 4 2 3" xfId="30079" xr:uid="{00000000-0005-0000-0000-0000F7A80000}"/>
    <cellStyle name="Normal 79 5 4 3" xfId="9961" xr:uid="{00000000-0005-0000-0000-0000F8A80000}"/>
    <cellStyle name="Normal 79 5 4 3 2" xfId="40295" xr:uid="{00000000-0005-0000-0000-0000F9A80000}"/>
    <cellStyle name="Normal 79 5 4 3 3" xfId="25062" xr:uid="{00000000-0005-0000-0000-0000FAA80000}"/>
    <cellStyle name="Normal 79 5 4 4" xfId="35282" xr:uid="{00000000-0005-0000-0000-0000FBA80000}"/>
    <cellStyle name="Normal 79 5 4 5" xfId="20049" xr:uid="{00000000-0005-0000-0000-0000FCA80000}"/>
    <cellStyle name="Normal 79 5 5" xfId="11639" xr:uid="{00000000-0005-0000-0000-0000FDA80000}"/>
    <cellStyle name="Normal 79 5 5 2" xfId="41970" xr:uid="{00000000-0005-0000-0000-0000FEA80000}"/>
    <cellStyle name="Normal 79 5 5 3" xfId="26737" xr:uid="{00000000-0005-0000-0000-0000FFA80000}"/>
    <cellStyle name="Normal 79 5 6" xfId="6618" xr:uid="{00000000-0005-0000-0000-000000A90000}"/>
    <cellStyle name="Normal 79 5 6 2" xfId="36953" xr:uid="{00000000-0005-0000-0000-000001A90000}"/>
    <cellStyle name="Normal 79 5 6 3" xfId="21720" xr:uid="{00000000-0005-0000-0000-000002A90000}"/>
    <cellStyle name="Normal 79 5 7" xfId="31941" xr:uid="{00000000-0005-0000-0000-000003A90000}"/>
    <cellStyle name="Normal 79 5 8" xfId="16707" xr:uid="{00000000-0005-0000-0000-000004A90000}"/>
    <cellStyle name="Normal 79 6" xfId="1963" xr:uid="{00000000-0005-0000-0000-000005A90000}"/>
    <cellStyle name="Normal 79 6 2" xfId="3655" xr:uid="{00000000-0005-0000-0000-000006A90000}"/>
    <cellStyle name="Normal 79 6 2 2" xfId="13728" xr:uid="{00000000-0005-0000-0000-000007A90000}"/>
    <cellStyle name="Normal 79 6 2 2 2" xfId="44059" xr:uid="{00000000-0005-0000-0000-000008A90000}"/>
    <cellStyle name="Normal 79 6 2 2 3" xfId="28826" xr:uid="{00000000-0005-0000-0000-000009A90000}"/>
    <cellStyle name="Normal 79 6 2 3" xfId="8708" xr:uid="{00000000-0005-0000-0000-00000AA90000}"/>
    <cellStyle name="Normal 79 6 2 3 2" xfId="39042" xr:uid="{00000000-0005-0000-0000-00000BA90000}"/>
    <cellStyle name="Normal 79 6 2 3 3" xfId="23809" xr:uid="{00000000-0005-0000-0000-00000CA90000}"/>
    <cellStyle name="Normal 79 6 2 4" xfId="34029" xr:uid="{00000000-0005-0000-0000-00000DA90000}"/>
    <cellStyle name="Normal 79 6 2 5" xfId="18796" xr:uid="{00000000-0005-0000-0000-00000EA90000}"/>
    <cellStyle name="Normal 79 6 3" xfId="5347" xr:uid="{00000000-0005-0000-0000-00000FA90000}"/>
    <cellStyle name="Normal 79 6 3 2" xfId="15399" xr:uid="{00000000-0005-0000-0000-000010A90000}"/>
    <cellStyle name="Normal 79 6 3 2 2" xfId="45730" xr:uid="{00000000-0005-0000-0000-000011A90000}"/>
    <cellStyle name="Normal 79 6 3 2 3" xfId="30497" xr:uid="{00000000-0005-0000-0000-000012A90000}"/>
    <cellStyle name="Normal 79 6 3 3" xfId="10379" xr:uid="{00000000-0005-0000-0000-000013A90000}"/>
    <cellStyle name="Normal 79 6 3 3 2" xfId="40713" xr:uid="{00000000-0005-0000-0000-000014A90000}"/>
    <cellStyle name="Normal 79 6 3 3 3" xfId="25480" xr:uid="{00000000-0005-0000-0000-000015A90000}"/>
    <cellStyle name="Normal 79 6 3 4" xfId="35700" xr:uid="{00000000-0005-0000-0000-000016A90000}"/>
    <cellStyle name="Normal 79 6 3 5" xfId="20467" xr:uid="{00000000-0005-0000-0000-000017A90000}"/>
    <cellStyle name="Normal 79 6 4" xfId="12057" xr:uid="{00000000-0005-0000-0000-000018A90000}"/>
    <cellStyle name="Normal 79 6 4 2" xfId="42388" xr:uid="{00000000-0005-0000-0000-000019A90000}"/>
    <cellStyle name="Normal 79 6 4 3" xfId="27155" xr:uid="{00000000-0005-0000-0000-00001AA90000}"/>
    <cellStyle name="Normal 79 6 5" xfId="7036" xr:uid="{00000000-0005-0000-0000-00001BA90000}"/>
    <cellStyle name="Normal 79 6 5 2" xfId="37371" xr:uid="{00000000-0005-0000-0000-00001CA90000}"/>
    <cellStyle name="Normal 79 6 5 3" xfId="22138" xr:uid="{00000000-0005-0000-0000-00001DA90000}"/>
    <cellStyle name="Normal 79 6 6" xfId="32359" xr:uid="{00000000-0005-0000-0000-00001EA90000}"/>
    <cellStyle name="Normal 79 6 7" xfId="17125" xr:uid="{00000000-0005-0000-0000-00001FA90000}"/>
    <cellStyle name="Normal 79 7" xfId="2809" xr:uid="{00000000-0005-0000-0000-000020A90000}"/>
    <cellStyle name="Normal 79 7 2" xfId="12892" xr:uid="{00000000-0005-0000-0000-000021A90000}"/>
    <cellStyle name="Normal 79 7 2 2" xfId="43223" xr:uid="{00000000-0005-0000-0000-000022A90000}"/>
    <cellStyle name="Normal 79 7 2 3" xfId="27990" xr:uid="{00000000-0005-0000-0000-000023A90000}"/>
    <cellStyle name="Normal 79 7 3" xfId="7871" xr:uid="{00000000-0005-0000-0000-000024A90000}"/>
    <cellStyle name="Normal 79 7 3 2" xfId="38206" xr:uid="{00000000-0005-0000-0000-000025A90000}"/>
    <cellStyle name="Normal 79 7 3 3" xfId="22973" xr:uid="{00000000-0005-0000-0000-000026A90000}"/>
    <cellStyle name="Normal 79 7 4" xfId="33193" xr:uid="{00000000-0005-0000-0000-000027A90000}"/>
    <cellStyle name="Normal 79 7 5" xfId="17960" xr:uid="{00000000-0005-0000-0000-000028A90000}"/>
    <cellStyle name="Normal 79 8" xfId="4507" xr:uid="{00000000-0005-0000-0000-000029A90000}"/>
    <cellStyle name="Normal 79 8 2" xfId="14563" xr:uid="{00000000-0005-0000-0000-00002AA90000}"/>
    <cellStyle name="Normal 79 8 2 2" xfId="44894" xr:uid="{00000000-0005-0000-0000-00002BA90000}"/>
    <cellStyle name="Normal 79 8 2 3" xfId="29661" xr:uid="{00000000-0005-0000-0000-00002CA90000}"/>
    <cellStyle name="Normal 79 8 3" xfId="9543" xr:uid="{00000000-0005-0000-0000-00002DA90000}"/>
    <cellStyle name="Normal 79 8 3 2" xfId="39877" xr:uid="{00000000-0005-0000-0000-00002EA90000}"/>
    <cellStyle name="Normal 79 8 3 3" xfId="24644" xr:uid="{00000000-0005-0000-0000-00002FA90000}"/>
    <cellStyle name="Normal 79 8 4" xfId="34864" xr:uid="{00000000-0005-0000-0000-000030A90000}"/>
    <cellStyle name="Normal 79 8 5" xfId="19631" xr:uid="{00000000-0005-0000-0000-000031A90000}"/>
    <cellStyle name="Normal 79 9" xfId="11219" xr:uid="{00000000-0005-0000-0000-000032A90000}"/>
    <cellStyle name="Normal 79 9 2" xfId="41552" xr:uid="{00000000-0005-0000-0000-000033A90000}"/>
    <cellStyle name="Normal 79 9 3" xfId="26319" xr:uid="{00000000-0005-0000-0000-000034A90000}"/>
    <cellStyle name="Normal 8" xfId="174" xr:uid="{00000000-0005-0000-0000-000035A90000}"/>
    <cellStyle name="Normal 8 2" xfId="525" xr:uid="{00000000-0005-0000-0000-000036A90000}"/>
    <cellStyle name="Normal 8 3" xfId="911" xr:uid="{00000000-0005-0000-0000-000037A90000}"/>
    <cellStyle name="Normal 8 3 10" xfId="6245" xr:uid="{00000000-0005-0000-0000-000038A90000}"/>
    <cellStyle name="Normal 8 3 10 2" xfId="36582" xr:uid="{00000000-0005-0000-0000-000039A90000}"/>
    <cellStyle name="Normal 8 3 10 3" xfId="21349" xr:uid="{00000000-0005-0000-0000-00003AA90000}"/>
    <cellStyle name="Normal 8 3 11" xfId="31573" xr:uid="{00000000-0005-0000-0000-00003BA90000}"/>
    <cellStyle name="Normal 8 3 12" xfId="16334" xr:uid="{00000000-0005-0000-0000-00003CA90000}"/>
    <cellStyle name="Normal 8 3 2" xfId="1209" xr:uid="{00000000-0005-0000-0000-00003DA90000}"/>
    <cellStyle name="Normal 8 3 2 10" xfId="31624" xr:uid="{00000000-0005-0000-0000-00003EA90000}"/>
    <cellStyle name="Normal 8 3 2 11" xfId="16388" xr:uid="{00000000-0005-0000-0000-00003FA90000}"/>
    <cellStyle name="Normal 8 3 2 2" xfId="1317" xr:uid="{00000000-0005-0000-0000-000040A90000}"/>
    <cellStyle name="Normal 8 3 2 2 10" xfId="16492" xr:uid="{00000000-0005-0000-0000-000041A90000}"/>
    <cellStyle name="Normal 8 3 2 2 2" xfId="1534" xr:uid="{00000000-0005-0000-0000-000042A90000}"/>
    <cellStyle name="Normal 8 3 2 2 2 2" xfId="1955" xr:uid="{00000000-0005-0000-0000-000043A90000}"/>
    <cellStyle name="Normal 8 3 2 2 2 2 2" xfId="2794" xr:uid="{00000000-0005-0000-0000-000044A90000}"/>
    <cellStyle name="Normal 8 3 2 2 2 2 2 2" xfId="4484" xr:uid="{00000000-0005-0000-0000-000045A90000}"/>
    <cellStyle name="Normal 8 3 2 2 2 2 2 2 2" xfId="14557" xr:uid="{00000000-0005-0000-0000-000046A90000}"/>
    <cellStyle name="Normal 8 3 2 2 2 2 2 2 2 2" xfId="44888" xr:uid="{00000000-0005-0000-0000-000047A90000}"/>
    <cellStyle name="Normal 8 3 2 2 2 2 2 2 2 3" xfId="29655" xr:uid="{00000000-0005-0000-0000-000048A90000}"/>
    <cellStyle name="Normal 8 3 2 2 2 2 2 2 3" xfId="9537" xr:uid="{00000000-0005-0000-0000-000049A90000}"/>
    <cellStyle name="Normal 8 3 2 2 2 2 2 2 3 2" xfId="39871" xr:uid="{00000000-0005-0000-0000-00004AA90000}"/>
    <cellStyle name="Normal 8 3 2 2 2 2 2 2 3 3" xfId="24638" xr:uid="{00000000-0005-0000-0000-00004BA90000}"/>
    <cellStyle name="Normal 8 3 2 2 2 2 2 2 4" xfId="34858" xr:uid="{00000000-0005-0000-0000-00004CA90000}"/>
    <cellStyle name="Normal 8 3 2 2 2 2 2 2 5" xfId="19625" xr:uid="{00000000-0005-0000-0000-00004DA90000}"/>
    <cellStyle name="Normal 8 3 2 2 2 2 2 3" xfId="6176" xr:uid="{00000000-0005-0000-0000-00004EA90000}"/>
    <cellStyle name="Normal 8 3 2 2 2 2 2 3 2" xfId="16228" xr:uid="{00000000-0005-0000-0000-00004FA90000}"/>
    <cellStyle name="Normal 8 3 2 2 2 2 2 3 2 2" xfId="46559" xr:uid="{00000000-0005-0000-0000-000050A90000}"/>
    <cellStyle name="Normal 8 3 2 2 2 2 2 3 2 3" xfId="31326" xr:uid="{00000000-0005-0000-0000-000051A90000}"/>
    <cellStyle name="Normal 8 3 2 2 2 2 2 3 3" xfId="11208" xr:uid="{00000000-0005-0000-0000-000052A90000}"/>
    <cellStyle name="Normal 8 3 2 2 2 2 2 3 3 2" xfId="41542" xr:uid="{00000000-0005-0000-0000-000053A90000}"/>
    <cellStyle name="Normal 8 3 2 2 2 2 2 3 3 3" xfId="26309" xr:uid="{00000000-0005-0000-0000-000054A90000}"/>
    <cellStyle name="Normal 8 3 2 2 2 2 2 3 4" xfId="36529" xr:uid="{00000000-0005-0000-0000-000055A90000}"/>
    <cellStyle name="Normal 8 3 2 2 2 2 2 3 5" xfId="21296" xr:uid="{00000000-0005-0000-0000-000056A90000}"/>
    <cellStyle name="Normal 8 3 2 2 2 2 2 4" xfId="12886" xr:uid="{00000000-0005-0000-0000-000057A90000}"/>
    <cellStyle name="Normal 8 3 2 2 2 2 2 4 2" xfId="43217" xr:uid="{00000000-0005-0000-0000-000058A90000}"/>
    <cellStyle name="Normal 8 3 2 2 2 2 2 4 3" xfId="27984" xr:uid="{00000000-0005-0000-0000-000059A90000}"/>
    <cellStyle name="Normal 8 3 2 2 2 2 2 5" xfId="7865" xr:uid="{00000000-0005-0000-0000-00005AA90000}"/>
    <cellStyle name="Normal 8 3 2 2 2 2 2 5 2" xfId="38200" xr:uid="{00000000-0005-0000-0000-00005BA90000}"/>
    <cellStyle name="Normal 8 3 2 2 2 2 2 5 3" xfId="22967" xr:uid="{00000000-0005-0000-0000-00005CA90000}"/>
    <cellStyle name="Normal 8 3 2 2 2 2 2 6" xfId="33188" xr:uid="{00000000-0005-0000-0000-00005DA90000}"/>
    <cellStyle name="Normal 8 3 2 2 2 2 2 7" xfId="17954" xr:uid="{00000000-0005-0000-0000-00005EA90000}"/>
    <cellStyle name="Normal 8 3 2 2 2 2 3" xfId="3647" xr:uid="{00000000-0005-0000-0000-00005FA90000}"/>
    <cellStyle name="Normal 8 3 2 2 2 2 3 2" xfId="13721" xr:uid="{00000000-0005-0000-0000-000060A90000}"/>
    <cellStyle name="Normal 8 3 2 2 2 2 3 2 2" xfId="44052" xr:uid="{00000000-0005-0000-0000-000061A90000}"/>
    <cellStyle name="Normal 8 3 2 2 2 2 3 2 3" xfId="28819" xr:uid="{00000000-0005-0000-0000-000062A90000}"/>
    <cellStyle name="Normal 8 3 2 2 2 2 3 3" xfId="8701" xr:uid="{00000000-0005-0000-0000-000063A90000}"/>
    <cellStyle name="Normal 8 3 2 2 2 2 3 3 2" xfId="39035" xr:uid="{00000000-0005-0000-0000-000064A90000}"/>
    <cellStyle name="Normal 8 3 2 2 2 2 3 3 3" xfId="23802" xr:uid="{00000000-0005-0000-0000-000065A90000}"/>
    <cellStyle name="Normal 8 3 2 2 2 2 3 4" xfId="34022" xr:uid="{00000000-0005-0000-0000-000066A90000}"/>
    <cellStyle name="Normal 8 3 2 2 2 2 3 5" xfId="18789" xr:uid="{00000000-0005-0000-0000-000067A90000}"/>
    <cellStyle name="Normal 8 3 2 2 2 2 4" xfId="5340" xr:uid="{00000000-0005-0000-0000-000068A90000}"/>
    <cellStyle name="Normal 8 3 2 2 2 2 4 2" xfId="15392" xr:uid="{00000000-0005-0000-0000-000069A90000}"/>
    <cellStyle name="Normal 8 3 2 2 2 2 4 2 2" xfId="45723" xr:uid="{00000000-0005-0000-0000-00006AA90000}"/>
    <cellStyle name="Normal 8 3 2 2 2 2 4 2 3" xfId="30490" xr:uid="{00000000-0005-0000-0000-00006BA90000}"/>
    <cellStyle name="Normal 8 3 2 2 2 2 4 3" xfId="10372" xr:uid="{00000000-0005-0000-0000-00006CA90000}"/>
    <cellStyle name="Normal 8 3 2 2 2 2 4 3 2" xfId="40706" xr:uid="{00000000-0005-0000-0000-00006DA90000}"/>
    <cellStyle name="Normal 8 3 2 2 2 2 4 3 3" xfId="25473" xr:uid="{00000000-0005-0000-0000-00006EA90000}"/>
    <cellStyle name="Normal 8 3 2 2 2 2 4 4" xfId="35693" xr:uid="{00000000-0005-0000-0000-00006FA90000}"/>
    <cellStyle name="Normal 8 3 2 2 2 2 4 5" xfId="20460" xr:uid="{00000000-0005-0000-0000-000070A90000}"/>
    <cellStyle name="Normal 8 3 2 2 2 2 5" xfId="12050" xr:uid="{00000000-0005-0000-0000-000071A90000}"/>
    <cellStyle name="Normal 8 3 2 2 2 2 5 2" xfId="42381" xr:uid="{00000000-0005-0000-0000-000072A90000}"/>
    <cellStyle name="Normal 8 3 2 2 2 2 5 3" xfId="27148" xr:uid="{00000000-0005-0000-0000-000073A90000}"/>
    <cellStyle name="Normal 8 3 2 2 2 2 6" xfId="7029" xr:uid="{00000000-0005-0000-0000-000074A90000}"/>
    <cellStyle name="Normal 8 3 2 2 2 2 6 2" xfId="37364" xr:uid="{00000000-0005-0000-0000-000075A90000}"/>
    <cellStyle name="Normal 8 3 2 2 2 2 6 3" xfId="22131" xr:uid="{00000000-0005-0000-0000-000076A90000}"/>
    <cellStyle name="Normal 8 3 2 2 2 2 7" xfId="32352" xr:uid="{00000000-0005-0000-0000-000077A90000}"/>
    <cellStyle name="Normal 8 3 2 2 2 2 8" xfId="17118" xr:uid="{00000000-0005-0000-0000-000078A90000}"/>
    <cellStyle name="Normal 8 3 2 2 2 3" xfId="2376" xr:uid="{00000000-0005-0000-0000-000079A90000}"/>
    <cellStyle name="Normal 8 3 2 2 2 3 2" xfId="4066" xr:uid="{00000000-0005-0000-0000-00007AA90000}"/>
    <cellStyle name="Normal 8 3 2 2 2 3 2 2" xfId="14139" xr:uid="{00000000-0005-0000-0000-00007BA90000}"/>
    <cellStyle name="Normal 8 3 2 2 2 3 2 2 2" xfId="44470" xr:uid="{00000000-0005-0000-0000-00007CA90000}"/>
    <cellStyle name="Normal 8 3 2 2 2 3 2 2 3" xfId="29237" xr:uid="{00000000-0005-0000-0000-00007DA90000}"/>
    <cellStyle name="Normal 8 3 2 2 2 3 2 3" xfId="9119" xr:uid="{00000000-0005-0000-0000-00007EA90000}"/>
    <cellStyle name="Normal 8 3 2 2 2 3 2 3 2" xfId="39453" xr:uid="{00000000-0005-0000-0000-00007FA90000}"/>
    <cellStyle name="Normal 8 3 2 2 2 3 2 3 3" xfId="24220" xr:uid="{00000000-0005-0000-0000-000080A90000}"/>
    <cellStyle name="Normal 8 3 2 2 2 3 2 4" xfId="34440" xr:uid="{00000000-0005-0000-0000-000081A90000}"/>
    <cellStyle name="Normal 8 3 2 2 2 3 2 5" xfId="19207" xr:uid="{00000000-0005-0000-0000-000082A90000}"/>
    <cellStyle name="Normal 8 3 2 2 2 3 3" xfId="5758" xr:uid="{00000000-0005-0000-0000-000083A90000}"/>
    <cellStyle name="Normal 8 3 2 2 2 3 3 2" xfId="15810" xr:uid="{00000000-0005-0000-0000-000084A90000}"/>
    <cellStyle name="Normal 8 3 2 2 2 3 3 2 2" xfId="46141" xr:uid="{00000000-0005-0000-0000-000085A90000}"/>
    <cellStyle name="Normal 8 3 2 2 2 3 3 2 3" xfId="30908" xr:uid="{00000000-0005-0000-0000-000086A90000}"/>
    <cellStyle name="Normal 8 3 2 2 2 3 3 3" xfId="10790" xr:uid="{00000000-0005-0000-0000-000087A90000}"/>
    <cellStyle name="Normal 8 3 2 2 2 3 3 3 2" xfId="41124" xr:uid="{00000000-0005-0000-0000-000088A90000}"/>
    <cellStyle name="Normal 8 3 2 2 2 3 3 3 3" xfId="25891" xr:uid="{00000000-0005-0000-0000-000089A90000}"/>
    <cellStyle name="Normal 8 3 2 2 2 3 3 4" xfId="36111" xr:uid="{00000000-0005-0000-0000-00008AA90000}"/>
    <cellStyle name="Normal 8 3 2 2 2 3 3 5" xfId="20878" xr:uid="{00000000-0005-0000-0000-00008BA90000}"/>
    <cellStyle name="Normal 8 3 2 2 2 3 4" xfId="12468" xr:uid="{00000000-0005-0000-0000-00008CA90000}"/>
    <cellStyle name="Normal 8 3 2 2 2 3 4 2" xfId="42799" xr:uid="{00000000-0005-0000-0000-00008DA90000}"/>
    <cellStyle name="Normal 8 3 2 2 2 3 4 3" xfId="27566" xr:uid="{00000000-0005-0000-0000-00008EA90000}"/>
    <cellStyle name="Normal 8 3 2 2 2 3 5" xfId="7447" xr:uid="{00000000-0005-0000-0000-00008FA90000}"/>
    <cellStyle name="Normal 8 3 2 2 2 3 5 2" xfId="37782" xr:uid="{00000000-0005-0000-0000-000090A90000}"/>
    <cellStyle name="Normal 8 3 2 2 2 3 5 3" xfId="22549" xr:uid="{00000000-0005-0000-0000-000091A90000}"/>
    <cellStyle name="Normal 8 3 2 2 2 3 6" xfId="32770" xr:uid="{00000000-0005-0000-0000-000092A90000}"/>
    <cellStyle name="Normal 8 3 2 2 2 3 7" xfId="17536" xr:uid="{00000000-0005-0000-0000-000093A90000}"/>
    <cellStyle name="Normal 8 3 2 2 2 4" xfId="3229" xr:uid="{00000000-0005-0000-0000-000094A90000}"/>
    <cellStyle name="Normal 8 3 2 2 2 4 2" xfId="13303" xr:uid="{00000000-0005-0000-0000-000095A90000}"/>
    <cellStyle name="Normal 8 3 2 2 2 4 2 2" xfId="43634" xr:uid="{00000000-0005-0000-0000-000096A90000}"/>
    <cellStyle name="Normal 8 3 2 2 2 4 2 3" xfId="28401" xr:uid="{00000000-0005-0000-0000-000097A90000}"/>
    <cellStyle name="Normal 8 3 2 2 2 4 3" xfId="8283" xr:uid="{00000000-0005-0000-0000-000098A90000}"/>
    <cellStyle name="Normal 8 3 2 2 2 4 3 2" xfId="38617" xr:uid="{00000000-0005-0000-0000-000099A90000}"/>
    <cellStyle name="Normal 8 3 2 2 2 4 3 3" xfId="23384" xr:uid="{00000000-0005-0000-0000-00009AA90000}"/>
    <cellStyle name="Normal 8 3 2 2 2 4 4" xfId="33604" xr:uid="{00000000-0005-0000-0000-00009BA90000}"/>
    <cellStyle name="Normal 8 3 2 2 2 4 5" xfId="18371" xr:uid="{00000000-0005-0000-0000-00009CA90000}"/>
    <cellStyle name="Normal 8 3 2 2 2 5" xfId="4922" xr:uid="{00000000-0005-0000-0000-00009DA90000}"/>
    <cellStyle name="Normal 8 3 2 2 2 5 2" xfId="14974" xr:uid="{00000000-0005-0000-0000-00009EA90000}"/>
    <cellStyle name="Normal 8 3 2 2 2 5 2 2" xfId="45305" xr:uid="{00000000-0005-0000-0000-00009FA90000}"/>
    <cellStyle name="Normal 8 3 2 2 2 5 2 3" xfId="30072" xr:uid="{00000000-0005-0000-0000-0000A0A90000}"/>
    <cellStyle name="Normal 8 3 2 2 2 5 3" xfId="9954" xr:uid="{00000000-0005-0000-0000-0000A1A90000}"/>
    <cellStyle name="Normal 8 3 2 2 2 5 3 2" xfId="40288" xr:uid="{00000000-0005-0000-0000-0000A2A90000}"/>
    <cellStyle name="Normal 8 3 2 2 2 5 3 3" xfId="25055" xr:uid="{00000000-0005-0000-0000-0000A3A90000}"/>
    <cellStyle name="Normal 8 3 2 2 2 5 4" xfId="35275" xr:uid="{00000000-0005-0000-0000-0000A4A90000}"/>
    <cellStyle name="Normal 8 3 2 2 2 5 5" xfId="20042" xr:uid="{00000000-0005-0000-0000-0000A5A90000}"/>
    <cellStyle name="Normal 8 3 2 2 2 6" xfId="11632" xr:uid="{00000000-0005-0000-0000-0000A6A90000}"/>
    <cellStyle name="Normal 8 3 2 2 2 6 2" xfId="41963" xr:uid="{00000000-0005-0000-0000-0000A7A90000}"/>
    <cellStyle name="Normal 8 3 2 2 2 6 3" xfId="26730" xr:uid="{00000000-0005-0000-0000-0000A8A90000}"/>
    <cellStyle name="Normal 8 3 2 2 2 7" xfId="6611" xr:uid="{00000000-0005-0000-0000-0000A9A90000}"/>
    <cellStyle name="Normal 8 3 2 2 2 7 2" xfId="36946" xr:uid="{00000000-0005-0000-0000-0000AAA90000}"/>
    <cellStyle name="Normal 8 3 2 2 2 7 3" xfId="21713" xr:uid="{00000000-0005-0000-0000-0000ABA90000}"/>
    <cellStyle name="Normal 8 3 2 2 2 8" xfId="31934" xr:uid="{00000000-0005-0000-0000-0000ACA90000}"/>
    <cellStyle name="Normal 8 3 2 2 2 9" xfId="16700" xr:uid="{00000000-0005-0000-0000-0000ADA90000}"/>
    <cellStyle name="Normal 8 3 2 2 3" xfId="1747" xr:uid="{00000000-0005-0000-0000-0000AEA90000}"/>
    <cellStyle name="Normal 8 3 2 2 3 2" xfId="2586" xr:uid="{00000000-0005-0000-0000-0000AFA90000}"/>
    <cellStyle name="Normal 8 3 2 2 3 2 2" xfId="4276" xr:uid="{00000000-0005-0000-0000-0000B0A90000}"/>
    <cellStyle name="Normal 8 3 2 2 3 2 2 2" xfId="14349" xr:uid="{00000000-0005-0000-0000-0000B1A90000}"/>
    <cellStyle name="Normal 8 3 2 2 3 2 2 2 2" xfId="44680" xr:uid="{00000000-0005-0000-0000-0000B2A90000}"/>
    <cellStyle name="Normal 8 3 2 2 3 2 2 2 3" xfId="29447" xr:uid="{00000000-0005-0000-0000-0000B3A90000}"/>
    <cellStyle name="Normal 8 3 2 2 3 2 2 3" xfId="9329" xr:uid="{00000000-0005-0000-0000-0000B4A90000}"/>
    <cellStyle name="Normal 8 3 2 2 3 2 2 3 2" xfId="39663" xr:uid="{00000000-0005-0000-0000-0000B5A90000}"/>
    <cellStyle name="Normal 8 3 2 2 3 2 2 3 3" xfId="24430" xr:uid="{00000000-0005-0000-0000-0000B6A90000}"/>
    <cellStyle name="Normal 8 3 2 2 3 2 2 4" xfId="34650" xr:uid="{00000000-0005-0000-0000-0000B7A90000}"/>
    <cellStyle name="Normal 8 3 2 2 3 2 2 5" xfId="19417" xr:uid="{00000000-0005-0000-0000-0000B8A90000}"/>
    <cellStyle name="Normal 8 3 2 2 3 2 3" xfId="5968" xr:uid="{00000000-0005-0000-0000-0000B9A90000}"/>
    <cellStyle name="Normal 8 3 2 2 3 2 3 2" xfId="16020" xr:uid="{00000000-0005-0000-0000-0000BAA90000}"/>
    <cellStyle name="Normal 8 3 2 2 3 2 3 2 2" xfId="46351" xr:uid="{00000000-0005-0000-0000-0000BBA90000}"/>
    <cellStyle name="Normal 8 3 2 2 3 2 3 2 3" xfId="31118" xr:uid="{00000000-0005-0000-0000-0000BCA90000}"/>
    <cellStyle name="Normal 8 3 2 2 3 2 3 3" xfId="11000" xr:uid="{00000000-0005-0000-0000-0000BDA90000}"/>
    <cellStyle name="Normal 8 3 2 2 3 2 3 3 2" xfId="41334" xr:uid="{00000000-0005-0000-0000-0000BEA90000}"/>
    <cellStyle name="Normal 8 3 2 2 3 2 3 3 3" xfId="26101" xr:uid="{00000000-0005-0000-0000-0000BFA90000}"/>
    <cellStyle name="Normal 8 3 2 2 3 2 3 4" xfId="36321" xr:uid="{00000000-0005-0000-0000-0000C0A90000}"/>
    <cellStyle name="Normal 8 3 2 2 3 2 3 5" xfId="21088" xr:uid="{00000000-0005-0000-0000-0000C1A90000}"/>
    <cellStyle name="Normal 8 3 2 2 3 2 4" xfId="12678" xr:uid="{00000000-0005-0000-0000-0000C2A90000}"/>
    <cellStyle name="Normal 8 3 2 2 3 2 4 2" xfId="43009" xr:uid="{00000000-0005-0000-0000-0000C3A90000}"/>
    <cellStyle name="Normal 8 3 2 2 3 2 4 3" xfId="27776" xr:uid="{00000000-0005-0000-0000-0000C4A90000}"/>
    <cellStyle name="Normal 8 3 2 2 3 2 5" xfId="7657" xr:uid="{00000000-0005-0000-0000-0000C5A90000}"/>
    <cellStyle name="Normal 8 3 2 2 3 2 5 2" xfId="37992" xr:uid="{00000000-0005-0000-0000-0000C6A90000}"/>
    <cellStyle name="Normal 8 3 2 2 3 2 5 3" xfId="22759" xr:uid="{00000000-0005-0000-0000-0000C7A90000}"/>
    <cellStyle name="Normal 8 3 2 2 3 2 6" xfId="32980" xr:uid="{00000000-0005-0000-0000-0000C8A90000}"/>
    <cellStyle name="Normal 8 3 2 2 3 2 7" xfId="17746" xr:uid="{00000000-0005-0000-0000-0000C9A90000}"/>
    <cellStyle name="Normal 8 3 2 2 3 3" xfId="3439" xr:uid="{00000000-0005-0000-0000-0000CAA90000}"/>
    <cellStyle name="Normal 8 3 2 2 3 3 2" xfId="13513" xr:uid="{00000000-0005-0000-0000-0000CBA90000}"/>
    <cellStyle name="Normal 8 3 2 2 3 3 2 2" xfId="43844" xr:uid="{00000000-0005-0000-0000-0000CCA90000}"/>
    <cellStyle name="Normal 8 3 2 2 3 3 2 3" xfId="28611" xr:uid="{00000000-0005-0000-0000-0000CDA90000}"/>
    <cellStyle name="Normal 8 3 2 2 3 3 3" xfId="8493" xr:uid="{00000000-0005-0000-0000-0000CEA90000}"/>
    <cellStyle name="Normal 8 3 2 2 3 3 3 2" xfId="38827" xr:uid="{00000000-0005-0000-0000-0000CFA90000}"/>
    <cellStyle name="Normal 8 3 2 2 3 3 3 3" xfId="23594" xr:uid="{00000000-0005-0000-0000-0000D0A90000}"/>
    <cellStyle name="Normal 8 3 2 2 3 3 4" xfId="33814" xr:uid="{00000000-0005-0000-0000-0000D1A90000}"/>
    <cellStyle name="Normal 8 3 2 2 3 3 5" xfId="18581" xr:uid="{00000000-0005-0000-0000-0000D2A90000}"/>
    <cellStyle name="Normal 8 3 2 2 3 4" xfId="5132" xr:uid="{00000000-0005-0000-0000-0000D3A90000}"/>
    <cellStyle name="Normal 8 3 2 2 3 4 2" xfId="15184" xr:uid="{00000000-0005-0000-0000-0000D4A90000}"/>
    <cellStyle name="Normal 8 3 2 2 3 4 2 2" xfId="45515" xr:uid="{00000000-0005-0000-0000-0000D5A90000}"/>
    <cellStyle name="Normal 8 3 2 2 3 4 2 3" xfId="30282" xr:uid="{00000000-0005-0000-0000-0000D6A90000}"/>
    <cellStyle name="Normal 8 3 2 2 3 4 3" xfId="10164" xr:uid="{00000000-0005-0000-0000-0000D7A90000}"/>
    <cellStyle name="Normal 8 3 2 2 3 4 3 2" xfId="40498" xr:uid="{00000000-0005-0000-0000-0000D8A90000}"/>
    <cellStyle name="Normal 8 3 2 2 3 4 3 3" xfId="25265" xr:uid="{00000000-0005-0000-0000-0000D9A90000}"/>
    <cellStyle name="Normal 8 3 2 2 3 4 4" xfId="35485" xr:uid="{00000000-0005-0000-0000-0000DAA90000}"/>
    <cellStyle name="Normal 8 3 2 2 3 4 5" xfId="20252" xr:uid="{00000000-0005-0000-0000-0000DBA90000}"/>
    <cellStyle name="Normal 8 3 2 2 3 5" xfId="11842" xr:uid="{00000000-0005-0000-0000-0000DCA90000}"/>
    <cellStyle name="Normal 8 3 2 2 3 5 2" xfId="42173" xr:uid="{00000000-0005-0000-0000-0000DDA90000}"/>
    <cellStyle name="Normal 8 3 2 2 3 5 3" xfId="26940" xr:uid="{00000000-0005-0000-0000-0000DEA90000}"/>
    <cellStyle name="Normal 8 3 2 2 3 6" xfId="6821" xr:uid="{00000000-0005-0000-0000-0000DFA90000}"/>
    <cellStyle name="Normal 8 3 2 2 3 6 2" xfId="37156" xr:uid="{00000000-0005-0000-0000-0000E0A90000}"/>
    <cellStyle name="Normal 8 3 2 2 3 6 3" xfId="21923" xr:uid="{00000000-0005-0000-0000-0000E1A90000}"/>
    <cellStyle name="Normal 8 3 2 2 3 7" xfId="32144" xr:uid="{00000000-0005-0000-0000-0000E2A90000}"/>
    <cellStyle name="Normal 8 3 2 2 3 8" xfId="16910" xr:uid="{00000000-0005-0000-0000-0000E3A90000}"/>
    <cellStyle name="Normal 8 3 2 2 4" xfId="2168" xr:uid="{00000000-0005-0000-0000-0000E4A90000}"/>
    <cellStyle name="Normal 8 3 2 2 4 2" xfId="3858" xr:uid="{00000000-0005-0000-0000-0000E5A90000}"/>
    <cellStyle name="Normal 8 3 2 2 4 2 2" xfId="13931" xr:uid="{00000000-0005-0000-0000-0000E6A90000}"/>
    <cellStyle name="Normal 8 3 2 2 4 2 2 2" xfId="44262" xr:uid="{00000000-0005-0000-0000-0000E7A90000}"/>
    <cellStyle name="Normal 8 3 2 2 4 2 2 3" xfId="29029" xr:uid="{00000000-0005-0000-0000-0000E8A90000}"/>
    <cellStyle name="Normal 8 3 2 2 4 2 3" xfId="8911" xr:uid="{00000000-0005-0000-0000-0000E9A90000}"/>
    <cellStyle name="Normal 8 3 2 2 4 2 3 2" xfId="39245" xr:uid="{00000000-0005-0000-0000-0000EAA90000}"/>
    <cellStyle name="Normal 8 3 2 2 4 2 3 3" xfId="24012" xr:uid="{00000000-0005-0000-0000-0000EBA90000}"/>
    <cellStyle name="Normal 8 3 2 2 4 2 4" xfId="34232" xr:uid="{00000000-0005-0000-0000-0000ECA90000}"/>
    <cellStyle name="Normal 8 3 2 2 4 2 5" xfId="18999" xr:uid="{00000000-0005-0000-0000-0000EDA90000}"/>
    <cellStyle name="Normal 8 3 2 2 4 3" xfId="5550" xr:uid="{00000000-0005-0000-0000-0000EEA90000}"/>
    <cellStyle name="Normal 8 3 2 2 4 3 2" xfId="15602" xr:uid="{00000000-0005-0000-0000-0000EFA90000}"/>
    <cellStyle name="Normal 8 3 2 2 4 3 2 2" xfId="45933" xr:uid="{00000000-0005-0000-0000-0000F0A90000}"/>
    <cellStyle name="Normal 8 3 2 2 4 3 2 3" xfId="30700" xr:uid="{00000000-0005-0000-0000-0000F1A90000}"/>
    <cellStyle name="Normal 8 3 2 2 4 3 3" xfId="10582" xr:uid="{00000000-0005-0000-0000-0000F2A90000}"/>
    <cellStyle name="Normal 8 3 2 2 4 3 3 2" xfId="40916" xr:uid="{00000000-0005-0000-0000-0000F3A90000}"/>
    <cellStyle name="Normal 8 3 2 2 4 3 3 3" xfId="25683" xr:uid="{00000000-0005-0000-0000-0000F4A90000}"/>
    <cellStyle name="Normal 8 3 2 2 4 3 4" xfId="35903" xr:uid="{00000000-0005-0000-0000-0000F5A90000}"/>
    <cellStyle name="Normal 8 3 2 2 4 3 5" xfId="20670" xr:uid="{00000000-0005-0000-0000-0000F6A90000}"/>
    <cellStyle name="Normal 8 3 2 2 4 4" xfId="12260" xr:uid="{00000000-0005-0000-0000-0000F7A90000}"/>
    <cellStyle name="Normal 8 3 2 2 4 4 2" xfId="42591" xr:uid="{00000000-0005-0000-0000-0000F8A90000}"/>
    <cellStyle name="Normal 8 3 2 2 4 4 3" xfId="27358" xr:uid="{00000000-0005-0000-0000-0000F9A90000}"/>
    <cellStyle name="Normal 8 3 2 2 4 5" xfId="7239" xr:uid="{00000000-0005-0000-0000-0000FAA90000}"/>
    <cellStyle name="Normal 8 3 2 2 4 5 2" xfId="37574" xr:uid="{00000000-0005-0000-0000-0000FBA90000}"/>
    <cellStyle name="Normal 8 3 2 2 4 5 3" xfId="22341" xr:uid="{00000000-0005-0000-0000-0000FCA90000}"/>
    <cellStyle name="Normal 8 3 2 2 4 6" xfId="32562" xr:uid="{00000000-0005-0000-0000-0000FDA90000}"/>
    <cellStyle name="Normal 8 3 2 2 4 7" xfId="17328" xr:uid="{00000000-0005-0000-0000-0000FEA90000}"/>
    <cellStyle name="Normal 8 3 2 2 5" xfId="3021" xr:uid="{00000000-0005-0000-0000-0000FFA90000}"/>
    <cellStyle name="Normal 8 3 2 2 5 2" xfId="13095" xr:uid="{00000000-0005-0000-0000-000000AA0000}"/>
    <cellStyle name="Normal 8 3 2 2 5 2 2" xfId="43426" xr:uid="{00000000-0005-0000-0000-000001AA0000}"/>
    <cellStyle name="Normal 8 3 2 2 5 2 3" xfId="28193" xr:uid="{00000000-0005-0000-0000-000002AA0000}"/>
    <cellStyle name="Normal 8 3 2 2 5 3" xfId="8075" xr:uid="{00000000-0005-0000-0000-000003AA0000}"/>
    <cellStyle name="Normal 8 3 2 2 5 3 2" xfId="38409" xr:uid="{00000000-0005-0000-0000-000004AA0000}"/>
    <cellStyle name="Normal 8 3 2 2 5 3 3" xfId="23176" xr:uid="{00000000-0005-0000-0000-000005AA0000}"/>
    <cellStyle name="Normal 8 3 2 2 5 4" xfId="33396" xr:uid="{00000000-0005-0000-0000-000006AA0000}"/>
    <cellStyle name="Normal 8 3 2 2 5 5" xfId="18163" xr:uid="{00000000-0005-0000-0000-000007AA0000}"/>
    <cellStyle name="Normal 8 3 2 2 6" xfId="4714" xr:uid="{00000000-0005-0000-0000-000008AA0000}"/>
    <cellStyle name="Normal 8 3 2 2 6 2" xfId="14766" xr:uid="{00000000-0005-0000-0000-000009AA0000}"/>
    <cellStyle name="Normal 8 3 2 2 6 2 2" xfId="45097" xr:uid="{00000000-0005-0000-0000-00000AAA0000}"/>
    <cellStyle name="Normal 8 3 2 2 6 2 3" xfId="29864" xr:uid="{00000000-0005-0000-0000-00000BAA0000}"/>
    <cellStyle name="Normal 8 3 2 2 6 3" xfId="9746" xr:uid="{00000000-0005-0000-0000-00000CAA0000}"/>
    <cellStyle name="Normal 8 3 2 2 6 3 2" xfId="40080" xr:uid="{00000000-0005-0000-0000-00000DAA0000}"/>
    <cellStyle name="Normal 8 3 2 2 6 3 3" xfId="24847" xr:uid="{00000000-0005-0000-0000-00000EAA0000}"/>
    <cellStyle name="Normal 8 3 2 2 6 4" xfId="35067" xr:uid="{00000000-0005-0000-0000-00000FAA0000}"/>
    <cellStyle name="Normal 8 3 2 2 6 5" xfId="19834" xr:uid="{00000000-0005-0000-0000-000010AA0000}"/>
    <cellStyle name="Normal 8 3 2 2 7" xfId="11424" xr:uid="{00000000-0005-0000-0000-000011AA0000}"/>
    <cellStyle name="Normal 8 3 2 2 7 2" xfId="41755" xr:uid="{00000000-0005-0000-0000-000012AA0000}"/>
    <cellStyle name="Normal 8 3 2 2 7 3" xfId="26522" xr:uid="{00000000-0005-0000-0000-000013AA0000}"/>
    <cellStyle name="Normal 8 3 2 2 8" xfId="6403" xr:uid="{00000000-0005-0000-0000-000014AA0000}"/>
    <cellStyle name="Normal 8 3 2 2 8 2" xfId="36738" xr:uid="{00000000-0005-0000-0000-000015AA0000}"/>
    <cellStyle name="Normal 8 3 2 2 8 3" xfId="21505" xr:uid="{00000000-0005-0000-0000-000016AA0000}"/>
    <cellStyle name="Normal 8 3 2 2 9" xfId="31726" xr:uid="{00000000-0005-0000-0000-000017AA0000}"/>
    <cellStyle name="Normal 8 3 2 3" xfId="1430" xr:uid="{00000000-0005-0000-0000-000018AA0000}"/>
    <cellStyle name="Normal 8 3 2 3 2" xfId="1851" xr:uid="{00000000-0005-0000-0000-000019AA0000}"/>
    <cellStyle name="Normal 8 3 2 3 2 2" xfId="2690" xr:uid="{00000000-0005-0000-0000-00001AAA0000}"/>
    <cellStyle name="Normal 8 3 2 3 2 2 2" xfId="4380" xr:uid="{00000000-0005-0000-0000-00001BAA0000}"/>
    <cellStyle name="Normal 8 3 2 3 2 2 2 2" xfId="14453" xr:uid="{00000000-0005-0000-0000-00001CAA0000}"/>
    <cellStyle name="Normal 8 3 2 3 2 2 2 2 2" xfId="44784" xr:uid="{00000000-0005-0000-0000-00001DAA0000}"/>
    <cellStyle name="Normal 8 3 2 3 2 2 2 2 3" xfId="29551" xr:uid="{00000000-0005-0000-0000-00001EAA0000}"/>
    <cellStyle name="Normal 8 3 2 3 2 2 2 3" xfId="9433" xr:uid="{00000000-0005-0000-0000-00001FAA0000}"/>
    <cellStyle name="Normal 8 3 2 3 2 2 2 3 2" xfId="39767" xr:uid="{00000000-0005-0000-0000-000020AA0000}"/>
    <cellStyle name="Normal 8 3 2 3 2 2 2 3 3" xfId="24534" xr:uid="{00000000-0005-0000-0000-000021AA0000}"/>
    <cellStyle name="Normal 8 3 2 3 2 2 2 4" xfId="34754" xr:uid="{00000000-0005-0000-0000-000022AA0000}"/>
    <cellStyle name="Normal 8 3 2 3 2 2 2 5" xfId="19521" xr:uid="{00000000-0005-0000-0000-000023AA0000}"/>
    <cellStyle name="Normal 8 3 2 3 2 2 3" xfId="6072" xr:uid="{00000000-0005-0000-0000-000024AA0000}"/>
    <cellStyle name="Normal 8 3 2 3 2 2 3 2" xfId="16124" xr:uid="{00000000-0005-0000-0000-000025AA0000}"/>
    <cellStyle name="Normal 8 3 2 3 2 2 3 2 2" xfId="46455" xr:uid="{00000000-0005-0000-0000-000026AA0000}"/>
    <cellStyle name="Normal 8 3 2 3 2 2 3 2 3" xfId="31222" xr:uid="{00000000-0005-0000-0000-000027AA0000}"/>
    <cellStyle name="Normal 8 3 2 3 2 2 3 3" xfId="11104" xr:uid="{00000000-0005-0000-0000-000028AA0000}"/>
    <cellStyle name="Normal 8 3 2 3 2 2 3 3 2" xfId="41438" xr:uid="{00000000-0005-0000-0000-000029AA0000}"/>
    <cellStyle name="Normal 8 3 2 3 2 2 3 3 3" xfId="26205" xr:uid="{00000000-0005-0000-0000-00002AAA0000}"/>
    <cellStyle name="Normal 8 3 2 3 2 2 3 4" xfId="36425" xr:uid="{00000000-0005-0000-0000-00002BAA0000}"/>
    <cellStyle name="Normal 8 3 2 3 2 2 3 5" xfId="21192" xr:uid="{00000000-0005-0000-0000-00002CAA0000}"/>
    <cellStyle name="Normal 8 3 2 3 2 2 4" xfId="12782" xr:uid="{00000000-0005-0000-0000-00002DAA0000}"/>
    <cellStyle name="Normal 8 3 2 3 2 2 4 2" xfId="43113" xr:uid="{00000000-0005-0000-0000-00002EAA0000}"/>
    <cellStyle name="Normal 8 3 2 3 2 2 4 3" xfId="27880" xr:uid="{00000000-0005-0000-0000-00002FAA0000}"/>
    <cellStyle name="Normal 8 3 2 3 2 2 5" xfId="7761" xr:uid="{00000000-0005-0000-0000-000030AA0000}"/>
    <cellStyle name="Normal 8 3 2 3 2 2 5 2" xfId="38096" xr:uid="{00000000-0005-0000-0000-000031AA0000}"/>
    <cellStyle name="Normal 8 3 2 3 2 2 5 3" xfId="22863" xr:uid="{00000000-0005-0000-0000-000032AA0000}"/>
    <cellStyle name="Normal 8 3 2 3 2 2 6" xfId="33084" xr:uid="{00000000-0005-0000-0000-000033AA0000}"/>
    <cellStyle name="Normal 8 3 2 3 2 2 7" xfId="17850" xr:uid="{00000000-0005-0000-0000-000034AA0000}"/>
    <cellStyle name="Normal 8 3 2 3 2 3" xfId="3543" xr:uid="{00000000-0005-0000-0000-000035AA0000}"/>
    <cellStyle name="Normal 8 3 2 3 2 3 2" xfId="13617" xr:uid="{00000000-0005-0000-0000-000036AA0000}"/>
    <cellStyle name="Normal 8 3 2 3 2 3 2 2" xfId="43948" xr:uid="{00000000-0005-0000-0000-000037AA0000}"/>
    <cellStyle name="Normal 8 3 2 3 2 3 2 3" xfId="28715" xr:uid="{00000000-0005-0000-0000-000038AA0000}"/>
    <cellStyle name="Normal 8 3 2 3 2 3 3" xfId="8597" xr:uid="{00000000-0005-0000-0000-000039AA0000}"/>
    <cellStyle name="Normal 8 3 2 3 2 3 3 2" xfId="38931" xr:uid="{00000000-0005-0000-0000-00003AAA0000}"/>
    <cellStyle name="Normal 8 3 2 3 2 3 3 3" xfId="23698" xr:uid="{00000000-0005-0000-0000-00003BAA0000}"/>
    <cellStyle name="Normal 8 3 2 3 2 3 4" xfId="33918" xr:uid="{00000000-0005-0000-0000-00003CAA0000}"/>
    <cellStyle name="Normal 8 3 2 3 2 3 5" xfId="18685" xr:uid="{00000000-0005-0000-0000-00003DAA0000}"/>
    <cellStyle name="Normal 8 3 2 3 2 4" xfId="5236" xr:uid="{00000000-0005-0000-0000-00003EAA0000}"/>
    <cellStyle name="Normal 8 3 2 3 2 4 2" xfId="15288" xr:uid="{00000000-0005-0000-0000-00003FAA0000}"/>
    <cellStyle name="Normal 8 3 2 3 2 4 2 2" xfId="45619" xr:uid="{00000000-0005-0000-0000-000040AA0000}"/>
    <cellStyle name="Normal 8 3 2 3 2 4 2 3" xfId="30386" xr:uid="{00000000-0005-0000-0000-000041AA0000}"/>
    <cellStyle name="Normal 8 3 2 3 2 4 3" xfId="10268" xr:uid="{00000000-0005-0000-0000-000042AA0000}"/>
    <cellStyle name="Normal 8 3 2 3 2 4 3 2" xfId="40602" xr:uid="{00000000-0005-0000-0000-000043AA0000}"/>
    <cellStyle name="Normal 8 3 2 3 2 4 3 3" xfId="25369" xr:uid="{00000000-0005-0000-0000-000044AA0000}"/>
    <cellStyle name="Normal 8 3 2 3 2 4 4" xfId="35589" xr:uid="{00000000-0005-0000-0000-000045AA0000}"/>
    <cellStyle name="Normal 8 3 2 3 2 4 5" xfId="20356" xr:uid="{00000000-0005-0000-0000-000046AA0000}"/>
    <cellStyle name="Normal 8 3 2 3 2 5" xfId="11946" xr:uid="{00000000-0005-0000-0000-000047AA0000}"/>
    <cellStyle name="Normal 8 3 2 3 2 5 2" xfId="42277" xr:uid="{00000000-0005-0000-0000-000048AA0000}"/>
    <cellStyle name="Normal 8 3 2 3 2 5 3" xfId="27044" xr:uid="{00000000-0005-0000-0000-000049AA0000}"/>
    <cellStyle name="Normal 8 3 2 3 2 6" xfId="6925" xr:uid="{00000000-0005-0000-0000-00004AAA0000}"/>
    <cellStyle name="Normal 8 3 2 3 2 6 2" xfId="37260" xr:uid="{00000000-0005-0000-0000-00004BAA0000}"/>
    <cellStyle name="Normal 8 3 2 3 2 6 3" xfId="22027" xr:uid="{00000000-0005-0000-0000-00004CAA0000}"/>
    <cellStyle name="Normal 8 3 2 3 2 7" xfId="32248" xr:uid="{00000000-0005-0000-0000-00004DAA0000}"/>
    <cellStyle name="Normal 8 3 2 3 2 8" xfId="17014" xr:uid="{00000000-0005-0000-0000-00004EAA0000}"/>
    <cellStyle name="Normal 8 3 2 3 3" xfId="2272" xr:uid="{00000000-0005-0000-0000-00004FAA0000}"/>
    <cellStyle name="Normal 8 3 2 3 3 2" xfId="3962" xr:uid="{00000000-0005-0000-0000-000050AA0000}"/>
    <cellStyle name="Normal 8 3 2 3 3 2 2" xfId="14035" xr:uid="{00000000-0005-0000-0000-000051AA0000}"/>
    <cellStyle name="Normal 8 3 2 3 3 2 2 2" xfId="44366" xr:uid="{00000000-0005-0000-0000-000052AA0000}"/>
    <cellStyle name="Normal 8 3 2 3 3 2 2 3" xfId="29133" xr:uid="{00000000-0005-0000-0000-000053AA0000}"/>
    <cellStyle name="Normal 8 3 2 3 3 2 3" xfId="9015" xr:uid="{00000000-0005-0000-0000-000054AA0000}"/>
    <cellStyle name="Normal 8 3 2 3 3 2 3 2" xfId="39349" xr:uid="{00000000-0005-0000-0000-000055AA0000}"/>
    <cellStyle name="Normal 8 3 2 3 3 2 3 3" xfId="24116" xr:uid="{00000000-0005-0000-0000-000056AA0000}"/>
    <cellStyle name="Normal 8 3 2 3 3 2 4" xfId="34336" xr:uid="{00000000-0005-0000-0000-000057AA0000}"/>
    <cellStyle name="Normal 8 3 2 3 3 2 5" xfId="19103" xr:uid="{00000000-0005-0000-0000-000058AA0000}"/>
    <cellStyle name="Normal 8 3 2 3 3 3" xfId="5654" xr:uid="{00000000-0005-0000-0000-000059AA0000}"/>
    <cellStyle name="Normal 8 3 2 3 3 3 2" xfId="15706" xr:uid="{00000000-0005-0000-0000-00005AAA0000}"/>
    <cellStyle name="Normal 8 3 2 3 3 3 2 2" xfId="46037" xr:uid="{00000000-0005-0000-0000-00005BAA0000}"/>
    <cellStyle name="Normal 8 3 2 3 3 3 2 3" xfId="30804" xr:uid="{00000000-0005-0000-0000-00005CAA0000}"/>
    <cellStyle name="Normal 8 3 2 3 3 3 3" xfId="10686" xr:uid="{00000000-0005-0000-0000-00005DAA0000}"/>
    <cellStyle name="Normal 8 3 2 3 3 3 3 2" xfId="41020" xr:uid="{00000000-0005-0000-0000-00005EAA0000}"/>
    <cellStyle name="Normal 8 3 2 3 3 3 3 3" xfId="25787" xr:uid="{00000000-0005-0000-0000-00005FAA0000}"/>
    <cellStyle name="Normal 8 3 2 3 3 3 4" xfId="36007" xr:uid="{00000000-0005-0000-0000-000060AA0000}"/>
    <cellStyle name="Normal 8 3 2 3 3 3 5" xfId="20774" xr:uid="{00000000-0005-0000-0000-000061AA0000}"/>
    <cellStyle name="Normal 8 3 2 3 3 4" xfId="12364" xr:uid="{00000000-0005-0000-0000-000062AA0000}"/>
    <cellStyle name="Normal 8 3 2 3 3 4 2" xfId="42695" xr:uid="{00000000-0005-0000-0000-000063AA0000}"/>
    <cellStyle name="Normal 8 3 2 3 3 4 3" xfId="27462" xr:uid="{00000000-0005-0000-0000-000064AA0000}"/>
    <cellStyle name="Normal 8 3 2 3 3 5" xfId="7343" xr:uid="{00000000-0005-0000-0000-000065AA0000}"/>
    <cellStyle name="Normal 8 3 2 3 3 5 2" xfId="37678" xr:uid="{00000000-0005-0000-0000-000066AA0000}"/>
    <cellStyle name="Normal 8 3 2 3 3 5 3" xfId="22445" xr:uid="{00000000-0005-0000-0000-000067AA0000}"/>
    <cellStyle name="Normal 8 3 2 3 3 6" xfId="32666" xr:uid="{00000000-0005-0000-0000-000068AA0000}"/>
    <cellStyle name="Normal 8 3 2 3 3 7" xfId="17432" xr:uid="{00000000-0005-0000-0000-000069AA0000}"/>
    <cellStyle name="Normal 8 3 2 3 4" xfId="3125" xr:uid="{00000000-0005-0000-0000-00006AAA0000}"/>
    <cellStyle name="Normal 8 3 2 3 4 2" xfId="13199" xr:uid="{00000000-0005-0000-0000-00006BAA0000}"/>
    <cellStyle name="Normal 8 3 2 3 4 2 2" xfId="43530" xr:uid="{00000000-0005-0000-0000-00006CAA0000}"/>
    <cellStyle name="Normal 8 3 2 3 4 2 3" xfId="28297" xr:uid="{00000000-0005-0000-0000-00006DAA0000}"/>
    <cellStyle name="Normal 8 3 2 3 4 3" xfId="8179" xr:uid="{00000000-0005-0000-0000-00006EAA0000}"/>
    <cellStyle name="Normal 8 3 2 3 4 3 2" xfId="38513" xr:uid="{00000000-0005-0000-0000-00006FAA0000}"/>
    <cellStyle name="Normal 8 3 2 3 4 3 3" xfId="23280" xr:uid="{00000000-0005-0000-0000-000070AA0000}"/>
    <cellStyle name="Normal 8 3 2 3 4 4" xfId="33500" xr:uid="{00000000-0005-0000-0000-000071AA0000}"/>
    <cellStyle name="Normal 8 3 2 3 4 5" xfId="18267" xr:uid="{00000000-0005-0000-0000-000072AA0000}"/>
    <cellStyle name="Normal 8 3 2 3 5" xfId="4818" xr:uid="{00000000-0005-0000-0000-000073AA0000}"/>
    <cellStyle name="Normal 8 3 2 3 5 2" xfId="14870" xr:uid="{00000000-0005-0000-0000-000074AA0000}"/>
    <cellStyle name="Normal 8 3 2 3 5 2 2" xfId="45201" xr:uid="{00000000-0005-0000-0000-000075AA0000}"/>
    <cellStyle name="Normal 8 3 2 3 5 2 3" xfId="29968" xr:uid="{00000000-0005-0000-0000-000076AA0000}"/>
    <cellStyle name="Normal 8 3 2 3 5 3" xfId="9850" xr:uid="{00000000-0005-0000-0000-000077AA0000}"/>
    <cellStyle name="Normal 8 3 2 3 5 3 2" xfId="40184" xr:uid="{00000000-0005-0000-0000-000078AA0000}"/>
    <cellStyle name="Normal 8 3 2 3 5 3 3" xfId="24951" xr:uid="{00000000-0005-0000-0000-000079AA0000}"/>
    <cellStyle name="Normal 8 3 2 3 5 4" xfId="35171" xr:uid="{00000000-0005-0000-0000-00007AAA0000}"/>
    <cellStyle name="Normal 8 3 2 3 5 5" xfId="19938" xr:uid="{00000000-0005-0000-0000-00007BAA0000}"/>
    <cellStyle name="Normal 8 3 2 3 6" xfId="11528" xr:uid="{00000000-0005-0000-0000-00007CAA0000}"/>
    <cellStyle name="Normal 8 3 2 3 6 2" xfId="41859" xr:uid="{00000000-0005-0000-0000-00007DAA0000}"/>
    <cellStyle name="Normal 8 3 2 3 6 3" xfId="26626" xr:uid="{00000000-0005-0000-0000-00007EAA0000}"/>
    <cellStyle name="Normal 8 3 2 3 7" xfId="6507" xr:uid="{00000000-0005-0000-0000-00007FAA0000}"/>
    <cellStyle name="Normal 8 3 2 3 7 2" xfId="36842" xr:uid="{00000000-0005-0000-0000-000080AA0000}"/>
    <cellStyle name="Normal 8 3 2 3 7 3" xfId="21609" xr:uid="{00000000-0005-0000-0000-000081AA0000}"/>
    <cellStyle name="Normal 8 3 2 3 8" xfId="31830" xr:uid="{00000000-0005-0000-0000-000082AA0000}"/>
    <cellStyle name="Normal 8 3 2 3 9" xfId="16596" xr:uid="{00000000-0005-0000-0000-000083AA0000}"/>
    <cellStyle name="Normal 8 3 2 4" xfId="1643" xr:uid="{00000000-0005-0000-0000-000084AA0000}"/>
    <cellStyle name="Normal 8 3 2 4 2" xfId="2482" xr:uid="{00000000-0005-0000-0000-000085AA0000}"/>
    <cellStyle name="Normal 8 3 2 4 2 2" xfId="4172" xr:uid="{00000000-0005-0000-0000-000086AA0000}"/>
    <cellStyle name="Normal 8 3 2 4 2 2 2" xfId="14245" xr:uid="{00000000-0005-0000-0000-000087AA0000}"/>
    <cellStyle name="Normal 8 3 2 4 2 2 2 2" xfId="44576" xr:uid="{00000000-0005-0000-0000-000088AA0000}"/>
    <cellStyle name="Normal 8 3 2 4 2 2 2 3" xfId="29343" xr:uid="{00000000-0005-0000-0000-000089AA0000}"/>
    <cellStyle name="Normal 8 3 2 4 2 2 3" xfId="9225" xr:uid="{00000000-0005-0000-0000-00008AAA0000}"/>
    <cellStyle name="Normal 8 3 2 4 2 2 3 2" xfId="39559" xr:uid="{00000000-0005-0000-0000-00008BAA0000}"/>
    <cellStyle name="Normal 8 3 2 4 2 2 3 3" xfId="24326" xr:uid="{00000000-0005-0000-0000-00008CAA0000}"/>
    <cellStyle name="Normal 8 3 2 4 2 2 4" xfId="34546" xr:uid="{00000000-0005-0000-0000-00008DAA0000}"/>
    <cellStyle name="Normal 8 3 2 4 2 2 5" xfId="19313" xr:uid="{00000000-0005-0000-0000-00008EAA0000}"/>
    <cellStyle name="Normal 8 3 2 4 2 3" xfId="5864" xr:uid="{00000000-0005-0000-0000-00008FAA0000}"/>
    <cellStyle name="Normal 8 3 2 4 2 3 2" xfId="15916" xr:uid="{00000000-0005-0000-0000-000090AA0000}"/>
    <cellStyle name="Normal 8 3 2 4 2 3 2 2" xfId="46247" xr:uid="{00000000-0005-0000-0000-000091AA0000}"/>
    <cellStyle name="Normal 8 3 2 4 2 3 2 3" xfId="31014" xr:uid="{00000000-0005-0000-0000-000092AA0000}"/>
    <cellStyle name="Normal 8 3 2 4 2 3 3" xfId="10896" xr:uid="{00000000-0005-0000-0000-000093AA0000}"/>
    <cellStyle name="Normal 8 3 2 4 2 3 3 2" xfId="41230" xr:uid="{00000000-0005-0000-0000-000094AA0000}"/>
    <cellStyle name="Normal 8 3 2 4 2 3 3 3" xfId="25997" xr:uid="{00000000-0005-0000-0000-000095AA0000}"/>
    <cellStyle name="Normal 8 3 2 4 2 3 4" xfId="36217" xr:uid="{00000000-0005-0000-0000-000096AA0000}"/>
    <cellStyle name="Normal 8 3 2 4 2 3 5" xfId="20984" xr:uid="{00000000-0005-0000-0000-000097AA0000}"/>
    <cellStyle name="Normal 8 3 2 4 2 4" xfId="12574" xr:uid="{00000000-0005-0000-0000-000098AA0000}"/>
    <cellStyle name="Normal 8 3 2 4 2 4 2" xfId="42905" xr:uid="{00000000-0005-0000-0000-000099AA0000}"/>
    <cellStyle name="Normal 8 3 2 4 2 4 3" xfId="27672" xr:uid="{00000000-0005-0000-0000-00009AAA0000}"/>
    <cellStyle name="Normal 8 3 2 4 2 5" xfId="7553" xr:uid="{00000000-0005-0000-0000-00009BAA0000}"/>
    <cellStyle name="Normal 8 3 2 4 2 5 2" xfId="37888" xr:uid="{00000000-0005-0000-0000-00009CAA0000}"/>
    <cellStyle name="Normal 8 3 2 4 2 5 3" xfId="22655" xr:uid="{00000000-0005-0000-0000-00009DAA0000}"/>
    <cellStyle name="Normal 8 3 2 4 2 6" xfId="32876" xr:uid="{00000000-0005-0000-0000-00009EAA0000}"/>
    <cellStyle name="Normal 8 3 2 4 2 7" xfId="17642" xr:uid="{00000000-0005-0000-0000-00009FAA0000}"/>
    <cellStyle name="Normal 8 3 2 4 3" xfId="3335" xr:uid="{00000000-0005-0000-0000-0000A0AA0000}"/>
    <cellStyle name="Normal 8 3 2 4 3 2" xfId="13409" xr:uid="{00000000-0005-0000-0000-0000A1AA0000}"/>
    <cellStyle name="Normal 8 3 2 4 3 2 2" xfId="43740" xr:uid="{00000000-0005-0000-0000-0000A2AA0000}"/>
    <cellStyle name="Normal 8 3 2 4 3 2 3" xfId="28507" xr:uid="{00000000-0005-0000-0000-0000A3AA0000}"/>
    <cellStyle name="Normal 8 3 2 4 3 3" xfId="8389" xr:uid="{00000000-0005-0000-0000-0000A4AA0000}"/>
    <cellStyle name="Normal 8 3 2 4 3 3 2" xfId="38723" xr:uid="{00000000-0005-0000-0000-0000A5AA0000}"/>
    <cellStyle name="Normal 8 3 2 4 3 3 3" xfId="23490" xr:uid="{00000000-0005-0000-0000-0000A6AA0000}"/>
    <cellStyle name="Normal 8 3 2 4 3 4" xfId="33710" xr:uid="{00000000-0005-0000-0000-0000A7AA0000}"/>
    <cellStyle name="Normal 8 3 2 4 3 5" xfId="18477" xr:uid="{00000000-0005-0000-0000-0000A8AA0000}"/>
    <cellStyle name="Normal 8 3 2 4 4" xfId="5028" xr:uid="{00000000-0005-0000-0000-0000A9AA0000}"/>
    <cellStyle name="Normal 8 3 2 4 4 2" xfId="15080" xr:uid="{00000000-0005-0000-0000-0000AAAA0000}"/>
    <cellStyle name="Normal 8 3 2 4 4 2 2" xfId="45411" xr:uid="{00000000-0005-0000-0000-0000ABAA0000}"/>
    <cellStyle name="Normal 8 3 2 4 4 2 3" xfId="30178" xr:uid="{00000000-0005-0000-0000-0000ACAA0000}"/>
    <cellStyle name="Normal 8 3 2 4 4 3" xfId="10060" xr:uid="{00000000-0005-0000-0000-0000ADAA0000}"/>
    <cellStyle name="Normal 8 3 2 4 4 3 2" xfId="40394" xr:uid="{00000000-0005-0000-0000-0000AEAA0000}"/>
    <cellStyle name="Normal 8 3 2 4 4 3 3" xfId="25161" xr:uid="{00000000-0005-0000-0000-0000AFAA0000}"/>
    <cellStyle name="Normal 8 3 2 4 4 4" xfId="35381" xr:uid="{00000000-0005-0000-0000-0000B0AA0000}"/>
    <cellStyle name="Normal 8 3 2 4 4 5" xfId="20148" xr:uid="{00000000-0005-0000-0000-0000B1AA0000}"/>
    <cellStyle name="Normal 8 3 2 4 5" xfId="11738" xr:uid="{00000000-0005-0000-0000-0000B2AA0000}"/>
    <cellStyle name="Normal 8 3 2 4 5 2" xfId="42069" xr:uid="{00000000-0005-0000-0000-0000B3AA0000}"/>
    <cellStyle name="Normal 8 3 2 4 5 3" xfId="26836" xr:uid="{00000000-0005-0000-0000-0000B4AA0000}"/>
    <cellStyle name="Normal 8 3 2 4 6" xfId="6717" xr:uid="{00000000-0005-0000-0000-0000B5AA0000}"/>
    <cellStyle name="Normal 8 3 2 4 6 2" xfId="37052" xr:uid="{00000000-0005-0000-0000-0000B6AA0000}"/>
    <cellStyle name="Normal 8 3 2 4 6 3" xfId="21819" xr:uid="{00000000-0005-0000-0000-0000B7AA0000}"/>
    <cellStyle name="Normal 8 3 2 4 7" xfId="32040" xr:uid="{00000000-0005-0000-0000-0000B8AA0000}"/>
    <cellStyle name="Normal 8 3 2 4 8" xfId="16806" xr:uid="{00000000-0005-0000-0000-0000B9AA0000}"/>
    <cellStyle name="Normal 8 3 2 5" xfId="2064" xr:uid="{00000000-0005-0000-0000-0000BAAA0000}"/>
    <cellStyle name="Normal 8 3 2 5 2" xfId="3754" xr:uid="{00000000-0005-0000-0000-0000BBAA0000}"/>
    <cellStyle name="Normal 8 3 2 5 2 2" xfId="13827" xr:uid="{00000000-0005-0000-0000-0000BCAA0000}"/>
    <cellStyle name="Normal 8 3 2 5 2 2 2" xfId="44158" xr:uid="{00000000-0005-0000-0000-0000BDAA0000}"/>
    <cellStyle name="Normal 8 3 2 5 2 2 3" xfId="28925" xr:uid="{00000000-0005-0000-0000-0000BEAA0000}"/>
    <cellStyle name="Normal 8 3 2 5 2 3" xfId="8807" xr:uid="{00000000-0005-0000-0000-0000BFAA0000}"/>
    <cellStyle name="Normal 8 3 2 5 2 3 2" xfId="39141" xr:uid="{00000000-0005-0000-0000-0000C0AA0000}"/>
    <cellStyle name="Normal 8 3 2 5 2 3 3" xfId="23908" xr:uid="{00000000-0005-0000-0000-0000C1AA0000}"/>
    <cellStyle name="Normal 8 3 2 5 2 4" xfId="34128" xr:uid="{00000000-0005-0000-0000-0000C2AA0000}"/>
    <cellStyle name="Normal 8 3 2 5 2 5" xfId="18895" xr:uid="{00000000-0005-0000-0000-0000C3AA0000}"/>
    <cellStyle name="Normal 8 3 2 5 3" xfId="5446" xr:uid="{00000000-0005-0000-0000-0000C4AA0000}"/>
    <cellStyle name="Normal 8 3 2 5 3 2" xfId="15498" xr:uid="{00000000-0005-0000-0000-0000C5AA0000}"/>
    <cellStyle name="Normal 8 3 2 5 3 2 2" xfId="45829" xr:uid="{00000000-0005-0000-0000-0000C6AA0000}"/>
    <cellStyle name="Normal 8 3 2 5 3 2 3" xfId="30596" xr:uid="{00000000-0005-0000-0000-0000C7AA0000}"/>
    <cellStyle name="Normal 8 3 2 5 3 3" xfId="10478" xr:uid="{00000000-0005-0000-0000-0000C8AA0000}"/>
    <cellStyle name="Normal 8 3 2 5 3 3 2" xfId="40812" xr:uid="{00000000-0005-0000-0000-0000C9AA0000}"/>
    <cellStyle name="Normal 8 3 2 5 3 3 3" xfId="25579" xr:uid="{00000000-0005-0000-0000-0000CAAA0000}"/>
    <cellStyle name="Normal 8 3 2 5 3 4" xfId="35799" xr:uid="{00000000-0005-0000-0000-0000CBAA0000}"/>
    <cellStyle name="Normal 8 3 2 5 3 5" xfId="20566" xr:uid="{00000000-0005-0000-0000-0000CCAA0000}"/>
    <cellStyle name="Normal 8 3 2 5 4" xfId="12156" xr:uid="{00000000-0005-0000-0000-0000CDAA0000}"/>
    <cellStyle name="Normal 8 3 2 5 4 2" xfId="42487" xr:uid="{00000000-0005-0000-0000-0000CEAA0000}"/>
    <cellStyle name="Normal 8 3 2 5 4 3" xfId="27254" xr:uid="{00000000-0005-0000-0000-0000CFAA0000}"/>
    <cellStyle name="Normal 8 3 2 5 5" xfId="7135" xr:uid="{00000000-0005-0000-0000-0000D0AA0000}"/>
    <cellStyle name="Normal 8 3 2 5 5 2" xfId="37470" xr:uid="{00000000-0005-0000-0000-0000D1AA0000}"/>
    <cellStyle name="Normal 8 3 2 5 5 3" xfId="22237" xr:uid="{00000000-0005-0000-0000-0000D2AA0000}"/>
    <cellStyle name="Normal 8 3 2 5 6" xfId="32458" xr:uid="{00000000-0005-0000-0000-0000D3AA0000}"/>
    <cellStyle name="Normal 8 3 2 5 7" xfId="17224" xr:uid="{00000000-0005-0000-0000-0000D4AA0000}"/>
    <cellStyle name="Normal 8 3 2 6" xfId="2917" xr:uid="{00000000-0005-0000-0000-0000D5AA0000}"/>
    <cellStyle name="Normal 8 3 2 6 2" xfId="12991" xr:uid="{00000000-0005-0000-0000-0000D6AA0000}"/>
    <cellStyle name="Normal 8 3 2 6 2 2" xfId="43322" xr:uid="{00000000-0005-0000-0000-0000D7AA0000}"/>
    <cellStyle name="Normal 8 3 2 6 2 3" xfId="28089" xr:uid="{00000000-0005-0000-0000-0000D8AA0000}"/>
    <cellStyle name="Normal 8 3 2 6 3" xfId="7971" xr:uid="{00000000-0005-0000-0000-0000D9AA0000}"/>
    <cellStyle name="Normal 8 3 2 6 3 2" xfId="38305" xr:uid="{00000000-0005-0000-0000-0000DAAA0000}"/>
    <cellStyle name="Normal 8 3 2 6 3 3" xfId="23072" xr:uid="{00000000-0005-0000-0000-0000DBAA0000}"/>
    <cellStyle name="Normal 8 3 2 6 4" xfId="33292" xr:uid="{00000000-0005-0000-0000-0000DCAA0000}"/>
    <cellStyle name="Normal 8 3 2 6 5" xfId="18059" xr:uid="{00000000-0005-0000-0000-0000DDAA0000}"/>
    <cellStyle name="Normal 8 3 2 7" xfId="4610" xr:uid="{00000000-0005-0000-0000-0000DEAA0000}"/>
    <cellStyle name="Normal 8 3 2 7 2" xfId="14662" xr:uid="{00000000-0005-0000-0000-0000DFAA0000}"/>
    <cellStyle name="Normal 8 3 2 7 2 2" xfId="44993" xr:uid="{00000000-0005-0000-0000-0000E0AA0000}"/>
    <cellStyle name="Normal 8 3 2 7 2 3" xfId="29760" xr:uid="{00000000-0005-0000-0000-0000E1AA0000}"/>
    <cellStyle name="Normal 8 3 2 7 3" xfId="9642" xr:uid="{00000000-0005-0000-0000-0000E2AA0000}"/>
    <cellStyle name="Normal 8 3 2 7 3 2" xfId="39976" xr:uid="{00000000-0005-0000-0000-0000E3AA0000}"/>
    <cellStyle name="Normal 8 3 2 7 3 3" xfId="24743" xr:uid="{00000000-0005-0000-0000-0000E4AA0000}"/>
    <cellStyle name="Normal 8 3 2 7 4" xfId="34963" xr:uid="{00000000-0005-0000-0000-0000E5AA0000}"/>
    <cellStyle name="Normal 8 3 2 7 5" xfId="19730" xr:uid="{00000000-0005-0000-0000-0000E6AA0000}"/>
    <cellStyle name="Normal 8 3 2 8" xfId="11320" xr:uid="{00000000-0005-0000-0000-0000E7AA0000}"/>
    <cellStyle name="Normal 8 3 2 8 2" xfId="41651" xr:uid="{00000000-0005-0000-0000-0000E8AA0000}"/>
    <cellStyle name="Normal 8 3 2 8 3" xfId="26418" xr:uid="{00000000-0005-0000-0000-0000E9AA0000}"/>
    <cellStyle name="Normal 8 3 2 9" xfId="6299" xr:uid="{00000000-0005-0000-0000-0000EAAA0000}"/>
    <cellStyle name="Normal 8 3 2 9 2" xfId="36634" xr:uid="{00000000-0005-0000-0000-0000EBAA0000}"/>
    <cellStyle name="Normal 8 3 2 9 3" xfId="21401" xr:uid="{00000000-0005-0000-0000-0000ECAA0000}"/>
    <cellStyle name="Normal 8 3 3" xfId="1263" xr:uid="{00000000-0005-0000-0000-0000EDAA0000}"/>
    <cellStyle name="Normal 8 3 3 10" xfId="16440" xr:uid="{00000000-0005-0000-0000-0000EEAA0000}"/>
    <cellStyle name="Normal 8 3 3 2" xfId="1482" xr:uid="{00000000-0005-0000-0000-0000EFAA0000}"/>
    <cellStyle name="Normal 8 3 3 2 2" xfId="1903" xr:uid="{00000000-0005-0000-0000-0000F0AA0000}"/>
    <cellStyle name="Normal 8 3 3 2 2 2" xfId="2742" xr:uid="{00000000-0005-0000-0000-0000F1AA0000}"/>
    <cellStyle name="Normal 8 3 3 2 2 2 2" xfId="4432" xr:uid="{00000000-0005-0000-0000-0000F2AA0000}"/>
    <cellStyle name="Normal 8 3 3 2 2 2 2 2" xfId="14505" xr:uid="{00000000-0005-0000-0000-0000F3AA0000}"/>
    <cellStyle name="Normal 8 3 3 2 2 2 2 2 2" xfId="44836" xr:uid="{00000000-0005-0000-0000-0000F4AA0000}"/>
    <cellStyle name="Normal 8 3 3 2 2 2 2 2 3" xfId="29603" xr:uid="{00000000-0005-0000-0000-0000F5AA0000}"/>
    <cellStyle name="Normal 8 3 3 2 2 2 2 3" xfId="9485" xr:uid="{00000000-0005-0000-0000-0000F6AA0000}"/>
    <cellStyle name="Normal 8 3 3 2 2 2 2 3 2" xfId="39819" xr:uid="{00000000-0005-0000-0000-0000F7AA0000}"/>
    <cellStyle name="Normal 8 3 3 2 2 2 2 3 3" xfId="24586" xr:uid="{00000000-0005-0000-0000-0000F8AA0000}"/>
    <cellStyle name="Normal 8 3 3 2 2 2 2 4" xfId="34806" xr:uid="{00000000-0005-0000-0000-0000F9AA0000}"/>
    <cellStyle name="Normal 8 3 3 2 2 2 2 5" xfId="19573" xr:uid="{00000000-0005-0000-0000-0000FAAA0000}"/>
    <cellStyle name="Normal 8 3 3 2 2 2 3" xfId="6124" xr:uid="{00000000-0005-0000-0000-0000FBAA0000}"/>
    <cellStyle name="Normal 8 3 3 2 2 2 3 2" xfId="16176" xr:uid="{00000000-0005-0000-0000-0000FCAA0000}"/>
    <cellStyle name="Normal 8 3 3 2 2 2 3 2 2" xfId="46507" xr:uid="{00000000-0005-0000-0000-0000FDAA0000}"/>
    <cellStyle name="Normal 8 3 3 2 2 2 3 2 3" xfId="31274" xr:uid="{00000000-0005-0000-0000-0000FEAA0000}"/>
    <cellStyle name="Normal 8 3 3 2 2 2 3 3" xfId="11156" xr:uid="{00000000-0005-0000-0000-0000FFAA0000}"/>
    <cellStyle name="Normal 8 3 3 2 2 2 3 3 2" xfId="41490" xr:uid="{00000000-0005-0000-0000-000000AB0000}"/>
    <cellStyle name="Normal 8 3 3 2 2 2 3 3 3" xfId="26257" xr:uid="{00000000-0005-0000-0000-000001AB0000}"/>
    <cellStyle name="Normal 8 3 3 2 2 2 3 4" xfId="36477" xr:uid="{00000000-0005-0000-0000-000002AB0000}"/>
    <cellStyle name="Normal 8 3 3 2 2 2 3 5" xfId="21244" xr:uid="{00000000-0005-0000-0000-000003AB0000}"/>
    <cellStyle name="Normal 8 3 3 2 2 2 4" xfId="12834" xr:uid="{00000000-0005-0000-0000-000004AB0000}"/>
    <cellStyle name="Normal 8 3 3 2 2 2 4 2" xfId="43165" xr:uid="{00000000-0005-0000-0000-000005AB0000}"/>
    <cellStyle name="Normal 8 3 3 2 2 2 4 3" xfId="27932" xr:uid="{00000000-0005-0000-0000-000006AB0000}"/>
    <cellStyle name="Normal 8 3 3 2 2 2 5" xfId="7813" xr:uid="{00000000-0005-0000-0000-000007AB0000}"/>
    <cellStyle name="Normal 8 3 3 2 2 2 5 2" xfId="38148" xr:uid="{00000000-0005-0000-0000-000008AB0000}"/>
    <cellStyle name="Normal 8 3 3 2 2 2 5 3" xfId="22915" xr:uid="{00000000-0005-0000-0000-000009AB0000}"/>
    <cellStyle name="Normal 8 3 3 2 2 2 6" xfId="33136" xr:uid="{00000000-0005-0000-0000-00000AAB0000}"/>
    <cellStyle name="Normal 8 3 3 2 2 2 7" xfId="17902" xr:uid="{00000000-0005-0000-0000-00000BAB0000}"/>
    <cellStyle name="Normal 8 3 3 2 2 3" xfId="3595" xr:uid="{00000000-0005-0000-0000-00000CAB0000}"/>
    <cellStyle name="Normal 8 3 3 2 2 3 2" xfId="13669" xr:uid="{00000000-0005-0000-0000-00000DAB0000}"/>
    <cellStyle name="Normal 8 3 3 2 2 3 2 2" xfId="44000" xr:uid="{00000000-0005-0000-0000-00000EAB0000}"/>
    <cellStyle name="Normal 8 3 3 2 2 3 2 3" xfId="28767" xr:uid="{00000000-0005-0000-0000-00000FAB0000}"/>
    <cellStyle name="Normal 8 3 3 2 2 3 3" xfId="8649" xr:uid="{00000000-0005-0000-0000-000010AB0000}"/>
    <cellStyle name="Normal 8 3 3 2 2 3 3 2" xfId="38983" xr:uid="{00000000-0005-0000-0000-000011AB0000}"/>
    <cellStyle name="Normal 8 3 3 2 2 3 3 3" xfId="23750" xr:uid="{00000000-0005-0000-0000-000012AB0000}"/>
    <cellStyle name="Normal 8 3 3 2 2 3 4" xfId="33970" xr:uid="{00000000-0005-0000-0000-000013AB0000}"/>
    <cellStyle name="Normal 8 3 3 2 2 3 5" xfId="18737" xr:uid="{00000000-0005-0000-0000-000014AB0000}"/>
    <cellStyle name="Normal 8 3 3 2 2 4" xfId="5288" xr:uid="{00000000-0005-0000-0000-000015AB0000}"/>
    <cellStyle name="Normal 8 3 3 2 2 4 2" xfId="15340" xr:uid="{00000000-0005-0000-0000-000016AB0000}"/>
    <cellStyle name="Normal 8 3 3 2 2 4 2 2" xfId="45671" xr:uid="{00000000-0005-0000-0000-000017AB0000}"/>
    <cellStyle name="Normal 8 3 3 2 2 4 2 3" xfId="30438" xr:uid="{00000000-0005-0000-0000-000018AB0000}"/>
    <cellStyle name="Normal 8 3 3 2 2 4 3" xfId="10320" xr:uid="{00000000-0005-0000-0000-000019AB0000}"/>
    <cellStyle name="Normal 8 3 3 2 2 4 3 2" xfId="40654" xr:uid="{00000000-0005-0000-0000-00001AAB0000}"/>
    <cellStyle name="Normal 8 3 3 2 2 4 3 3" xfId="25421" xr:uid="{00000000-0005-0000-0000-00001BAB0000}"/>
    <cellStyle name="Normal 8 3 3 2 2 4 4" xfId="35641" xr:uid="{00000000-0005-0000-0000-00001CAB0000}"/>
    <cellStyle name="Normal 8 3 3 2 2 4 5" xfId="20408" xr:uid="{00000000-0005-0000-0000-00001DAB0000}"/>
    <cellStyle name="Normal 8 3 3 2 2 5" xfId="11998" xr:uid="{00000000-0005-0000-0000-00001EAB0000}"/>
    <cellStyle name="Normal 8 3 3 2 2 5 2" xfId="42329" xr:uid="{00000000-0005-0000-0000-00001FAB0000}"/>
    <cellStyle name="Normal 8 3 3 2 2 5 3" xfId="27096" xr:uid="{00000000-0005-0000-0000-000020AB0000}"/>
    <cellStyle name="Normal 8 3 3 2 2 6" xfId="6977" xr:uid="{00000000-0005-0000-0000-000021AB0000}"/>
    <cellStyle name="Normal 8 3 3 2 2 6 2" xfId="37312" xr:uid="{00000000-0005-0000-0000-000022AB0000}"/>
    <cellStyle name="Normal 8 3 3 2 2 6 3" xfId="22079" xr:uid="{00000000-0005-0000-0000-000023AB0000}"/>
    <cellStyle name="Normal 8 3 3 2 2 7" xfId="32300" xr:uid="{00000000-0005-0000-0000-000024AB0000}"/>
    <cellStyle name="Normal 8 3 3 2 2 8" xfId="17066" xr:uid="{00000000-0005-0000-0000-000025AB0000}"/>
    <cellStyle name="Normal 8 3 3 2 3" xfId="2324" xr:uid="{00000000-0005-0000-0000-000026AB0000}"/>
    <cellStyle name="Normal 8 3 3 2 3 2" xfId="4014" xr:uid="{00000000-0005-0000-0000-000027AB0000}"/>
    <cellStyle name="Normal 8 3 3 2 3 2 2" xfId="14087" xr:uid="{00000000-0005-0000-0000-000028AB0000}"/>
    <cellStyle name="Normal 8 3 3 2 3 2 2 2" xfId="44418" xr:uid="{00000000-0005-0000-0000-000029AB0000}"/>
    <cellStyle name="Normal 8 3 3 2 3 2 2 3" xfId="29185" xr:uid="{00000000-0005-0000-0000-00002AAB0000}"/>
    <cellStyle name="Normal 8 3 3 2 3 2 3" xfId="9067" xr:uid="{00000000-0005-0000-0000-00002BAB0000}"/>
    <cellStyle name="Normal 8 3 3 2 3 2 3 2" xfId="39401" xr:uid="{00000000-0005-0000-0000-00002CAB0000}"/>
    <cellStyle name="Normal 8 3 3 2 3 2 3 3" xfId="24168" xr:uid="{00000000-0005-0000-0000-00002DAB0000}"/>
    <cellStyle name="Normal 8 3 3 2 3 2 4" xfId="34388" xr:uid="{00000000-0005-0000-0000-00002EAB0000}"/>
    <cellStyle name="Normal 8 3 3 2 3 2 5" xfId="19155" xr:uid="{00000000-0005-0000-0000-00002FAB0000}"/>
    <cellStyle name="Normal 8 3 3 2 3 3" xfId="5706" xr:uid="{00000000-0005-0000-0000-000030AB0000}"/>
    <cellStyle name="Normal 8 3 3 2 3 3 2" xfId="15758" xr:uid="{00000000-0005-0000-0000-000031AB0000}"/>
    <cellStyle name="Normal 8 3 3 2 3 3 2 2" xfId="46089" xr:uid="{00000000-0005-0000-0000-000032AB0000}"/>
    <cellStyle name="Normal 8 3 3 2 3 3 2 3" xfId="30856" xr:uid="{00000000-0005-0000-0000-000033AB0000}"/>
    <cellStyle name="Normal 8 3 3 2 3 3 3" xfId="10738" xr:uid="{00000000-0005-0000-0000-000034AB0000}"/>
    <cellStyle name="Normal 8 3 3 2 3 3 3 2" xfId="41072" xr:uid="{00000000-0005-0000-0000-000035AB0000}"/>
    <cellStyle name="Normal 8 3 3 2 3 3 3 3" xfId="25839" xr:uid="{00000000-0005-0000-0000-000036AB0000}"/>
    <cellStyle name="Normal 8 3 3 2 3 3 4" xfId="36059" xr:uid="{00000000-0005-0000-0000-000037AB0000}"/>
    <cellStyle name="Normal 8 3 3 2 3 3 5" xfId="20826" xr:uid="{00000000-0005-0000-0000-000038AB0000}"/>
    <cellStyle name="Normal 8 3 3 2 3 4" xfId="12416" xr:uid="{00000000-0005-0000-0000-000039AB0000}"/>
    <cellStyle name="Normal 8 3 3 2 3 4 2" xfId="42747" xr:uid="{00000000-0005-0000-0000-00003AAB0000}"/>
    <cellStyle name="Normal 8 3 3 2 3 4 3" xfId="27514" xr:uid="{00000000-0005-0000-0000-00003BAB0000}"/>
    <cellStyle name="Normal 8 3 3 2 3 5" xfId="7395" xr:uid="{00000000-0005-0000-0000-00003CAB0000}"/>
    <cellStyle name="Normal 8 3 3 2 3 5 2" xfId="37730" xr:uid="{00000000-0005-0000-0000-00003DAB0000}"/>
    <cellStyle name="Normal 8 3 3 2 3 5 3" xfId="22497" xr:uid="{00000000-0005-0000-0000-00003EAB0000}"/>
    <cellStyle name="Normal 8 3 3 2 3 6" xfId="32718" xr:uid="{00000000-0005-0000-0000-00003FAB0000}"/>
    <cellStyle name="Normal 8 3 3 2 3 7" xfId="17484" xr:uid="{00000000-0005-0000-0000-000040AB0000}"/>
    <cellStyle name="Normal 8 3 3 2 4" xfId="3177" xr:uid="{00000000-0005-0000-0000-000041AB0000}"/>
    <cellStyle name="Normal 8 3 3 2 4 2" xfId="13251" xr:uid="{00000000-0005-0000-0000-000042AB0000}"/>
    <cellStyle name="Normal 8 3 3 2 4 2 2" xfId="43582" xr:uid="{00000000-0005-0000-0000-000043AB0000}"/>
    <cellStyle name="Normal 8 3 3 2 4 2 3" xfId="28349" xr:uid="{00000000-0005-0000-0000-000044AB0000}"/>
    <cellStyle name="Normal 8 3 3 2 4 3" xfId="8231" xr:uid="{00000000-0005-0000-0000-000045AB0000}"/>
    <cellStyle name="Normal 8 3 3 2 4 3 2" xfId="38565" xr:uid="{00000000-0005-0000-0000-000046AB0000}"/>
    <cellStyle name="Normal 8 3 3 2 4 3 3" xfId="23332" xr:uid="{00000000-0005-0000-0000-000047AB0000}"/>
    <cellStyle name="Normal 8 3 3 2 4 4" xfId="33552" xr:uid="{00000000-0005-0000-0000-000048AB0000}"/>
    <cellStyle name="Normal 8 3 3 2 4 5" xfId="18319" xr:uid="{00000000-0005-0000-0000-000049AB0000}"/>
    <cellStyle name="Normal 8 3 3 2 5" xfId="4870" xr:uid="{00000000-0005-0000-0000-00004AAB0000}"/>
    <cellStyle name="Normal 8 3 3 2 5 2" xfId="14922" xr:uid="{00000000-0005-0000-0000-00004BAB0000}"/>
    <cellStyle name="Normal 8 3 3 2 5 2 2" xfId="45253" xr:uid="{00000000-0005-0000-0000-00004CAB0000}"/>
    <cellStyle name="Normal 8 3 3 2 5 2 3" xfId="30020" xr:uid="{00000000-0005-0000-0000-00004DAB0000}"/>
    <cellStyle name="Normal 8 3 3 2 5 3" xfId="9902" xr:uid="{00000000-0005-0000-0000-00004EAB0000}"/>
    <cellStyle name="Normal 8 3 3 2 5 3 2" xfId="40236" xr:uid="{00000000-0005-0000-0000-00004FAB0000}"/>
    <cellStyle name="Normal 8 3 3 2 5 3 3" xfId="25003" xr:uid="{00000000-0005-0000-0000-000050AB0000}"/>
    <cellStyle name="Normal 8 3 3 2 5 4" xfId="35223" xr:uid="{00000000-0005-0000-0000-000051AB0000}"/>
    <cellStyle name="Normal 8 3 3 2 5 5" xfId="19990" xr:uid="{00000000-0005-0000-0000-000052AB0000}"/>
    <cellStyle name="Normal 8 3 3 2 6" xfId="11580" xr:uid="{00000000-0005-0000-0000-000053AB0000}"/>
    <cellStyle name="Normal 8 3 3 2 6 2" xfId="41911" xr:uid="{00000000-0005-0000-0000-000054AB0000}"/>
    <cellStyle name="Normal 8 3 3 2 6 3" xfId="26678" xr:uid="{00000000-0005-0000-0000-000055AB0000}"/>
    <cellStyle name="Normal 8 3 3 2 7" xfId="6559" xr:uid="{00000000-0005-0000-0000-000056AB0000}"/>
    <cellStyle name="Normal 8 3 3 2 7 2" xfId="36894" xr:uid="{00000000-0005-0000-0000-000057AB0000}"/>
    <cellStyle name="Normal 8 3 3 2 7 3" xfId="21661" xr:uid="{00000000-0005-0000-0000-000058AB0000}"/>
    <cellStyle name="Normal 8 3 3 2 8" xfId="31882" xr:uid="{00000000-0005-0000-0000-000059AB0000}"/>
    <cellStyle name="Normal 8 3 3 2 9" xfId="16648" xr:uid="{00000000-0005-0000-0000-00005AAB0000}"/>
    <cellStyle name="Normal 8 3 3 3" xfId="1695" xr:uid="{00000000-0005-0000-0000-00005BAB0000}"/>
    <cellStyle name="Normal 8 3 3 3 2" xfId="2534" xr:uid="{00000000-0005-0000-0000-00005CAB0000}"/>
    <cellStyle name="Normal 8 3 3 3 2 2" xfId="4224" xr:uid="{00000000-0005-0000-0000-00005DAB0000}"/>
    <cellStyle name="Normal 8 3 3 3 2 2 2" xfId="14297" xr:uid="{00000000-0005-0000-0000-00005EAB0000}"/>
    <cellStyle name="Normal 8 3 3 3 2 2 2 2" xfId="44628" xr:uid="{00000000-0005-0000-0000-00005FAB0000}"/>
    <cellStyle name="Normal 8 3 3 3 2 2 2 3" xfId="29395" xr:uid="{00000000-0005-0000-0000-000060AB0000}"/>
    <cellStyle name="Normal 8 3 3 3 2 2 3" xfId="9277" xr:uid="{00000000-0005-0000-0000-000061AB0000}"/>
    <cellStyle name="Normal 8 3 3 3 2 2 3 2" xfId="39611" xr:uid="{00000000-0005-0000-0000-000062AB0000}"/>
    <cellStyle name="Normal 8 3 3 3 2 2 3 3" xfId="24378" xr:uid="{00000000-0005-0000-0000-000063AB0000}"/>
    <cellStyle name="Normal 8 3 3 3 2 2 4" xfId="34598" xr:uid="{00000000-0005-0000-0000-000064AB0000}"/>
    <cellStyle name="Normal 8 3 3 3 2 2 5" xfId="19365" xr:uid="{00000000-0005-0000-0000-000065AB0000}"/>
    <cellStyle name="Normal 8 3 3 3 2 3" xfId="5916" xr:uid="{00000000-0005-0000-0000-000066AB0000}"/>
    <cellStyle name="Normal 8 3 3 3 2 3 2" xfId="15968" xr:uid="{00000000-0005-0000-0000-000067AB0000}"/>
    <cellStyle name="Normal 8 3 3 3 2 3 2 2" xfId="46299" xr:uid="{00000000-0005-0000-0000-000068AB0000}"/>
    <cellStyle name="Normal 8 3 3 3 2 3 2 3" xfId="31066" xr:uid="{00000000-0005-0000-0000-000069AB0000}"/>
    <cellStyle name="Normal 8 3 3 3 2 3 3" xfId="10948" xr:uid="{00000000-0005-0000-0000-00006AAB0000}"/>
    <cellStyle name="Normal 8 3 3 3 2 3 3 2" xfId="41282" xr:uid="{00000000-0005-0000-0000-00006BAB0000}"/>
    <cellStyle name="Normal 8 3 3 3 2 3 3 3" xfId="26049" xr:uid="{00000000-0005-0000-0000-00006CAB0000}"/>
    <cellStyle name="Normal 8 3 3 3 2 3 4" xfId="36269" xr:uid="{00000000-0005-0000-0000-00006DAB0000}"/>
    <cellStyle name="Normal 8 3 3 3 2 3 5" xfId="21036" xr:uid="{00000000-0005-0000-0000-00006EAB0000}"/>
    <cellStyle name="Normal 8 3 3 3 2 4" xfId="12626" xr:uid="{00000000-0005-0000-0000-00006FAB0000}"/>
    <cellStyle name="Normal 8 3 3 3 2 4 2" xfId="42957" xr:uid="{00000000-0005-0000-0000-000070AB0000}"/>
    <cellStyle name="Normal 8 3 3 3 2 4 3" xfId="27724" xr:uid="{00000000-0005-0000-0000-000071AB0000}"/>
    <cellStyle name="Normal 8 3 3 3 2 5" xfId="7605" xr:uid="{00000000-0005-0000-0000-000072AB0000}"/>
    <cellStyle name="Normal 8 3 3 3 2 5 2" xfId="37940" xr:uid="{00000000-0005-0000-0000-000073AB0000}"/>
    <cellStyle name="Normal 8 3 3 3 2 5 3" xfId="22707" xr:uid="{00000000-0005-0000-0000-000074AB0000}"/>
    <cellStyle name="Normal 8 3 3 3 2 6" xfId="32928" xr:uid="{00000000-0005-0000-0000-000075AB0000}"/>
    <cellStyle name="Normal 8 3 3 3 2 7" xfId="17694" xr:uid="{00000000-0005-0000-0000-000076AB0000}"/>
    <cellStyle name="Normal 8 3 3 3 3" xfId="3387" xr:uid="{00000000-0005-0000-0000-000077AB0000}"/>
    <cellStyle name="Normal 8 3 3 3 3 2" xfId="13461" xr:uid="{00000000-0005-0000-0000-000078AB0000}"/>
    <cellStyle name="Normal 8 3 3 3 3 2 2" xfId="43792" xr:uid="{00000000-0005-0000-0000-000079AB0000}"/>
    <cellStyle name="Normal 8 3 3 3 3 2 3" xfId="28559" xr:uid="{00000000-0005-0000-0000-00007AAB0000}"/>
    <cellStyle name="Normal 8 3 3 3 3 3" xfId="8441" xr:uid="{00000000-0005-0000-0000-00007BAB0000}"/>
    <cellStyle name="Normal 8 3 3 3 3 3 2" xfId="38775" xr:uid="{00000000-0005-0000-0000-00007CAB0000}"/>
    <cellStyle name="Normal 8 3 3 3 3 3 3" xfId="23542" xr:uid="{00000000-0005-0000-0000-00007DAB0000}"/>
    <cellStyle name="Normal 8 3 3 3 3 4" xfId="33762" xr:uid="{00000000-0005-0000-0000-00007EAB0000}"/>
    <cellStyle name="Normal 8 3 3 3 3 5" xfId="18529" xr:uid="{00000000-0005-0000-0000-00007FAB0000}"/>
    <cellStyle name="Normal 8 3 3 3 4" xfId="5080" xr:uid="{00000000-0005-0000-0000-000080AB0000}"/>
    <cellStyle name="Normal 8 3 3 3 4 2" xfId="15132" xr:uid="{00000000-0005-0000-0000-000081AB0000}"/>
    <cellStyle name="Normal 8 3 3 3 4 2 2" xfId="45463" xr:uid="{00000000-0005-0000-0000-000082AB0000}"/>
    <cellStyle name="Normal 8 3 3 3 4 2 3" xfId="30230" xr:uid="{00000000-0005-0000-0000-000083AB0000}"/>
    <cellStyle name="Normal 8 3 3 3 4 3" xfId="10112" xr:uid="{00000000-0005-0000-0000-000084AB0000}"/>
    <cellStyle name="Normal 8 3 3 3 4 3 2" xfId="40446" xr:uid="{00000000-0005-0000-0000-000085AB0000}"/>
    <cellStyle name="Normal 8 3 3 3 4 3 3" xfId="25213" xr:uid="{00000000-0005-0000-0000-000086AB0000}"/>
    <cellStyle name="Normal 8 3 3 3 4 4" xfId="35433" xr:uid="{00000000-0005-0000-0000-000087AB0000}"/>
    <cellStyle name="Normal 8 3 3 3 4 5" xfId="20200" xr:uid="{00000000-0005-0000-0000-000088AB0000}"/>
    <cellStyle name="Normal 8 3 3 3 5" xfId="11790" xr:uid="{00000000-0005-0000-0000-000089AB0000}"/>
    <cellStyle name="Normal 8 3 3 3 5 2" xfId="42121" xr:uid="{00000000-0005-0000-0000-00008AAB0000}"/>
    <cellStyle name="Normal 8 3 3 3 5 3" xfId="26888" xr:uid="{00000000-0005-0000-0000-00008BAB0000}"/>
    <cellStyle name="Normal 8 3 3 3 6" xfId="6769" xr:uid="{00000000-0005-0000-0000-00008CAB0000}"/>
    <cellStyle name="Normal 8 3 3 3 6 2" xfId="37104" xr:uid="{00000000-0005-0000-0000-00008DAB0000}"/>
    <cellStyle name="Normal 8 3 3 3 6 3" xfId="21871" xr:uid="{00000000-0005-0000-0000-00008EAB0000}"/>
    <cellStyle name="Normal 8 3 3 3 7" xfId="32092" xr:uid="{00000000-0005-0000-0000-00008FAB0000}"/>
    <cellStyle name="Normal 8 3 3 3 8" xfId="16858" xr:uid="{00000000-0005-0000-0000-000090AB0000}"/>
    <cellStyle name="Normal 8 3 3 4" xfId="2116" xr:uid="{00000000-0005-0000-0000-000091AB0000}"/>
    <cellStyle name="Normal 8 3 3 4 2" xfId="3806" xr:uid="{00000000-0005-0000-0000-000092AB0000}"/>
    <cellStyle name="Normal 8 3 3 4 2 2" xfId="13879" xr:uid="{00000000-0005-0000-0000-000093AB0000}"/>
    <cellStyle name="Normal 8 3 3 4 2 2 2" xfId="44210" xr:uid="{00000000-0005-0000-0000-000094AB0000}"/>
    <cellStyle name="Normal 8 3 3 4 2 2 3" xfId="28977" xr:uid="{00000000-0005-0000-0000-000095AB0000}"/>
    <cellStyle name="Normal 8 3 3 4 2 3" xfId="8859" xr:uid="{00000000-0005-0000-0000-000096AB0000}"/>
    <cellStyle name="Normal 8 3 3 4 2 3 2" xfId="39193" xr:uid="{00000000-0005-0000-0000-000097AB0000}"/>
    <cellStyle name="Normal 8 3 3 4 2 3 3" xfId="23960" xr:uid="{00000000-0005-0000-0000-000098AB0000}"/>
    <cellStyle name="Normal 8 3 3 4 2 4" xfId="34180" xr:uid="{00000000-0005-0000-0000-000099AB0000}"/>
    <cellStyle name="Normal 8 3 3 4 2 5" xfId="18947" xr:uid="{00000000-0005-0000-0000-00009AAB0000}"/>
    <cellStyle name="Normal 8 3 3 4 3" xfId="5498" xr:uid="{00000000-0005-0000-0000-00009BAB0000}"/>
    <cellStyle name="Normal 8 3 3 4 3 2" xfId="15550" xr:uid="{00000000-0005-0000-0000-00009CAB0000}"/>
    <cellStyle name="Normal 8 3 3 4 3 2 2" xfId="45881" xr:uid="{00000000-0005-0000-0000-00009DAB0000}"/>
    <cellStyle name="Normal 8 3 3 4 3 2 3" xfId="30648" xr:uid="{00000000-0005-0000-0000-00009EAB0000}"/>
    <cellStyle name="Normal 8 3 3 4 3 3" xfId="10530" xr:uid="{00000000-0005-0000-0000-00009FAB0000}"/>
    <cellStyle name="Normal 8 3 3 4 3 3 2" xfId="40864" xr:uid="{00000000-0005-0000-0000-0000A0AB0000}"/>
    <cellStyle name="Normal 8 3 3 4 3 3 3" xfId="25631" xr:uid="{00000000-0005-0000-0000-0000A1AB0000}"/>
    <cellStyle name="Normal 8 3 3 4 3 4" xfId="35851" xr:uid="{00000000-0005-0000-0000-0000A2AB0000}"/>
    <cellStyle name="Normal 8 3 3 4 3 5" xfId="20618" xr:uid="{00000000-0005-0000-0000-0000A3AB0000}"/>
    <cellStyle name="Normal 8 3 3 4 4" xfId="12208" xr:uid="{00000000-0005-0000-0000-0000A4AB0000}"/>
    <cellStyle name="Normal 8 3 3 4 4 2" xfId="42539" xr:uid="{00000000-0005-0000-0000-0000A5AB0000}"/>
    <cellStyle name="Normal 8 3 3 4 4 3" xfId="27306" xr:uid="{00000000-0005-0000-0000-0000A6AB0000}"/>
    <cellStyle name="Normal 8 3 3 4 5" xfId="7187" xr:uid="{00000000-0005-0000-0000-0000A7AB0000}"/>
    <cellStyle name="Normal 8 3 3 4 5 2" xfId="37522" xr:uid="{00000000-0005-0000-0000-0000A8AB0000}"/>
    <cellStyle name="Normal 8 3 3 4 5 3" xfId="22289" xr:uid="{00000000-0005-0000-0000-0000A9AB0000}"/>
    <cellStyle name="Normal 8 3 3 4 6" xfId="32510" xr:uid="{00000000-0005-0000-0000-0000AAAB0000}"/>
    <cellStyle name="Normal 8 3 3 4 7" xfId="17276" xr:uid="{00000000-0005-0000-0000-0000ABAB0000}"/>
    <cellStyle name="Normal 8 3 3 5" xfId="2969" xr:uid="{00000000-0005-0000-0000-0000ACAB0000}"/>
    <cellStyle name="Normal 8 3 3 5 2" xfId="13043" xr:uid="{00000000-0005-0000-0000-0000ADAB0000}"/>
    <cellStyle name="Normal 8 3 3 5 2 2" xfId="43374" xr:uid="{00000000-0005-0000-0000-0000AEAB0000}"/>
    <cellStyle name="Normal 8 3 3 5 2 3" xfId="28141" xr:uid="{00000000-0005-0000-0000-0000AFAB0000}"/>
    <cellStyle name="Normal 8 3 3 5 3" xfId="8023" xr:uid="{00000000-0005-0000-0000-0000B0AB0000}"/>
    <cellStyle name="Normal 8 3 3 5 3 2" xfId="38357" xr:uid="{00000000-0005-0000-0000-0000B1AB0000}"/>
    <cellStyle name="Normal 8 3 3 5 3 3" xfId="23124" xr:uid="{00000000-0005-0000-0000-0000B2AB0000}"/>
    <cellStyle name="Normal 8 3 3 5 4" xfId="33344" xr:uid="{00000000-0005-0000-0000-0000B3AB0000}"/>
    <cellStyle name="Normal 8 3 3 5 5" xfId="18111" xr:uid="{00000000-0005-0000-0000-0000B4AB0000}"/>
    <cellStyle name="Normal 8 3 3 6" xfId="4662" xr:uid="{00000000-0005-0000-0000-0000B5AB0000}"/>
    <cellStyle name="Normal 8 3 3 6 2" xfId="14714" xr:uid="{00000000-0005-0000-0000-0000B6AB0000}"/>
    <cellStyle name="Normal 8 3 3 6 2 2" xfId="45045" xr:uid="{00000000-0005-0000-0000-0000B7AB0000}"/>
    <cellStyle name="Normal 8 3 3 6 2 3" xfId="29812" xr:uid="{00000000-0005-0000-0000-0000B8AB0000}"/>
    <cellStyle name="Normal 8 3 3 6 3" xfId="9694" xr:uid="{00000000-0005-0000-0000-0000B9AB0000}"/>
    <cellStyle name="Normal 8 3 3 6 3 2" xfId="40028" xr:uid="{00000000-0005-0000-0000-0000BAAB0000}"/>
    <cellStyle name="Normal 8 3 3 6 3 3" xfId="24795" xr:uid="{00000000-0005-0000-0000-0000BBAB0000}"/>
    <cellStyle name="Normal 8 3 3 6 4" xfId="35015" xr:uid="{00000000-0005-0000-0000-0000BCAB0000}"/>
    <cellStyle name="Normal 8 3 3 6 5" xfId="19782" xr:uid="{00000000-0005-0000-0000-0000BDAB0000}"/>
    <cellStyle name="Normal 8 3 3 7" xfId="11372" xr:uid="{00000000-0005-0000-0000-0000BEAB0000}"/>
    <cellStyle name="Normal 8 3 3 7 2" xfId="41703" xr:uid="{00000000-0005-0000-0000-0000BFAB0000}"/>
    <cellStyle name="Normal 8 3 3 7 3" xfId="26470" xr:uid="{00000000-0005-0000-0000-0000C0AB0000}"/>
    <cellStyle name="Normal 8 3 3 8" xfId="6351" xr:uid="{00000000-0005-0000-0000-0000C1AB0000}"/>
    <cellStyle name="Normal 8 3 3 8 2" xfId="36686" xr:uid="{00000000-0005-0000-0000-0000C2AB0000}"/>
    <cellStyle name="Normal 8 3 3 8 3" xfId="21453" xr:uid="{00000000-0005-0000-0000-0000C3AB0000}"/>
    <cellStyle name="Normal 8 3 3 9" xfId="31675" xr:uid="{00000000-0005-0000-0000-0000C4AB0000}"/>
    <cellStyle name="Normal 8 3 4" xfId="1376" xr:uid="{00000000-0005-0000-0000-0000C5AB0000}"/>
    <cellStyle name="Normal 8 3 4 2" xfId="1799" xr:uid="{00000000-0005-0000-0000-0000C6AB0000}"/>
    <cellStyle name="Normal 8 3 4 2 2" xfId="2638" xr:uid="{00000000-0005-0000-0000-0000C7AB0000}"/>
    <cellStyle name="Normal 8 3 4 2 2 2" xfId="4328" xr:uid="{00000000-0005-0000-0000-0000C8AB0000}"/>
    <cellStyle name="Normal 8 3 4 2 2 2 2" xfId="14401" xr:uid="{00000000-0005-0000-0000-0000C9AB0000}"/>
    <cellStyle name="Normal 8 3 4 2 2 2 2 2" xfId="44732" xr:uid="{00000000-0005-0000-0000-0000CAAB0000}"/>
    <cellStyle name="Normal 8 3 4 2 2 2 2 3" xfId="29499" xr:uid="{00000000-0005-0000-0000-0000CBAB0000}"/>
    <cellStyle name="Normal 8 3 4 2 2 2 3" xfId="9381" xr:uid="{00000000-0005-0000-0000-0000CCAB0000}"/>
    <cellStyle name="Normal 8 3 4 2 2 2 3 2" xfId="39715" xr:uid="{00000000-0005-0000-0000-0000CDAB0000}"/>
    <cellStyle name="Normal 8 3 4 2 2 2 3 3" xfId="24482" xr:uid="{00000000-0005-0000-0000-0000CEAB0000}"/>
    <cellStyle name="Normal 8 3 4 2 2 2 4" xfId="34702" xr:uid="{00000000-0005-0000-0000-0000CFAB0000}"/>
    <cellStyle name="Normal 8 3 4 2 2 2 5" xfId="19469" xr:uid="{00000000-0005-0000-0000-0000D0AB0000}"/>
    <cellStyle name="Normal 8 3 4 2 2 3" xfId="6020" xr:uid="{00000000-0005-0000-0000-0000D1AB0000}"/>
    <cellStyle name="Normal 8 3 4 2 2 3 2" xfId="16072" xr:uid="{00000000-0005-0000-0000-0000D2AB0000}"/>
    <cellStyle name="Normal 8 3 4 2 2 3 2 2" xfId="46403" xr:uid="{00000000-0005-0000-0000-0000D3AB0000}"/>
    <cellStyle name="Normal 8 3 4 2 2 3 2 3" xfId="31170" xr:uid="{00000000-0005-0000-0000-0000D4AB0000}"/>
    <cellStyle name="Normal 8 3 4 2 2 3 3" xfId="11052" xr:uid="{00000000-0005-0000-0000-0000D5AB0000}"/>
    <cellStyle name="Normal 8 3 4 2 2 3 3 2" xfId="41386" xr:uid="{00000000-0005-0000-0000-0000D6AB0000}"/>
    <cellStyle name="Normal 8 3 4 2 2 3 3 3" xfId="26153" xr:uid="{00000000-0005-0000-0000-0000D7AB0000}"/>
    <cellStyle name="Normal 8 3 4 2 2 3 4" xfId="36373" xr:uid="{00000000-0005-0000-0000-0000D8AB0000}"/>
    <cellStyle name="Normal 8 3 4 2 2 3 5" xfId="21140" xr:uid="{00000000-0005-0000-0000-0000D9AB0000}"/>
    <cellStyle name="Normal 8 3 4 2 2 4" xfId="12730" xr:uid="{00000000-0005-0000-0000-0000DAAB0000}"/>
    <cellStyle name="Normal 8 3 4 2 2 4 2" xfId="43061" xr:uid="{00000000-0005-0000-0000-0000DBAB0000}"/>
    <cellStyle name="Normal 8 3 4 2 2 4 3" xfId="27828" xr:uid="{00000000-0005-0000-0000-0000DCAB0000}"/>
    <cellStyle name="Normal 8 3 4 2 2 5" xfId="7709" xr:uid="{00000000-0005-0000-0000-0000DDAB0000}"/>
    <cellStyle name="Normal 8 3 4 2 2 5 2" xfId="38044" xr:uid="{00000000-0005-0000-0000-0000DEAB0000}"/>
    <cellStyle name="Normal 8 3 4 2 2 5 3" xfId="22811" xr:uid="{00000000-0005-0000-0000-0000DFAB0000}"/>
    <cellStyle name="Normal 8 3 4 2 2 6" xfId="33032" xr:uid="{00000000-0005-0000-0000-0000E0AB0000}"/>
    <cellStyle name="Normal 8 3 4 2 2 7" xfId="17798" xr:uid="{00000000-0005-0000-0000-0000E1AB0000}"/>
    <cellStyle name="Normal 8 3 4 2 3" xfId="3491" xr:uid="{00000000-0005-0000-0000-0000E2AB0000}"/>
    <cellStyle name="Normal 8 3 4 2 3 2" xfId="13565" xr:uid="{00000000-0005-0000-0000-0000E3AB0000}"/>
    <cellStyle name="Normal 8 3 4 2 3 2 2" xfId="43896" xr:uid="{00000000-0005-0000-0000-0000E4AB0000}"/>
    <cellStyle name="Normal 8 3 4 2 3 2 3" xfId="28663" xr:uid="{00000000-0005-0000-0000-0000E5AB0000}"/>
    <cellStyle name="Normal 8 3 4 2 3 3" xfId="8545" xr:uid="{00000000-0005-0000-0000-0000E6AB0000}"/>
    <cellStyle name="Normal 8 3 4 2 3 3 2" xfId="38879" xr:uid="{00000000-0005-0000-0000-0000E7AB0000}"/>
    <cellStyle name="Normal 8 3 4 2 3 3 3" xfId="23646" xr:uid="{00000000-0005-0000-0000-0000E8AB0000}"/>
    <cellStyle name="Normal 8 3 4 2 3 4" xfId="33866" xr:uid="{00000000-0005-0000-0000-0000E9AB0000}"/>
    <cellStyle name="Normal 8 3 4 2 3 5" xfId="18633" xr:uid="{00000000-0005-0000-0000-0000EAAB0000}"/>
    <cellStyle name="Normal 8 3 4 2 4" xfId="5184" xr:uid="{00000000-0005-0000-0000-0000EBAB0000}"/>
    <cellStyle name="Normal 8 3 4 2 4 2" xfId="15236" xr:uid="{00000000-0005-0000-0000-0000ECAB0000}"/>
    <cellStyle name="Normal 8 3 4 2 4 2 2" xfId="45567" xr:uid="{00000000-0005-0000-0000-0000EDAB0000}"/>
    <cellStyle name="Normal 8 3 4 2 4 2 3" xfId="30334" xr:uid="{00000000-0005-0000-0000-0000EEAB0000}"/>
    <cellStyle name="Normal 8 3 4 2 4 3" xfId="10216" xr:uid="{00000000-0005-0000-0000-0000EFAB0000}"/>
    <cellStyle name="Normal 8 3 4 2 4 3 2" xfId="40550" xr:uid="{00000000-0005-0000-0000-0000F0AB0000}"/>
    <cellStyle name="Normal 8 3 4 2 4 3 3" xfId="25317" xr:uid="{00000000-0005-0000-0000-0000F1AB0000}"/>
    <cellStyle name="Normal 8 3 4 2 4 4" xfId="35537" xr:uid="{00000000-0005-0000-0000-0000F2AB0000}"/>
    <cellStyle name="Normal 8 3 4 2 4 5" xfId="20304" xr:uid="{00000000-0005-0000-0000-0000F3AB0000}"/>
    <cellStyle name="Normal 8 3 4 2 5" xfId="11894" xr:uid="{00000000-0005-0000-0000-0000F4AB0000}"/>
    <cellStyle name="Normal 8 3 4 2 5 2" xfId="42225" xr:uid="{00000000-0005-0000-0000-0000F5AB0000}"/>
    <cellStyle name="Normal 8 3 4 2 5 3" xfId="26992" xr:uid="{00000000-0005-0000-0000-0000F6AB0000}"/>
    <cellStyle name="Normal 8 3 4 2 6" xfId="6873" xr:uid="{00000000-0005-0000-0000-0000F7AB0000}"/>
    <cellStyle name="Normal 8 3 4 2 6 2" xfId="37208" xr:uid="{00000000-0005-0000-0000-0000F8AB0000}"/>
    <cellStyle name="Normal 8 3 4 2 6 3" xfId="21975" xr:uid="{00000000-0005-0000-0000-0000F9AB0000}"/>
    <cellStyle name="Normal 8 3 4 2 7" xfId="32196" xr:uid="{00000000-0005-0000-0000-0000FAAB0000}"/>
    <cellStyle name="Normal 8 3 4 2 8" xfId="16962" xr:uid="{00000000-0005-0000-0000-0000FBAB0000}"/>
    <cellStyle name="Normal 8 3 4 3" xfId="2220" xr:uid="{00000000-0005-0000-0000-0000FCAB0000}"/>
    <cellStyle name="Normal 8 3 4 3 2" xfId="3910" xr:uid="{00000000-0005-0000-0000-0000FDAB0000}"/>
    <cellStyle name="Normal 8 3 4 3 2 2" xfId="13983" xr:uid="{00000000-0005-0000-0000-0000FEAB0000}"/>
    <cellStyle name="Normal 8 3 4 3 2 2 2" xfId="44314" xr:uid="{00000000-0005-0000-0000-0000FFAB0000}"/>
    <cellStyle name="Normal 8 3 4 3 2 2 3" xfId="29081" xr:uid="{00000000-0005-0000-0000-000000AC0000}"/>
    <cellStyle name="Normal 8 3 4 3 2 3" xfId="8963" xr:uid="{00000000-0005-0000-0000-000001AC0000}"/>
    <cellStyle name="Normal 8 3 4 3 2 3 2" xfId="39297" xr:uid="{00000000-0005-0000-0000-000002AC0000}"/>
    <cellStyle name="Normal 8 3 4 3 2 3 3" xfId="24064" xr:uid="{00000000-0005-0000-0000-000003AC0000}"/>
    <cellStyle name="Normal 8 3 4 3 2 4" xfId="34284" xr:uid="{00000000-0005-0000-0000-000004AC0000}"/>
    <cellStyle name="Normal 8 3 4 3 2 5" xfId="19051" xr:uid="{00000000-0005-0000-0000-000005AC0000}"/>
    <cellStyle name="Normal 8 3 4 3 3" xfId="5602" xr:uid="{00000000-0005-0000-0000-000006AC0000}"/>
    <cellStyle name="Normal 8 3 4 3 3 2" xfId="15654" xr:uid="{00000000-0005-0000-0000-000007AC0000}"/>
    <cellStyle name="Normal 8 3 4 3 3 2 2" xfId="45985" xr:uid="{00000000-0005-0000-0000-000008AC0000}"/>
    <cellStyle name="Normal 8 3 4 3 3 2 3" xfId="30752" xr:uid="{00000000-0005-0000-0000-000009AC0000}"/>
    <cellStyle name="Normal 8 3 4 3 3 3" xfId="10634" xr:uid="{00000000-0005-0000-0000-00000AAC0000}"/>
    <cellStyle name="Normal 8 3 4 3 3 3 2" xfId="40968" xr:uid="{00000000-0005-0000-0000-00000BAC0000}"/>
    <cellStyle name="Normal 8 3 4 3 3 3 3" xfId="25735" xr:uid="{00000000-0005-0000-0000-00000CAC0000}"/>
    <cellStyle name="Normal 8 3 4 3 3 4" xfId="35955" xr:uid="{00000000-0005-0000-0000-00000DAC0000}"/>
    <cellStyle name="Normal 8 3 4 3 3 5" xfId="20722" xr:uid="{00000000-0005-0000-0000-00000EAC0000}"/>
    <cellStyle name="Normal 8 3 4 3 4" xfId="12312" xr:uid="{00000000-0005-0000-0000-00000FAC0000}"/>
    <cellStyle name="Normal 8 3 4 3 4 2" xfId="42643" xr:uid="{00000000-0005-0000-0000-000010AC0000}"/>
    <cellStyle name="Normal 8 3 4 3 4 3" xfId="27410" xr:uid="{00000000-0005-0000-0000-000011AC0000}"/>
    <cellStyle name="Normal 8 3 4 3 5" xfId="7291" xr:uid="{00000000-0005-0000-0000-000012AC0000}"/>
    <cellStyle name="Normal 8 3 4 3 5 2" xfId="37626" xr:uid="{00000000-0005-0000-0000-000013AC0000}"/>
    <cellStyle name="Normal 8 3 4 3 5 3" xfId="22393" xr:uid="{00000000-0005-0000-0000-000014AC0000}"/>
    <cellStyle name="Normal 8 3 4 3 6" xfId="32614" xr:uid="{00000000-0005-0000-0000-000015AC0000}"/>
    <cellStyle name="Normal 8 3 4 3 7" xfId="17380" xr:uid="{00000000-0005-0000-0000-000016AC0000}"/>
    <cellStyle name="Normal 8 3 4 4" xfId="3073" xr:uid="{00000000-0005-0000-0000-000017AC0000}"/>
    <cellStyle name="Normal 8 3 4 4 2" xfId="13147" xr:uid="{00000000-0005-0000-0000-000018AC0000}"/>
    <cellStyle name="Normal 8 3 4 4 2 2" xfId="43478" xr:uid="{00000000-0005-0000-0000-000019AC0000}"/>
    <cellStyle name="Normal 8 3 4 4 2 3" xfId="28245" xr:uid="{00000000-0005-0000-0000-00001AAC0000}"/>
    <cellStyle name="Normal 8 3 4 4 3" xfId="8127" xr:uid="{00000000-0005-0000-0000-00001BAC0000}"/>
    <cellStyle name="Normal 8 3 4 4 3 2" xfId="38461" xr:uid="{00000000-0005-0000-0000-00001CAC0000}"/>
    <cellStyle name="Normal 8 3 4 4 3 3" xfId="23228" xr:uid="{00000000-0005-0000-0000-00001DAC0000}"/>
    <cellStyle name="Normal 8 3 4 4 4" xfId="33448" xr:uid="{00000000-0005-0000-0000-00001EAC0000}"/>
    <cellStyle name="Normal 8 3 4 4 5" xfId="18215" xr:uid="{00000000-0005-0000-0000-00001FAC0000}"/>
    <cellStyle name="Normal 8 3 4 5" xfId="4766" xr:uid="{00000000-0005-0000-0000-000020AC0000}"/>
    <cellStyle name="Normal 8 3 4 5 2" xfId="14818" xr:uid="{00000000-0005-0000-0000-000021AC0000}"/>
    <cellStyle name="Normal 8 3 4 5 2 2" xfId="45149" xr:uid="{00000000-0005-0000-0000-000022AC0000}"/>
    <cellStyle name="Normal 8 3 4 5 2 3" xfId="29916" xr:uid="{00000000-0005-0000-0000-000023AC0000}"/>
    <cellStyle name="Normal 8 3 4 5 3" xfId="9798" xr:uid="{00000000-0005-0000-0000-000024AC0000}"/>
    <cellStyle name="Normal 8 3 4 5 3 2" xfId="40132" xr:uid="{00000000-0005-0000-0000-000025AC0000}"/>
    <cellStyle name="Normal 8 3 4 5 3 3" xfId="24899" xr:uid="{00000000-0005-0000-0000-000026AC0000}"/>
    <cellStyle name="Normal 8 3 4 5 4" xfId="35119" xr:uid="{00000000-0005-0000-0000-000027AC0000}"/>
    <cellStyle name="Normal 8 3 4 5 5" xfId="19886" xr:uid="{00000000-0005-0000-0000-000028AC0000}"/>
    <cellStyle name="Normal 8 3 4 6" xfId="11476" xr:uid="{00000000-0005-0000-0000-000029AC0000}"/>
    <cellStyle name="Normal 8 3 4 6 2" xfId="41807" xr:uid="{00000000-0005-0000-0000-00002AAC0000}"/>
    <cellStyle name="Normal 8 3 4 6 3" xfId="26574" xr:uid="{00000000-0005-0000-0000-00002BAC0000}"/>
    <cellStyle name="Normal 8 3 4 7" xfId="6455" xr:uid="{00000000-0005-0000-0000-00002CAC0000}"/>
    <cellStyle name="Normal 8 3 4 7 2" xfId="36790" xr:uid="{00000000-0005-0000-0000-00002DAC0000}"/>
    <cellStyle name="Normal 8 3 4 7 3" xfId="21557" xr:uid="{00000000-0005-0000-0000-00002EAC0000}"/>
    <cellStyle name="Normal 8 3 4 8" xfId="31778" xr:uid="{00000000-0005-0000-0000-00002FAC0000}"/>
    <cellStyle name="Normal 8 3 4 9" xfId="16544" xr:uid="{00000000-0005-0000-0000-000030AC0000}"/>
    <cellStyle name="Normal 8 3 5" xfId="1589" xr:uid="{00000000-0005-0000-0000-000031AC0000}"/>
    <cellStyle name="Normal 8 3 5 2" xfId="2430" xr:uid="{00000000-0005-0000-0000-000032AC0000}"/>
    <cellStyle name="Normal 8 3 5 2 2" xfId="4120" xr:uid="{00000000-0005-0000-0000-000033AC0000}"/>
    <cellStyle name="Normal 8 3 5 2 2 2" xfId="14193" xr:uid="{00000000-0005-0000-0000-000034AC0000}"/>
    <cellStyle name="Normal 8 3 5 2 2 2 2" xfId="44524" xr:uid="{00000000-0005-0000-0000-000035AC0000}"/>
    <cellStyle name="Normal 8 3 5 2 2 2 3" xfId="29291" xr:uid="{00000000-0005-0000-0000-000036AC0000}"/>
    <cellStyle name="Normal 8 3 5 2 2 3" xfId="9173" xr:uid="{00000000-0005-0000-0000-000037AC0000}"/>
    <cellStyle name="Normal 8 3 5 2 2 3 2" xfId="39507" xr:uid="{00000000-0005-0000-0000-000038AC0000}"/>
    <cellStyle name="Normal 8 3 5 2 2 3 3" xfId="24274" xr:uid="{00000000-0005-0000-0000-000039AC0000}"/>
    <cellStyle name="Normal 8 3 5 2 2 4" xfId="34494" xr:uid="{00000000-0005-0000-0000-00003AAC0000}"/>
    <cellStyle name="Normal 8 3 5 2 2 5" xfId="19261" xr:uid="{00000000-0005-0000-0000-00003BAC0000}"/>
    <cellStyle name="Normal 8 3 5 2 3" xfId="5812" xr:uid="{00000000-0005-0000-0000-00003CAC0000}"/>
    <cellStyle name="Normal 8 3 5 2 3 2" xfId="15864" xr:uid="{00000000-0005-0000-0000-00003DAC0000}"/>
    <cellStyle name="Normal 8 3 5 2 3 2 2" xfId="46195" xr:uid="{00000000-0005-0000-0000-00003EAC0000}"/>
    <cellStyle name="Normal 8 3 5 2 3 2 3" xfId="30962" xr:uid="{00000000-0005-0000-0000-00003FAC0000}"/>
    <cellStyle name="Normal 8 3 5 2 3 3" xfId="10844" xr:uid="{00000000-0005-0000-0000-000040AC0000}"/>
    <cellStyle name="Normal 8 3 5 2 3 3 2" xfId="41178" xr:uid="{00000000-0005-0000-0000-000041AC0000}"/>
    <cellStyle name="Normal 8 3 5 2 3 3 3" xfId="25945" xr:uid="{00000000-0005-0000-0000-000042AC0000}"/>
    <cellStyle name="Normal 8 3 5 2 3 4" xfId="36165" xr:uid="{00000000-0005-0000-0000-000043AC0000}"/>
    <cellStyle name="Normal 8 3 5 2 3 5" xfId="20932" xr:uid="{00000000-0005-0000-0000-000044AC0000}"/>
    <cellStyle name="Normal 8 3 5 2 4" xfId="12522" xr:uid="{00000000-0005-0000-0000-000045AC0000}"/>
    <cellStyle name="Normal 8 3 5 2 4 2" xfId="42853" xr:uid="{00000000-0005-0000-0000-000046AC0000}"/>
    <cellStyle name="Normal 8 3 5 2 4 3" xfId="27620" xr:uid="{00000000-0005-0000-0000-000047AC0000}"/>
    <cellStyle name="Normal 8 3 5 2 5" xfId="7501" xr:uid="{00000000-0005-0000-0000-000048AC0000}"/>
    <cellStyle name="Normal 8 3 5 2 5 2" xfId="37836" xr:uid="{00000000-0005-0000-0000-000049AC0000}"/>
    <cellStyle name="Normal 8 3 5 2 5 3" xfId="22603" xr:uid="{00000000-0005-0000-0000-00004AAC0000}"/>
    <cellStyle name="Normal 8 3 5 2 6" xfId="32824" xr:uid="{00000000-0005-0000-0000-00004BAC0000}"/>
    <cellStyle name="Normal 8 3 5 2 7" xfId="17590" xr:uid="{00000000-0005-0000-0000-00004CAC0000}"/>
    <cellStyle name="Normal 8 3 5 3" xfId="3283" xr:uid="{00000000-0005-0000-0000-00004DAC0000}"/>
    <cellStyle name="Normal 8 3 5 3 2" xfId="13357" xr:uid="{00000000-0005-0000-0000-00004EAC0000}"/>
    <cellStyle name="Normal 8 3 5 3 2 2" xfId="43688" xr:uid="{00000000-0005-0000-0000-00004FAC0000}"/>
    <cellStyle name="Normal 8 3 5 3 2 3" xfId="28455" xr:uid="{00000000-0005-0000-0000-000050AC0000}"/>
    <cellStyle name="Normal 8 3 5 3 3" xfId="8337" xr:uid="{00000000-0005-0000-0000-000051AC0000}"/>
    <cellStyle name="Normal 8 3 5 3 3 2" xfId="38671" xr:uid="{00000000-0005-0000-0000-000052AC0000}"/>
    <cellStyle name="Normal 8 3 5 3 3 3" xfId="23438" xr:uid="{00000000-0005-0000-0000-000053AC0000}"/>
    <cellStyle name="Normal 8 3 5 3 4" xfId="33658" xr:uid="{00000000-0005-0000-0000-000054AC0000}"/>
    <cellStyle name="Normal 8 3 5 3 5" xfId="18425" xr:uid="{00000000-0005-0000-0000-000055AC0000}"/>
    <cellStyle name="Normal 8 3 5 4" xfId="4976" xr:uid="{00000000-0005-0000-0000-000056AC0000}"/>
    <cellStyle name="Normal 8 3 5 4 2" xfId="15028" xr:uid="{00000000-0005-0000-0000-000057AC0000}"/>
    <cellStyle name="Normal 8 3 5 4 2 2" xfId="45359" xr:uid="{00000000-0005-0000-0000-000058AC0000}"/>
    <cellStyle name="Normal 8 3 5 4 2 3" xfId="30126" xr:uid="{00000000-0005-0000-0000-000059AC0000}"/>
    <cellStyle name="Normal 8 3 5 4 3" xfId="10008" xr:uid="{00000000-0005-0000-0000-00005AAC0000}"/>
    <cellStyle name="Normal 8 3 5 4 3 2" xfId="40342" xr:uid="{00000000-0005-0000-0000-00005BAC0000}"/>
    <cellStyle name="Normal 8 3 5 4 3 3" xfId="25109" xr:uid="{00000000-0005-0000-0000-00005CAC0000}"/>
    <cellStyle name="Normal 8 3 5 4 4" xfId="35329" xr:uid="{00000000-0005-0000-0000-00005DAC0000}"/>
    <cellStyle name="Normal 8 3 5 4 5" xfId="20096" xr:uid="{00000000-0005-0000-0000-00005EAC0000}"/>
    <cellStyle name="Normal 8 3 5 5" xfId="11686" xr:uid="{00000000-0005-0000-0000-00005FAC0000}"/>
    <cellStyle name="Normal 8 3 5 5 2" xfId="42017" xr:uid="{00000000-0005-0000-0000-000060AC0000}"/>
    <cellStyle name="Normal 8 3 5 5 3" xfId="26784" xr:uid="{00000000-0005-0000-0000-000061AC0000}"/>
    <cellStyle name="Normal 8 3 5 6" xfId="6665" xr:uid="{00000000-0005-0000-0000-000062AC0000}"/>
    <cellStyle name="Normal 8 3 5 6 2" xfId="37000" xr:uid="{00000000-0005-0000-0000-000063AC0000}"/>
    <cellStyle name="Normal 8 3 5 6 3" xfId="21767" xr:uid="{00000000-0005-0000-0000-000064AC0000}"/>
    <cellStyle name="Normal 8 3 5 7" xfId="31988" xr:uid="{00000000-0005-0000-0000-000065AC0000}"/>
    <cellStyle name="Normal 8 3 5 8" xfId="16754" xr:uid="{00000000-0005-0000-0000-000066AC0000}"/>
    <cellStyle name="Normal 8 3 6" xfId="2010" xr:uid="{00000000-0005-0000-0000-000067AC0000}"/>
    <cellStyle name="Normal 8 3 6 2" xfId="3702" xr:uid="{00000000-0005-0000-0000-000068AC0000}"/>
    <cellStyle name="Normal 8 3 6 2 2" xfId="13775" xr:uid="{00000000-0005-0000-0000-000069AC0000}"/>
    <cellStyle name="Normal 8 3 6 2 2 2" xfId="44106" xr:uid="{00000000-0005-0000-0000-00006AAC0000}"/>
    <cellStyle name="Normal 8 3 6 2 2 3" xfId="28873" xr:uid="{00000000-0005-0000-0000-00006BAC0000}"/>
    <cellStyle name="Normal 8 3 6 2 3" xfId="8755" xr:uid="{00000000-0005-0000-0000-00006CAC0000}"/>
    <cellStyle name="Normal 8 3 6 2 3 2" xfId="39089" xr:uid="{00000000-0005-0000-0000-00006DAC0000}"/>
    <cellStyle name="Normal 8 3 6 2 3 3" xfId="23856" xr:uid="{00000000-0005-0000-0000-00006EAC0000}"/>
    <cellStyle name="Normal 8 3 6 2 4" xfId="34076" xr:uid="{00000000-0005-0000-0000-00006FAC0000}"/>
    <cellStyle name="Normal 8 3 6 2 5" xfId="18843" xr:uid="{00000000-0005-0000-0000-000070AC0000}"/>
    <cellStyle name="Normal 8 3 6 3" xfId="5394" xr:uid="{00000000-0005-0000-0000-000071AC0000}"/>
    <cellStyle name="Normal 8 3 6 3 2" xfId="15446" xr:uid="{00000000-0005-0000-0000-000072AC0000}"/>
    <cellStyle name="Normal 8 3 6 3 2 2" xfId="45777" xr:uid="{00000000-0005-0000-0000-000073AC0000}"/>
    <cellStyle name="Normal 8 3 6 3 2 3" xfId="30544" xr:uid="{00000000-0005-0000-0000-000074AC0000}"/>
    <cellStyle name="Normal 8 3 6 3 3" xfId="10426" xr:uid="{00000000-0005-0000-0000-000075AC0000}"/>
    <cellStyle name="Normal 8 3 6 3 3 2" xfId="40760" xr:uid="{00000000-0005-0000-0000-000076AC0000}"/>
    <cellStyle name="Normal 8 3 6 3 3 3" xfId="25527" xr:uid="{00000000-0005-0000-0000-000077AC0000}"/>
    <cellStyle name="Normal 8 3 6 3 4" xfId="35747" xr:uid="{00000000-0005-0000-0000-000078AC0000}"/>
    <cellStyle name="Normal 8 3 6 3 5" xfId="20514" xr:uid="{00000000-0005-0000-0000-000079AC0000}"/>
    <cellStyle name="Normal 8 3 6 4" xfId="12104" xr:uid="{00000000-0005-0000-0000-00007AAC0000}"/>
    <cellStyle name="Normal 8 3 6 4 2" xfId="42435" xr:uid="{00000000-0005-0000-0000-00007BAC0000}"/>
    <cellStyle name="Normal 8 3 6 4 3" xfId="27202" xr:uid="{00000000-0005-0000-0000-00007CAC0000}"/>
    <cellStyle name="Normal 8 3 6 5" xfId="7083" xr:uid="{00000000-0005-0000-0000-00007DAC0000}"/>
    <cellStyle name="Normal 8 3 6 5 2" xfId="37418" xr:uid="{00000000-0005-0000-0000-00007EAC0000}"/>
    <cellStyle name="Normal 8 3 6 5 3" xfId="22185" xr:uid="{00000000-0005-0000-0000-00007FAC0000}"/>
    <cellStyle name="Normal 8 3 6 6" xfId="32406" xr:uid="{00000000-0005-0000-0000-000080AC0000}"/>
    <cellStyle name="Normal 8 3 6 7" xfId="17172" xr:uid="{00000000-0005-0000-0000-000081AC0000}"/>
    <cellStyle name="Normal 8 3 7" xfId="2862" xr:uid="{00000000-0005-0000-0000-000082AC0000}"/>
    <cellStyle name="Normal 8 3 7 2" xfId="12939" xr:uid="{00000000-0005-0000-0000-000083AC0000}"/>
    <cellStyle name="Normal 8 3 7 2 2" xfId="43270" xr:uid="{00000000-0005-0000-0000-000084AC0000}"/>
    <cellStyle name="Normal 8 3 7 2 3" xfId="28037" xr:uid="{00000000-0005-0000-0000-000085AC0000}"/>
    <cellStyle name="Normal 8 3 7 3" xfId="7919" xr:uid="{00000000-0005-0000-0000-000086AC0000}"/>
    <cellStyle name="Normal 8 3 7 3 2" xfId="38253" xr:uid="{00000000-0005-0000-0000-000087AC0000}"/>
    <cellStyle name="Normal 8 3 7 3 3" xfId="23020" xr:uid="{00000000-0005-0000-0000-000088AC0000}"/>
    <cellStyle name="Normal 8 3 7 4" xfId="33240" xr:uid="{00000000-0005-0000-0000-000089AC0000}"/>
    <cellStyle name="Normal 8 3 7 5" xfId="18007" xr:uid="{00000000-0005-0000-0000-00008AAC0000}"/>
    <cellStyle name="Normal 8 3 8" xfId="4556" xr:uid="{00000000-0005-0000-0000-00008BAC0000}"/>
    <cellStyle name="Normal 8 3 8 2" xfId="14610" xr:uid="{00000000-0005-0000-0000-00008CAC0000}"/>
    <cellStyle name="Normal 8 3 8 2 2" xfId="44941" xr:uid="{00000000-0005-0000-0000-00008DAC0000}"/>
    <cellStyle name="Normal 8 3 8 2 3" xfId="29708" xr:uid="{00000000-0005-0000-0000-00008EAC0000}"/>
    <cellStyle name="Normal 8 3 8 3" xfId="9590" xr:uid="{00000000-0005-0000-0000-00008FAC0000}"/>
    <cellStyle name="Normal 8 3 8 3 2" xfId="39924" xr:uid="{00000000-0005-0000-0000-000090AC0000}"/>
    <cellStyle name="Normal 8 3 8 3 3" xfId="24691" xr:uid="{00000000-0005-0000-0000-000091AC0000}"/>
    <cellStyle name="Normal 8 3 8 4" xfId="34911" xr:uid="{00000000-0005-0000-0000-000092AC0000}"/>
    <cellStyle name="Normal 8 3 8 5" xfId="19678" xr:uid="{00000000-0005-0000-0000-000093AC0000}"/>
    <cellStyle name="Normal 8 3 9" xfId="11266" xr:uid="{00000000-0005-0000-0000-000094AC0000}"/>
    <cellStyle name="Normal 8 3 9 2" xfId="41599" xr:uid="{00000000-0005-0000-0000-000095AC0000}"/>
    <cellStyle name="Normal 8 3 9 3" xfId="26366" xr:uid="{00000000-0005-0000-0000-000096AC0000}"/>
    <cellStyle name="Normal 8 4" xfId="426" xr:uid="{00000000-0005-0000-0000-000097AC0000}"/>
    <cellStyle name="Normal 8 5" xfId="31432" xr:uid="{00000000-0005-0000-0000-000098AC0000}"/>
    <cellStyle name="Normal 8 6" xfId="46799" xr:uid="{00000000-0005-0000-0000-000099AC0000}"/>
    <cellStyle name="Normal 80" xfId="416" xr:uid="{00000000-0005-0000-0000-00009AAC0000}"/>
    <cellStyle name="Normal 80 10" xfId="6196" xr:uid="{00000000-0005-0000-0000-00009BAC0000}"/>
    <cellStyle name="Normal 80 10 2" xfId="36534" xr:uid="{00000000-0005-0000-0000-00009CAC0000}"/>
    <cellStyle name="Normal 80 10 3" xfId="21301" xr:uid="{00000000-0005-0000-0000-00009DAC0000}"/>
    <cellStyle name="Normal 80 11" xfId="31525" xr:uid="{00000000-0005-0000-0000-00009EAC0000}"/>
    <cellStyle name="Normal 80 12" xfId="16286" xr:uid="{00000000-0005-0000-0000-00009FAC0000}"/>
    <cellStyle name="Normal 80 2" xfId="1160" xr:uid="{00000000-0005-0000-0000-0000A0AC0000}"/>
    <cellStyle name="Normal 80 2 10" xfId="31578" xr:uid="{00000000-0005-0000-0000-0000A1AC0000}"/>
    <cellStyle name="Normal 80 2 11" xfId="16340" xr:uid="{00000000-0005-0000-0000-0000A2AC0000}"/>
    <cellStyle name="Normal 80 2 2" xfId="1269" xr:uid="{00000000-0005-0000-0000-0000A3AC0000}"/>
    <cellStyle name="Normal 80 2 2 10" xfId="16444" xr:uid="{00000000-0005-0000-0000-0000A4AC0000}"/>
    <cellStyle name="Normal 80 2 2 2" xfId="1486" xr:uid="{00000000-0005-0000-0000-0000A5AC0000}"/>
    <cellStyle name="Normal 80 2 2 2 2" xfId="1907" xr:uid="{00000000-0005-0000-0000-0000A6AC0000}"/>
    <cellStyle name="Normal 80 2 2 2 2 2" xfId="2746" xr:uid="{00000000-0005-0000-0000-0000A7AC0000}"/>
    <cellStyle name="Normal 80 2 2 2 2 2 2" xfId="4436" xr:uid="{00000000-0005-0000-0000-0000A8AC0000}"/>
    <cellStyle name="Normal 80 2 2 2 2 2 2 2" xfId="14509" xr:uid="{00000000-0005-0000-0000-0000A9AC0000}"/>
    <cellStyle name="Normal 80 2 2 2 2 2 2 2 2" xfId="44840" xr:uid="{00000000-0005-0000-0000-0000AAAC0000}"/>
    <cellStyle name="Normal 80 2 2 2 2 2 2 2 3" xfId="29607" xr:uid="{00000000-0005-0000-0000-0000ABAC0000}"/>
    <cellStyle name="Normal 80 2 2 2 2 2 2 3" xfId="9489" xr:uid="{00000000-0005-0000-0000-0000ACAC0000}"/>
    <cellStyle name="Normal 80 2 2 2 2 2 2 3 2" xfId="39823" xr:uid="{00000000-0005-0000-0000-0000ADAC0000}"/>
    <cellStyle name="Normal 80 2 2 2 2 2 2 3 3" xfId="24590" xr:uid="{00000000-0005-0000-0000-0000AEAC0000}"/>
    <cellStyle name="Normal 80 2 2 2 2 2 2 4" xfId="34810" xr:uid="{00000000-0005-0000-0000-0000AFAC0000}"/>
    <cellStyle name="Normal 80 2 2 2 2 2 2 5" xfId="19577" xr:uid="{00000000-0005-0000-0000-0000B0AC0000}"/>
    <cellStyle name="Normal 80 2 2 2 2 2 3" xfId="6128" xr:uid="{00000000-0005-0000-0000-0000B1AC0000}"/>
    <cellStyle name="Normal 80 2 2 2 2 2 3 2" xfId="16180" xr:uid="{00000000-0005-0000-0000-0000B2AC0000}"/>
    <cellStyle name="Normal 80 2 2 2 2 2 3 2 2" xfId="46511" xr:uid="{00000000-0005-0000-0000-0000B3AC0000}"/>
    <cellStyle name="Normal 80 2 2 2 2 2 3 2 3" xfId="31278" xr:uid="{00000000-0005-0000-0000-0000B4AC0000}"/>
    <cellStyle name="Normal 80 2 2 2 2 2 3 3" xfId="11160" xr:uid="{00000000-0005-0000-0000-0000B5AC0000}"/>
    <cellStyle name="Normal 80 2 2 2 2 2 3 3 2" xfId="41494" xr:uid="{00000000-0005-0000-0000-0000B6AC0000}"/>
    <cellStyle name="Normal 80 2 2 2 2 2 3 3 3" xfId="26261" xr:uid="{00000000-0005-0000-0000-0000B7AC0000}"/>
    <cellStyle name="Normal 80 2 2 2 2 2 3 4" xfId="36481" xr:uid="{00000000-0005-0000-0000-0000B8AC0000}"/>
    <cellStyle name="Normal 80 2 2 2 2 2 3 5" xfId="21248" xr:uid="{00000000-0005-0000-0000-0000B9AC0000}"/>
    <cellStyle name="Normal 80 2 2 2 2 2 4" xfId="12838" xr:uid="{00000000-0005-0000-0000-0000BAAC0000}"/>
    <cellStyle name="Normal 80 2 2 2 2 2 4 2" xfId="43169" xr:uid="{00000000-0005-0000-0000-0000BBAC0000}"/>
    <cellStyle name="Normal 80 2 2 2 2 2 4 3" xfId="27936" xr:uid="{00000000-0005-0000-0000-0000BCAC0000}"/>
    <cellStyle name="Normal 80 2 2 2 2 2 5" xfId="7817" xr:uid="{00000000-0005-0000-0000-0000BDAC0000}"/>
    <cellStyle name="Normal 80 2 2 2 2 2 5 2" xfId="38152" xr:uid="{00000000-0005-0000-0000-0000BEAC0000}"/>
    <cellStyle name="Normal 80 2 2 2 2 2 5 3" xfId="22919" xr:uid="{00000000-0005-0000-0000-0000BFAC0000}"/>
    <cellStyle name="Normal 80 2 2 2 2 2 6" xfId="33140" xr:uid="{00000000-0005-0000-0000-0000C0AC0000}"/>
    <cellStyle name="Normal 80 2 2 2 2 2 7" xfId="17906" xr:uid="{00000000-0005-0000-0000-0000C1AC0000}"/>
    <cellStyle name="Normal 80 2 2 2 2 3" xfId="3599" xr:uid="{00000000-0005-0000-0000-0000C2AC0000}"/>
    <cellStyle name="Normal 80 2 2 2 2 3 2" xfId="13673" xr:uid="{00000000-0005-0000-0000-0000C3AC0000}"/>
    <cellStyle name="Normal 80 2 2 2 2 3 2 2" xfId="44004" xr:uid="{00000000-0005-0000-0000-0000C4AC0000}"/>
    <cellStyle name="Normal 80 2 2 2 2 3 2 3" xfId="28771" xr:uid="{00000000-0005-0000-0000-0000C5AC0000}"/>
    <cellStyle name="Normal 80 2 2 2 2 3 3" xfId="8653" xr:uid="{00000000-0005-0000-0000-0000C6AC0000}"/>
    <cellStyle name="Normal 80 2 2 2 2 3 3 2" xfId="38987" xr:uid="{00000000-0005-0000-0000-0000C7AC0000}"/>
    <cellStyle name="Normal 80 2 2 2 2 3 3 3" xfId="23754" xr:uid="{00000000-0005-0000-0000-0000C8AC0000}"/>
    <cellStyle name="Normal 80 2 2 2 2 3 4" xfId="33974" xr:uid="{00000000-0005-0000-0000-0000C9AC0000}"/>
    <cellStyle name="Normal 80 2 2 2 2 3 5" xfId="18741" xr:uid="{00000000-0005-0000-0000-0000CAAC0000}"/>
    <cellStyle name="Normal 80 2 2 2 2 4" xfId="5292" xr:uid="{00000000-0005-0000-0000-0000CBAC0000}"/>
    <cellStyle name="Normal 80 2 2 2 2 4 2" xfId="15344" xr:uid="{00000000-0005-0000-0000-0000CCAC0000}"/>
    <cellStyle name="Normal 80 2 2 2 2 4 2 2" xfId="45675" xr:uid="{00000000-0005-0000-0000-0000CDAC0000}"/>
    <cellStyle name="Normal 80 2 2 2 2 4 2 3" xfId="30442" xr:uid="{00000000-0005-0000-0000-0000CEAC0000}"/>
    <cellStyle name="Normal 80 2 2 2 2 4 3" xfId="10324" xr:uid="{00000000-0005-0000-0000-0000CFAC0000}"/>
    <cellStyle name="Normal 80 2 2 2 2 4 3 2" xfId="40658" xr:uid="{00000000-0005-0000-0000-0000D0AC0000}"/>
    <cellStyle name="Normal 80 2 2 2 2 4 3 3" xfId="25425" xr:uid="{00000000-0005-0000-0000-0000D1AC0000}"/>
    <cellStyle name="Normal 80 2 2 2 2 4 4" xfId="35645" xr:uid="{00000000-0005-0000-0000-0000D2AC0000}"/>
    <cellStyle name="Normal 80 2 2 2 2 4 5" xfId="20412" xr:uid="{00000000-0005-0000-0000-0000D3AC0000}"/>
    <cellStyle name="Normal 80 2 2 2 2 5" xfId="12002" xr:uid="{00000000-0005-0000-0000-0000D4AC0000}"/>
    <cellStyle name="Normal 80 2 2 2 2 5 2" xfId="42333" xr:uid="{00000000-0005-0000-0000-0000D5AC0000}"/>
    <cellStyle name="Normal 80 2 2 2 2 5 3" xfId="27100" xr:uid="{00000000-0005-0000-0000-0000D6AC0000}"/>
    <cellStyle name="Normal 80 2 2 2 2 6" xfId="6981" xr:uid="{00000000-0005-0000-0000-0000D7AC0000}"/>
    <cellStyle name="Normal 80 2 2 2 2 6 2" xfId="37316" xr:uid="{00000000-0005-0000-0000-0000D8AC0000}"/>
    <cellStyle name="Normal 80 2 2 2 2 6 3" xfId="22083" xr:uid="{00000000-0005-0000-0000-0000D9AC0000}"/>
    <cellStyle name="Normal 80 2 2 2 2 7" xfId="32304" xr:uid="{00000000-0005-0000-0000-0000DAAC0000}"/>
    <cellStyle name="Normal 80 2 2 2 2 8" xfId="17070" xr:uid="{00000000-0005-0000-0000-0000DBAC0000}"/>
    <cellStyle name="Normal 80 2 2 2 3" xfId="2328" xr:uid="{00000000-0005-0000-0000-0000DCAC0000}"/>
    <cellStyle name="Normal 80 2 2 2 3 2" xfId="4018" xr:uid="{00000000-0005-0000-0000-0000DDAC0000}"/>
    <cellStyle name="Normal 80 2 2 2 3 2 2" xfId="14091" xr:uid="{00000000-0005-0000-0000-0000DEAC0000}"/>
    <cellStyle name="Normal 80 2 2 2 3 2 2 2" xfId="44422" xr:uid="{00000000-0005-0000-0000-0000DFAC0000}"/>
    <cellStyle name="Normal 80 2 2 2 3 2 2 3" xfId="29189" xr:uid="{00000000-0005-0000-0000-0000E0AC0000}"/>
    <cellStyle name="Normal 80 2 2 2 3 2 3" xfId="9071" xr:uid="{00000000-0005-0000-0000-0000E1AC0000}"/>
    <cellStyle name="Normal 80 2 2 2 3 2 3 2" xfId="39405" xr:uid="{00000000-0005-0000-0000-0000E2AC0000}"/>
    <cellStyle name="Normal 80 2 2 2 3 2 3 3" xfId="24172" xr:uid="{00000000-0005-0000-0000-0000E3AC0000}"/>
    <cellStyle name="Normal 80 2 2 2 3 2 4" xfId="34392" xr:uid="{00000000-0005-0000-0000-0000E4AC0000}"/>
    <cellStyle name="Normal 80 2 2 2 3 2 5" xfId="19159" xr:uid="{00000000-0005-0000-0000-0000E5AC0000}"/>
    <cellStyle name="Normal 80 2 2 2 3 3" xfId="5710" xr:uid="{00000000-0005-0000-0000-0000E6AC0000}"/>
    <cellStyle name="Normal 80 2 2 2 3 3 2" xfId="15762" xr:uid="{00000000-0005-0000-0000-0000E7AC0000}"/>
    <cellStyle name="Normal 80 2 2 2 3 3 2 2" xfId="46093" xr:uid="{00000000-0005-0000-0000-0000E8AC0000}"/>
    <cellStyle name="Normal 80 2 2 2 3 3 2 3" xfId="30860" xr:uid="{00000000-0005-0000-0000-0000E9AC0000}"/>
    <cellStyle name="Normal 80 2 2 2 3 3 3" xfId="10742" xr:uid="{00000000-0005-0000-0000-0000EAAC0000}"/>
    <cellStyle name="Normal 80 2 2 2 3 3 3 2" xfId="41076" xr:uid="{00000000-0005-0000-0000-0000EBAC0000}"/>
    <cellStyle name="Normal 80 2 2 2 3 3 3 3" xfId="25843" xr:uid="{00000000-0005-0000-0000-0000ECAC0000}"/>
    <cellStyle name="Normal 80 2 2 2 3 3 4" xfId="36063" xr:uid="{00000000-0005-0000-0000-0000EDAC0000}"/>
    <cellStyle name="Normal 80 2 2 2 3 3 5" xfId="20830" xr:uid="{00000000-0005-0000-0000-0000EEAC0000}"/>
    <cellStyle name="Normal 80 2 2 2 3 4" xfId="12420" xr:uid="{00000000-0005-0000-0000-0000EFAC0000}"/>
    <cellStyle name="Normal 80 2 2 2 3 4 2" xfId="42751" xr:uid="{00000000-0005-0000-0000-0000F0AC0000}"/>
    <cellStyle name="Normal 80 2 2 2 3 4 3" xfId="27518" xr:uid="{00000000-0005-0000-0000-0000F1AC0000}"/>
    <cellStyle name="Normal 80 2 2 2 3 5" xfId="7399" xr:uid="{00000000-0005-0000-0000-0000F2AC0000}"/>
    <cellStyle name="Normal 80 2 2 2 3 5 2" xfId="37734" xr:uid="{00000000-0005-0000-0000-0000F3AC0000}"/>
    <cellStyle name="Normal 80 2 2 2 3 5 3" xfId="22501" xr:uid="{00000000-0005-0000-0000-0000F4AC0000}"/>
    <cellStyle name="Normal 80 2 2 2 3 6" xfId="32722" xr:uid="{00000000-0005-0000-0000-0000F5AC0000}"/>
    <cellStyle name="Normal 80 2 2 2 3 7" xfId="17488" xr:uid="{00000000-0005-0000-0000-0000F6AC0000}"/>
    <cellStyle name="Normal 80 2 2 2 4" xfId="3181" xr:uid="{00000000-0005-0000-0000-0000F7AC0000}"/>
    <cellStyle name="Normal 80 2 2 2 4 2" xfId="13255" xr:uid="{00000000-0005-0000-0000-0000F8AC0000}"/>
    <cellStyle name="Normal 80 2 2 2 4 2 2" xfId="43586" xr:uid="{00000000-0005-0000-0000-0000F9AC0000}"/>
    <cellStyle name="Normal 80 2 2 2 4 2 3" xfId="28353" xr:uid="{00000000-0005-0000-0000-0000FAAC0000}"/>
    <cellStyle name="Normal 80 2 2 2 4 3" xfId="8235" xr:uid="{00000000-0005-0000-0000-0000FBAC0000}"/>
    <cellStyle name="Normal 80 2 2 2 4 3 2" xfId="38569" xr:uid="{00000000-0005-0000-0000-0000FCAC0000}"/>
    <cellStyle name="Normal 80 2 2 2 4 3 3" xfId="23336" xr:uid="{00000000-0005-0000-0000-0000FDAC0000}"/>
    <cellStyle name="Normal 80 2 2 2 4 4" xfId="33556" xr:uid="{00000000-0005-0000-0000-0000FEAC0000}"/>
    <cellStyle name="Normal 80 2 2 2 4 5" xfId="18323" xr:uid="{00000000-0005-0000-0000-0000FFAC0000}"/>
    <cellStyle name="Normal 80 2 2 2 5" xfId="4874" xr:uid="{00000000-0005-0000-0000-000000AD0000}"/>
    <cellStyle name="Normal 80 2 2 2 5 2" xfId="14926" xr:uid="{00000000-0005-0000-0000-000001AD0000}"/>
    <cellStyle name="Normal 80 2 2 2 5 2 2" xfId="45257" xr:uid="{00000000-0005-0000-0000-000002AD0000}"/>
    <cellStyle name="Normal 80 2 2 2 5 2 3" xfId="30024" xr:uid="{00000000-0005-0000-0000-000003AD0000}"/>
    <cellStyle name="Normal 80 2 2 2 5 3" xfId="9906" xr:uid="{00000000-0005-0000-0000-000004AD0000}"/>
    <cellStyle name="Normal 80 2 2 2 5 3 2" xfId="40240" xr:uid="{00000000-0005-0000-0000-000005AD0000}"/>
    <cellStyle name="Normal 80 2 2 2 5 3 3" xfId="25007" xr:uid="{00000000-0005-0000-0000-000006AD0000}"/>
    <cellStyle name="Normal 80 2 2 2 5 4" xfId="35227" xr:uid="{00000000-0005-0000-0000-000007AD0000}"/>
    <cellStyle name="Normal 80 2 2 2 5 5" xfId="19994" xr:uid="{00000000-0005-0000-0000-000008AD0000}"/>
    <cellStyle name="Normal 80 2 2 2 6" xfId="11584" xr:uid="{00000000-0005-0000-0000-000009AD0000}"/>
    <cellStyle name="Normal 80 2 2 2 6 2" xfId="41915" xr:uid="{00000000-0005-0000-0000-00000AAD0000}"/>
    <cellStyle name="Normal 80 2 2 2 6 3" xfId="26682" xr:uid="{00000000-0005-0000-0000-00000BAD0000}"/>
    <cellStyle name="Normal 80 2 2 2 7" xfId="6563" xr:uid="{00000000-0005-0000-0000-00000CAD0000}"/>
    <cellStyle name="Normal 80 2 2 2 7 2" xfId="36898" xr:uid="{00000000-0005-0000-0000-00000DAD0000}"/>
    <cellStyle name="Normal 80 2 2 2 7 3" xfId="21665" xr:uid="{00000000-0005-0000-0000-00000EAD0000}"/>
    <cellStyle name="Normal 80 2 2 2 8" xfId="31886" xr:uid="{00000000-0005-0000-0000-00000FAD0000}"/>
    <cellStyle name="Normal 80 2 2 2 9" xfId="16652" xr:uid="{00000000-0005-0000-0000-000010AD0000}"/>
    <cellStyle name="Normal 80 2 2 3" xfId="1699" xr:uid="{00000000-0005-0000-0000-000011AD0000}"/>
    <cellStyle name="Normal 80 2 2 3 2" xfId="2538" xr:uid="{00000000-0005-0000-0000-000012AD0000}"/>
    <cellStyle name="Normal 80 2 2 3 2 2" xfId="4228" xr:uid="{00000000-0005-0000-0000-000013AD0000}"/>
    <cellStyle name="Normal 80 2 2 3 2 2 2" xfId="14301" xr:uid="{00000000-0005-0000-0000-000014AD0000}"/>
    <cellStyle name="Normal 80 2 2 3 2 2 2 2" xfId="44632" xr:uid="{00000000-0005-0000-0000-000015AD0000}"/>
    <cellStyle name="Normal 80 2 2 3 2 2 2 3" xfId="29399" xr:uid="{00000000-0005-0000-0000-000016AD0000}"/>
    <cellStyle name="Normal 80 2 2 3 2 2 3" xfId="9281" xr:uid="{00000000-0005-0000-0000-000017AD0000}"/>
    <cellStyle name="Normal 80 2 2 3 2 2 3 2" xfId="39615" xr:uid="{00000000-0005-0000-0000-000018AD0000}"/>
    <cellStyle name="Normal 80 2 2 3 2 2 3 3" xfId="24382" xr:uid="{00000000-0005-0000-0000-000019AD0000}"/>
    <cellStyle name="Normal 80 2 2 3 2 2 4" xfId="34602" xr:uid="{00000000-0005-0000-0000-00001AAD0000}"/>
    <cellStyle name="Normal 80 2 2 3 2 2 5" xfId="19369" xr:uid="{00000000-0005-0000-0000-00001BAD0000}"/>
    <cellStyle name="Normal 80 2 2 3 2 3" xfId="5920" xr:uid="{00000000-0005-0000-0000-00001CAD0000}"/>
    <cellStyle name="Normal 80 2 2 3 2 3 2" xfId="15972" xr:uid="{00000000-0005-0000-0000-00001DAD0000}"/>
    <cellStyle name="Normal 80 2 2 3 2 3 2 2" xfId="46303" xr:uid="{00000000-0005-0000-0000-00001EAD0000}"/>
    <cellStyle name="Normal 80 2 2 3 2 3 2 3" xfId="31070" xr:uid="{00000000-0005-0000-0000-00001FAD0000}"/>
    <cellStyle name="Normal 80 2 2 3 2 3 3" xfId="10952" xr:uid="{00000000-0005-0000-0000-000020AD0000}"/>
    <cellStyle name="Normal 80 2 2 3 2 3 3 2" xfId="41286" xr:uid="{00000000-0005-0000-0000-000021AD0000}"/>
    <cellStyle name="Normal 80 2 2 3 2 3 3 3" xfId="26053" xr:uid="{00000000-0005-0000-0000-000022AD0000}"/>
    <cellStyle name="Normal 80 2 2 3 2 3 4" xfId="36273" xr:uid="{00000000-0005-0000-0000-000023AD0000}"/>
    <cellStyle name="Normal 80 2 2 3 2 3 5" xfId="21040" xr:uid="{00000000-0005-0000-0000-000024AD0000}"/>
    <cellStyle name="Normal 80 2 2 3 2 4" xfId="12630" xr:uid="{00000000-0005-0000-0000-000025AD0000}"/>
    <cellStyle name="Normal 80 2 2 3 2 4 2" xfId="42961" xr:uid="{00000000-0005-0000-0000-000026AD0000}"/>
    <cellStyle name="Normal 80 2 2 3 2 4 3" xfId="27728" xr:uid="{00000000-0005-0000-0000-000027AD0000}"/>
    <cellStyle name="Normal 80 2 2 3 2 5" xfId="7609" xr:uid="{00000000-0005-0000-0000-000028AD0000}"/>
    <cellStyle name="Normal 80 2 2 3 2 5 2" xfId="37944" xr:uid="{00000000-0005-0000-0000-000029AD0000}"/>
    <cellStyle name="Normal 80 2 2 3 2 5 3" xfId="22711" xr:uid="{00000000-0005-0000-0000-00002AAD0000}"/>
    <cellStyle name="Normal 80 2 2 3 2 6" xfId="32932" xr:uid="{00000000-0005-0000-0000-00002BAD0000}"/>
    <cellStyle name="Normal 80 2 2 3 2 7" xfId="17698" xr:uid="{00000000-0005-0000-0000-00002CAD0000}"/>
    <cellStyle name="Normal 80 2 2 3 3" xfId="3391" xr:uid="{00000000-0005-0000-0000-00002DAD0000}"/>
    <cellStyle name="Normal 80 2 2 3 3 2" xfId="13465" xr:uid="{00000000-0005-0000-0000-00002EAD0000}"/>
    <cellStyle name="Normal 80 2 2 3 3 2 2" xfId="43796" xr:uid="{00000000-0005-0000-0000-00002FAD0000}"/>
    <cellStyle name="Normal 80 2 2 3 3 2 3" xfId="28563" xr:uid="{00000000-0005-0000-0000-000030AD0000}"/>
    <cellStyle name="Normal 80 2 2 3 3 3" xfId="8445" xr:uid="{00000000-0005-0000-0000-000031AD0000}"/>
    <cellStyle name="Normal 80 2 2 3 3 3 2" xfId="38779" xr:uid="{00000000-0005-0000-0000-000032AD0000}"/>
    <cellStyle name="Normal 80 2 2 3 3 3 3" xfId="23546" xr:uid="{00000000-0005-0000-0000-000033AD0000}"/>
    <cellStyle name="Normal 80 2 2 3 3 4" xfId="33766" xr:uid="{00000000-0005-0000-0000-000034AD0000}"/>
    <cellStyle name="Normal 80 2 2 3 3 5" xfId="18533" xr:uid="{00000000-0005-0000-0000-000035AD0000}"/>
    <cellStyle name="Normal 80 2 2 3 4" xfId="5084" xr:uid="{00000000-0005-0000-0000-000036AD0000}"/>
    <cellStyle name="Normal 80 2 2 3 4 2" xfId="15136" xr:uid="{00000000-0005-0000-0000-000037AD0000}"/>
    <cellStyle name="Normal 80 2 2 3 4 2 2" xfId="45467" xr:uid="{00000000-0005-0000-0000-000038AD0000}"/>
    <cellStyle name="Normal 80 2 2 3 4 2 3" xfId="30234" xr:uid="{00000000-0005-0000-0000-000039AD0000}"/>
    <cellStyle name="Normal 80 2 2 3 4 3" xfId="10116" xr:uid="{00000000-0005-0000-0000-00003AAD0000}"/>
    <cellStyle name="Normal 80 2 2 3 4 3 2" xfId="40450" xr:uid="{00000000-0005-0000-0000-00003BAD0000}"/>
    <cellStyle name="Normal 80 2 2 3 4 3 3" xfId="25217" xr:uid="{00000000-0005-0000-0000-00003CAD0000}"/>
    <cellStyle name="Normal 80 2 2 3 4 4" xfId="35437" xr:uid="{00000000-0005-0000-0000-00003DAD0000}"/>
    <cellStyle name="Normal 80 2 2 3 4 5" xfId="20204" xr:uid="{00000000-0005-0000-0000-00003EAD0000}"/>
    <cellStyle name="Normal 80 2 2 3 5" xfId="11794" xr:uid="{00000000-0005-0000-0000-00003FAD0000}"/>
    <cellStyle name="Normal 80 2 2 3 5 2" xfId="42125" xr:uid="{00000000-0005-0000-0000-000040AD0000}"/>
    <cellStyle name="Normal 80 2 2 3 5 3" xfId="26892" xr:uid="{00000000-0005-0000-0000-000041AD0000}"/>
    <cellStyle name="Normal 80 2 2 3 6" xfId="6773" xr:uid="{00000000-0005-0000-0000-000042AD0000}"/>
    <cellStyle name="Normal 80 2 2 3 6 2" xfId="37108" xr:uid="{00000000-0005-0000-0000-000043AD0000}"/>
    <cellStyle name="Normal 80 2 2 3 6 3" xfId="21875" xr:uid="{00000000-0005-0000-0000-000044AD0000}"/>
    <cellStyle name="Normal 80 2 2 3 7" xfId="32096" xr:uid="{00000000-0005-0000-0000-000045AD0000}"/>
    <cellStyle name="Normal 80 2 2 3 8" xfId="16862" xr:uid="{00000000-0005-0000-0000-000046AD0000}"/>
    <cellStyle name="Normal 80 2 2 4" xfId="2120" xr:uid="{00000000-0005-0000-0000-000047AD0000}"/>
    <cellStyle name="Normal 80 2 2 4 2" xfId="3810" xr:uid="{00000000-0005-0000-0000-000048AD0000}"/>
    <cellStyle name="Normal 80 2 2 4 2 2" xfId="13883" xr:uid="{00000000-0005-0000-0000-000049AD0000}"/>
    <cellStyle name="Normal 80 2 2 4 2 2 2" xfId="44214" xr:uid="{00000000-0005-0000-0000-00004AAD0000}"/>
    <cellStyle name="Normal 80 2 2 4 2 2 3" xfId="28981" xr:uid="{00000000-0005-0000-0000-00004BAD0000}"/>
    <cellStyle name="Normal 80 2 2 4 2 3" xfId="8863" xr:uid="{00000000-0005-0000-0000-00004CAD0000}"/>
    <cellStyle name="Normal 80 2 2 4 2 3 2" xfId="39197" xr:uid="{00000000-0005-0000-0000-00004DAD0000}"/>
    <cellStyle name="Normal 80 2 2 4 2 3 3" xfId="23964" xr:uid="{00000000-0005-0000-0000-00004EAD0000}"/>
    <cellStyle name="Normal 80 2 2 4 2 4" xfId="34184" xr:uid="{00000000-0005-0000-0000-00004FAD0000}"/>
    <cellStyle name="Normal 80 2 2 4 2 5" xfId="18951" xr:uid="{00000000-0005-0000-0000-000050AD0000}"/>
    <cellStyle name="Normal 80 2 2 4 3" xfId="5502" xr:uid="{00000000-0005-0000-0000-000051AD0000}"/>
    <cellStyle name="Normal 80 2 2 4 3 2" xfId="15554" xr:uid="{00000000-0005-0000-0000-000052AD0000}"/>
    <cellStyle name="Normal 80 2 2 4 3 2 2" xfId="45885" xr:uid="{00000000-0005-0000-0000-000053AD0000}"/>
    <cellStyle name="Normal 80 2 2 4 3 2 3" xfId="30652" xr:uid="{00000000-0005-0000-0000-000054AD0000}"/>
    <cellStyle name="Normal 80 2 2 4 3 3" xfId="10534" xr:uid="{00000000-0005-0000-0000-000055AD0000}"/>
    <cellStyle name="Normal 80 2 2 4 3 3 2" xfId="40868" xr:uid="{00000000-0005-0000-0000-000056AD0000}"/>
    <cellStyle name="Normal 80 2 2 4 3 3 3" xfId="25635" xr:uid="{00000000-0005-0000-0000-000057AD0000}"/>
    <cellStyle name="Normal 80 2 2 4 3 4" xfId="35855" xr:uid="{00000000-0005-0000-0000-000058AD0000}"/>
    <cellStyle name="Normal 80 2 2 4 3 5" xfId="20622" xr:uid="{00000000-0005-0000-0000-000059AD0000}"/>
    <cellStyle name="Normal 80 2 2 4 4" xfId="12212" xr:uid="{00000000-0005-0000-0000-00005AAD0000}"/>
    <cellStyle name="Normal 80 2 2 4 4 2" xfId="42543" xr:uid="{00000000-0005-0000-0000-00005BAD0000}"/>
    <cellStyle name="Normal 80 2 2 4 4 3" xfId="27310" xr:uid="{00000000-0005-0000-0000-00005CAD0000}"/>
    <cellStyle name="Normal 80 2 2 4 5" xfId="7191" xr:uid="{00000000-0005-0000-0000-00005DAD0000}"/>
    <cellStyle name="Normal 80 2 2 4 5 2" xfId="37526" xr:uid="{00000000-0005-0000-0000-00005EAD0000}"/>
    <cellStyle name="Normal 80 2 2 4 5 3" xfId="22293" xr:uid="{00000000-0005-0000-0000-00005FAD0000}"/>
    <cellStyle name="Normal 80 2 2 4 6" xfId="32514" xr:uid="{00000000-0005-0000-0000-000060AD0000}"/>
    <cellStyle name="Normal 80 2 2 4 7" xfId="17280" xr:uid="{00000000-0005-0000-0000-000061AD0000}"/>
    <cellStyle name="Normal 80 2 2 5" xfId="2973" xr:uid="{00000000-0005-0000-0000-000062AD0000}"/>
    <cellStyle name="Normal 80 2 2 5 2" xfId="13047" xr:uid="{00000000-0005-0000-0000-000063AD0000}"/>
    <cellStyle name="Normal 80 2 2 5 2 2" xfId="43378" xr:uid="{00000000-0005-0000-0000-000064AD0000}"/>
    <cellStyle name="Normal 80 2 2 5 2 3" xfId="28145" xr:uid="{00000000-0005-0000-0000-000065AD0000}"/>
    <cellStyle name="Normal 80 2 2 5 3" xfId="8027" xr:uid="{00000000-0005-0000-0000-000066AD0000}"/>
    <cellStyle name="Normal 80 2 2 5 3 2" xfId="38361" xr:uid="{00000000-0005-0000-0000-000067AD0000}"/>
    <cellStyle name="Normal 80 2 2 5 3 3" xfId="23128" xr:uid="{00000000-0005-0000-0000-000068AD0000}"/>
    <cellStyle name="Normal 80 2 2 5 4" xfId="33348" xr:uid="{00000000-0005-0000-0000-000069AD0000}"/>
    <cellStyle name="Normal 80 2 2 5 5" xfId="18115" xr:uid="{00000000-0005-0000-0000-00006AAD0000}"/>
    <cellStyle name="Normal 80 2 2 6" xfId="4666" xr:uid="{00000000-0005-0000-0000-00006BAD0000}"/>
    <cellStyle name="Normal 80 2 2 6 2" xfId="14718" xr:uid="{00000000-0005-0000-0000-00006CAD0000}"/>
    <cellStyle name="Normal 80 2 2 6 2 2" xfId="45049" xr:uid="{00000000-0005-0000-0000-00006DAD0000}"/>
    <cellStyle name="Normal 80 2 2 6 2 3" xfId="29816" xr:uid="{00000000-0005-0000-0000-00006EAD0000}"/>
    <cellStyle name="Normal 80 2 2 6 3" xfId="9698" xr:uid="{00000000-0005-0000-0000-00006FAD0000}"/>
    <cellStyle name="Normal 80 2 2 6 3 2" xfId="40032" xr:uid="{00000000-0005-0000-0000-000070AD0000}"/>
    <cellStyle name="Normal 80 2 2 6 3 3" xfId="24799" xr:uid="{00000000-0005-0000-0000-000071AD0000}"/>
    <cellStyle name="Normal 80 2 2 6 4" xfId="35019" xr:uid="{00000000-0005-0000-0000-000072AD0000}"/>
    <cellStyle name="Normal 80 2 2 6 5" xfId="19786" xr:uid="{00000000-0005-0000-0000-000073AD0000}"/>
    <cellStyle name="Normal 80 2 2 7" xfId="11376" xr:uid="{00000000-0005-0000-0000-000074AD0000}"/>
    <cellStyle name="Normal 80 2 2 7 2" xfId="41707" xr:uid="{00000000-0005-0000-0000-000075AD0000}"/>
    <cellStyle name="Normal 80 2 2 7 3" xfId="26474" xr:uid="{00000000-0005-0000-0000-000076AD0000}"/>
    <cellStyle name="Normal 80 2 2 8" xfId="6355" xr:uid="{00000000-0005-0000-0000-000077AD0000}"/>
    <cellStyle name="Normal 80 2 2 8 2" xfId="36690" xr:uid="{00000000-0005-0000-0000-000078AD0000}"/>
    <cellStyle name="Normal 80 2 2 8 3" xfId="21457" xr:uid="{00000000-0005-0000-0000-000079AD0000}"/>
    <cellStyle name="Normal 80 2 2 9" xfId="31679" xr:uid="{00000000-0005-0000-0000-00007AAD0000}"/>
    <cellStyle name="Normal 80 2 3" xfId="1382" xr:uid="{00000000-0005-0000-0000-00007BAD0000}"/>
    <cellStyle name="Normal 80 2 3 2" xfId="1803" xr:uid="{00000000-0005-0000-0000-00007CAD0000}"/>
    <cellStyle name="Normal 80 2 3 2 2" xfId="2642" xr:uid="{00000000-0005-0000-0000-00007DAD0000}"/>
    <cellStyle name="Normal 80 2 3 2 2 2" xfId="4332" xr:uid="{00000000-0005-0000-0000-00007EAD0000}"/>
    <cellStyle name="Normal 80 2 3 2 2 2 2" xfId="14405" xr:uid="{00000000-0005-0000-0000-00007FAD0000}"/>
    <cellStyle name="Normal 80 2 3 2 2 2 2 2" xfId="44736" xr:uid="{00000000-0005-0000-0000-000080AD0000}"/>
    <cellStyle name="Normal 80 2 3 2 2 2 2 3" xfId="29503" xr:uid="{00000000-0005-0000-0000-000081AD0000}"/>
    <cellStyle name="Normal 80 2 3 2 2 2 3" xfId="9385" xr:uid="{00000000-0005-0000-0000-000082AD0000}"/>
    <cellStyle name="Normal 80 2 3 2 2 2 3 2" xfId="39719" xr:uid="{00000000-0005-0000-0000-000083AD0000}"/>
    <cellStyle name="Normal 80 2 3 2 2 2 3 3" xfId="24486" xr:uid="{00000000-0005-0000-0000-000084AD0000}"/>
    <cellStyle name="Normal 80 2 3 2 2 2 4" xfId="34706" xr:uid="{00000000-0005-0000-0000-000085AD0000}"/>
    <cellStyle name="Normal 80 2 3 2 2 2 5" xfId="19473" xr:uid="{00000000-0005-0000-0000-000086AD0000}"/>
    <cellStyle name="Normal 80 2 3 2 2 3" xfId="6024" xr:uid="{00000000-0005-0000-0000-000087AD0000}"/>
    <cellStyle name="Normal 80 2 3 2 2 3 2" xfId="16076" xr:uid="{00000000-0005-0000-0000-000088AD0000}"/>
    <cellStyle name="Normal 80 2 3 2 2 3 2 2" xfId="46407" xr:uid="{00000000-0005-0000-0000-000089AD0000}"/>
    <cellStyle name="Normal 80 2 3 2 2 3 2 3" xfId="31174" xr:uid="{00000000-0005-0000-0000-00008AAD0000}"/>
    <cellStyle name="Normal 80 2 3 2 2 3 3" xfId="11056" xr:uid="{00000000-0005-0000-0000-00008BAD0000}"/>
    <cellStyle name="Normal 80 2 3 2 2 3 3 2" xfId="41390" xr:uid="{00000000-0005-0000-0000-00008CAD0000}"/>
    <cellStyle name="Normal 80 2 3 2 2 3 3 3" xfId="26157" xr:uid="{00000000-0005-0000-0000-00008DAD0000}"/>
    <cellStyle name="Normal 80 2 3 2 2 3 4" xfId="36377" xr:uid="{00000000-0005-0000-0000-00008EAD0000}"/>
    <cellStyle name="Normal 80 2 3 2 2 3 5" xfId="21144" xr:uid="{00000000-0005-0000-0000-00008FAD0000}"/>
    <cellStyle name="Normal 80 2 3 2 2 4" xfId="12734" xr:uid="{00000000-0005-0000-0000-000090AD0000}"/>
    <cellStyle name="Normal 80 2 3 2 2 4 2" xfId="43065" xr:uid="{00000000-0005-0000-0000-000091AD0000}"/>
    <cellStyle name="Normal 80 2 3 2 2 4 3" xfId="27832" xr:uid="{00000000-0005-0000-0000-000092AD0000}"/>
    <cellStyle name="Normal 80 2 3 2 2 5" xfId="7713" xr:uid="{00000000-0005-0000-0000-000093AD0000}"/>
    <cellStyle name="Normal 80 2 3 2 2 5 2" xfId="38048" xr:uid="{00000000-0005-0000-0000-000094AD0000}"/>
    <cellStyle name="Normal 80 2 3 2 2 5 3" xfId="22815" xr:uid="{00000000-0005-0000-0000-000095AD0000}"/>
    <cellStyle name="Normal 80 2 3 2 2 6" xfId="33036" xr:uid="{00000000-0005-0000-0000-000096AD0000}"/>
    <cellStyle name="Normal 80 2 3 2 2 7" xfId="17802" xr:uid="{00000000-0005-0000-0000-000097AD0000}"/>
    <cellStyle name="Normal 80 2 3 2 3" xfId="3495" xr:uid="{00000000-0005-0000-0000-000098AD0000}"/>
    <cellStyle name="Normal 80 2 3 2 3 2" xfId="13569" xr:uid="{00000000-0005-0000-0000-000099AD0000}"/>
    <cellStyle name="Normal 80 2 3 2 3 2 2" xfId="43900" xr:uid="{00000000-0005-0000-0000-00009AAD0000}"/>
    <cellStyle name="Normal 80 2 3 2 3 2 3" xfId="28667" xr:uid="{00000000-0005-0000-0000-00009BAD0000}"/>
    <cellStyle name="Normal 80 2 3 2 3 3" xfId="8549" xr:uid="{00000000-0005-0000-0000-00009CAD0000}"/>
    <cellStyle name="Normal 80 2 3 2 3 3 2" xfId="38883" xr:uid="{00000000-0005-0000-0000-00009DAD0000}"/>
    <cellStyle name="Normal 80 2 3 2 3 3 3" xfId="23650" xr:uid="{00000000-0005-0000-0000-00009EAD0000}"/>
    <cellStyle name="Normal 80 2 3 2 3 4" xfId="33870" xr:uid="{00000000-0005-0000-0000-00009FAD0000}"/>
    <cellStyle name="Normal 80 2 3 2 3 5" xfId="18637" xr:uid="{00000000-0005-0000-0000-0000A0AD0000}"/>
    <cellStyle name="Normal 80 2 3 2 4" xfId="5188" xr:uid="{00000000-0005-0000-0000-0000A1AD0000}"/>
    <cellStyle name="Normal 80 2 3 2 4 2" xfId="15240" xr:uid="{00000000-0005-0000-0000-0000A2AD0000}"/>
    <cellStyle name="Normal 80 2 3 2 4 2 2" xfId="45571" xr:uid="{00000000-0005-0000-0000-0000A3AD0000}"/>
    <cellStyle name="Normal 80 2 3 2 4 2 3" xfId="30338" xr:uid="{00000000-0005-0000-0000-0000A4AD0000}"/>
    <cellStyle name="Normal 80 2 3 2 4 3" xfId="10220" xr:uid="{00000000-0005-0000-0000-0000A5AD0000}"/>
    <cellStyle name="Normal 80 2 3 2 4 3 2" xfId="40554" xr:uid="{00000000-0005-0000-0000-0000A6AD0000}"/>
    <cellStyle name="Normal 80 2 3 2 4 3 3" xfId="25321" xr:uid="{00000000-0005-0000-0000-0000A7AD0000}"/>
    <cellStyle name="Normal 80 2 3 2 4 4" xfId="35541" xr:uid="{00000000-0005-0000-0000-0000A8AD0000}"/>
    <cellStyle name="Normal 80 2 3 2 4 5" xfId="20308" xr:uid="{00000000-0005-0000-0000-0000A9AD0000}"/>
    <cellStyle name="Normal 80 2 3 2 5" xfId="11898" xr:uid="{00000000-0005-0000-0000-0000AAAD0000}"/>
    <cellStyle name="Normal 80 2 3 2 5 2" xfId="42229" xr:uid="{00000000-0005-0000-0000-0000ABAD0000}"/>
    <cellStyle name="Normal 80 2 3 2 5 3" xfId="26996" xr:uid="{00000000-0005-0000-0000-0000ACAD0000}"/>
    <cellStyle name="Normal 80 2 3 2 6" xfId="6877" xr:uid="{00000000-0005-0000-0000-0000ADAD0000}"/>
    <cellStyle name="Normal 80 2 3 2 6 2" xfId="37212" xr:uid="{00000000-0005-0000-0000-0000AEAD0000}"/>
    <cellStyle name="Normal 80 2 3 2 6 3" xfId="21979" xr:uid="{00000000-0005-0000-0000-0000AFAD0000}"/>
    <cellStyle name="Normal 80 2 3 2 7" xfId="32200" xr:uid="{00000000-0005-0000-0000-0000B0AD0000}"/>
    <cellStyle name="Normal 80 2 3 2 8" xfId="16966" xr:uid="{00000000-0005-0000-0000-0000B1AD0000}"/>
    <cellStyle name="Normal 80 2 3 3" xfId="2224" xr:uid="{00000000-0005-0000-0000-0000B2AD0000}"/>
    <cellStyle name="Normal 80 2 3 3 2" xfId="3914" xr:uid="{00000000-0005-0000-0000-0000B3AD0000}"/>
    <cellStyle name="Normal 80 2 3 3 2 2" xfId="13987" xr:uid="{00000000-0005-0000-0000-0000B4AD0000}"/>
    <cellStyle name="Normal 80 2 3 3 2 2 2" xfId="44318" xr:uid="{00000000-0005-0000-0000-0000B5AD0000}"/>
    <cellStyle name="Normal 80 2 3 3 2 2 3" xfId="29085" xr:uid="{00000000-0005-0000-0000-0000B6AD0000}"/>
    <cellStyle name="Normal 80 2 3 3 2 3" xfId="8967" xr:uid="{00000000-0005-0000-0000-0000B7AD0000}"/>
    <cellStyle name="Normal 80 2 3 3 2 3 2" xfId="39301" xr:uid="{00000000-0005-0000-0000-0000B8AD0000}"/>
    <cellStyle name="Normal 80 2 3 3 2 3 3" xfId="24068" xr:uid="{00000000-0005-0000-0000-0000B9AD0000}"/>
    <cellStyle name="Normal 80 2 3 3 2 4" xfId="34288" xr:uid="{00000000-0005-0000-0000-0000BAAD0000}"/>
    <cellStyle name="Normal 80 2 3 3 2 5" xfId="19055" xr:uid="{00000000-0005-0000-0000-0000BBAD0000}"/>
    <cellStyle name="Normal 80 2 3 3 3" xfId="5606" xr:uid="{00000000-0005-0000-0000-0000BCAD0000}"/>
    <cellStyle name="Normal 80 2 3 3 3 2" xfId="15658" xr:uid="{00000000-0005-0000-0000-0000BDAD0000}"/>
    <cellStyle name="Normal 80 2 3 3 3 2 2" xfId="45989" xr:uid="{00000000-0005-0000-0000-0000BEAD0000}"/>
    <cellStyle name="Normal 80 2 3 3 3 2 3" xfId="30756" xr:uid="{00000000-0005-0000-0000-0000BFAD0000}"/>
    <cellStyle name="Normal 80 2 3 3 3 3" xfId="10638" xr:uid="{00000000-0005-0000-0000-0000C0AD0000}"/>
    <cellStyle name="Normal 80 2 3 3 3 3 2" xfId="40972" xr:uid="{00000000-0005-0000-0000-0000C1AD0000}"/>
    <cellStyle name="Normal 80 2 3 3 3 3 3" xfId="25739" xr:uid="{00000000-0005-0000-0000-0000C2AD0000}"/>
    <cellStyle name="Normal 80 2 3 3 3 4" xfId="35959" xr:uid="{00000000-0005-0000-0000-0000C3AD0000}"/>
    <cellStyle name="Normal 80 2 3 3 3 5" xfId="20726" xr:uid="{00000000-0005-0000-0000-0000C4AD0000}"/>
    <cellStyle name="Normal 80 2 3 3 4" xfId="12316" xr:uid="{00000000-0005-0000-0000-0000C5AD0000}"/>
    <cellStyle name="Normal 80 2 3 3 4 2" xfId="42647" xr:uid="{00000000-0005-0000-0000-0000C6AD0000}"/>
    <cellStyle name="Normal 80 2 3 3 4 3" xfId="27414" xr:uid="{00000000-0005-0000-0000-0000C7AD0000}"/>
    <cellStyle name="Normal 80 2 3 3 5" xfId="7295" xr:uid="{00000000-0005-0000-0000-0000C8AD0000}"/>
    <cellStyle name="Normal 80 2 3 3 5 2" xfId="37630" xr:uid="{00000000-0005-0000-0000-0000C9AD0000}"/>
    <cellStyle name="Normal 80 2 3 3 5 3" xfId="22397" xr:uid="{00000000-0005-0000-0000-0000CAAD0000}"/>
    <cellStyle name="Normal 80 2 3 3 6" xfId="32618" xr:uid="{00000000-0005-0000-0000-0000CBAD0000}"/>
    <cellStyle name="Normal 80 2 3 3 7" xfId="17384" xr:uid="{00000000-0005-0000-0000-0000CCAD0000}"/>
    <cellStyle name="Normal 80 2 3 4" xfId="3077" xr:uid="{00000000-0005-0000-0000-0000CDAD0000}"/>
    <cellStyle name="Normal 80 2 3 4 2" xfId="13151" xr:uid="{00000000-0005-0000-0000-0000CEAD0000}"/>
    <cellStyle name="Normal 80 2 3 4 2 2" xfId="43482" xr:uid="{00000000-0005-0000-0000-0000CFAD0000}"/>
    <cellStyle name="Normal 80 2 3 4 2 3" xfId="28249" xr:uid="{00000000-0005-0000-0000-0000D0AD0000}"/>
    <cellStyle name="Normal 80 2 3 4 3" xfId="8131" xr:uid="{00000000-0005-0000-0000-0000D1AD0000}"/>
    <cellStyle name="Normal 80 2 3 4 3 2" xfId="38465" xr:uid="{00000000-0005-0000-0000-0000D2AD0000}"/>
    <cellStyle name="Normal 80 2 3 4 3 3" xfId="23232" xr:uid="{00000000-0005-0000-0000-0000D3AD0000}"/>
    <cellStyle name="Normal 80 2 3 4 4" xfId="33452" xr:uid="{00000000-0005-0000-0000-0000D4AD0000}"/>
    <cellStyle name="Normal 80 2 3 4 5" xfId="18219" xr:uid="{00000000-0005-0000-0000-0000D5AD0000}"/>
    <cellStyle name="Normal 80 2 3 5" xfId="4770" xr:uid="{00000000-0005-0000-0000-0000D6AD0000}"/>
    <cellStyle name="Normal 80 2 3 5 2" xfId="14822" xr:uid="{00000000-0005-0000-0000-0000D7AD0000}"/>
    <cellStyle name="Normal 80 2 3 5 2 2" xfId="45153" xr:uid="{00000000-0005-0000-0000-0000D8AD0000}"/>
    <cellStyle name="Normal 80 2 3 5 2 3" xfId="29920" xr:uid="{00000000-0005-0000-0000-0000D9AD0000}"/>
    <cellStyle name="Normal 80 2 3 5 3" xfId="9802" xr:uid="{00000000-0005-0000-0000-0000DAAD0000}"/>
    <cellStyle name="Normal 80 2 3 5 3 2" xfId="40136" xr:uid="{00000000-0005-0000-0000-0000DBAD0000}"/>
    <cellStyle name="Normal 80 2 3 5 3 3" xfId="24903" xr:uid="{00000000-0005-0000-0000-0000DCAD0000}"/>
    <cellStyle name="Normal 80 2 3 5 4" xfId="35123" xr:uid="{00000000-0005-0000-0000-0000DDAD0000}"/>
    <cellStyle name="Normal 80 2 3 5 5" xfId="19890" xr:uid="{00000000-0005-0000-0000-0000DEAD0000}"/>
    <cellStyle name="Normal 80 2 3 6" xfId="11480" xr:uid="{00000000-0005-0000-0000-0000DFAD0000}"/>
    <cellStyle name="Normal 80 2 3 6 2" xfId="41811" xr:uid="{00000000-0005-0000-0000-0000E0AD0000}"/>
    <cellStyle name="Normal 80 2 3 6 3" xfId="26578" xr:uid="{00000000-0005-0000-0000-0000E1AD0000}"/>
    <cellStyle name="Normal 80 2 3 7" xfId="6459" xr:uid="{00000000-0005-0000-0000-0000E2AD0000}"/>
    <cellStyle name="Normal 80 2 3 7 2" xfId="36794" xr:uid="{00000000-0005-0000-0000-0000E3AD0000}"/>
    <cellStyle name="Normal 80 2 3 7 3" xfId="21561" xr:uid="{00000000-0005-0000-0000-0000E4AD0000}"/>
    <cellStyle name="Normal 80 2 3 8" xfId="31782" xr:uid="{00000000-0005-0000-0000-0000E5AD0000}"/>
    <cellStyle name="Normal 80 2 3 9" xfId="16548" xr:uid="{00000000-0005-0000-0000-0000E6AD0000}"/>
    <cellStyle name="Normal 80 2 4" xfId="1595" xr:uid="{00000000-0005-0000-0000-0000E7AD0000}"/>
    <cellStyle name="Normal 80 2 4 2" xfId="2434" xr:uid="{00000000-0005-0000-0000-0000E8AD0000}"/>
    <cellStyle name="Normal 80 2 4 2 2" xfId="4124" xr:uid="{00000000-0005-0000-0000-0000E9AD0000}"/>
    <cellStyle name="Normal 80 2 4 2 2 2" xfId="14197" xr:uid="{00000000-0005-0000-0000-0000EAAD0000}"/>
    <cellStyle name="Normal 80 2 4 2 2 2 2" xfId="44528" xr:uid="{00000000-0005-0000-0000-0000EBAD0000}"/>
    <cellStyle name="Normal 80 2 4 2 2 2 3" xfId="29295" xr:uid="{00000000-0005-0000-0000-0000ECAD0000}"/>
    <cellStyle name="Normal 80 2 4 2 2 3" xfId="9177" xr:uid="{00000000-0005-0000-0000-0000EDAD0000}"/>
    <cellStyle name="Normal 80 2 4 2 2 3 2" xfId="39511" xr:uid="{00000000-0005-0000-0000-0000EEAD0000}"/>
    <cellStyle name="Normal 80 2 4 2 2 3 3" xfId="24278" xr:uid="{00000000-0005-0000-0000-0000EFAD0000}"/>
    <cellStyle name="Normal 80 2 4 2 2 4" xfId="34498" xr:uid="{00000000-0005-0000-0000-0000F0AD0000}"/>
    <cellStyle name="Normal 80 2 4 2 2 5" xfId="19265" xr:uid="{00000000-0005-0000-0000-0000F1AD0000}"/>
    <cellStyle name="Normal 80 2 4 2 3" xfId="5816" xr:uid="{00000000-0005-0000-0000-0000F2AD0000}"/>
    <cellStyle name="Normal 80 2 4 2 3 2" xfId="15868" xr:uid="{00000000-0005-0000-0000-0000F3AD0000}"/>
    <cellStyle name="Normal 80 2 4 2 3 2 2" xfId="46199" xr:uid="{00000000-0005-0000-0000-0000F4AD0000}"/>
    <cellStyle name="Normal 80 2 4 2 3 2 3" xfId="30966" xr:uid="{00000000-0005-0000-0000-0000F5AD0000}"/>
    <cellStyle name="Normal 80 2 4 2 3 3" xfId="10848" xr:uid="{00000000-0005-0000-0000-0000F6AD0000}"/>
    <cellStyle name="Normal 80 2 4 2 3 3 2" xfId="41182" xr:uid="{00000000-0005-0000-0000-0000F7AD0000}"/>
    <cellStyle name="Normal 80 2 4 2 3 3 3" xfId="25949" xr:uid="{00000000-0005-0000-0000-0000F8AD0000}"/>
    <cellStyle name="Normal 80 2 4 2 3 4" xfId="36169" xr:uid="{00000000-0005-0000-0000-0000F9AD0000}"/>
    <cellStyle name="Normal 80 2 4 2 3 5" xfId="20936" xr:uid="{00000000-0005-0000-0000-0000FAAD0000}"/>
    <cellStyle name="Normal 80 2 4 2 4" xfId="12526" xr:uid="{00000000-0005-0000-0000-0000FBAD0000}"/>
    <cellStyle name="Normal 80 2 4 2 4 2" xfId="42857" xr:uid="{00000000-0005-0000-0000-0000FCAD0000}"/>
    <cellStyle name="Normal 80 2 4 2 4 3" xfId="27624" xr:uid="{00000000-0005-0000-0000-0000FDAD0000}"/>
    <cellStyle name="Normal 80 2 4 2 5" xfId="7505" xr:uid="{00000000-0005-0000-0000-0000FEAD0000}"/>
    <cellStyle name="Normal 80 2 4 2 5 2" xfId="37840" xr:uid="{00000000-0005-0000-0000-0000FFAD0000}"/>
    <cellStyle name="Normal 80 2 4 2 5 3" xfId="22607" xr:uid="{00000000-0005-0000-0000-000000AE0000}"/>
    <cellStyle name="Normal 80 2 4 2 6" xfId="32828" xr:uid="{00000000-0005-0000-0000-000001AE0000}"/>
    <cellStyle name="Normal 80 2 4 2 7" xfId="17594" xr:uid="{00000000-0005-0000-0000-000002AE0000}"/>
    <cellStyle name="Normal 80 2 4 3" xfId="3287" xr:uid="{00000000-0005-0000-0000-000003AE0000}"/>
    <cellStyle name="Normal 80 2 4 3 2" xfId="13361" xr:uid="{00000000-0005-0000-0000-000004AE0000}"/>
    <cellStyle name="Normal 80 2 4 3 2 2" xfId="43692" xr:uid="{00000000-0005-0000-0000-000005AE0000}"/>
    <cellStyle name="Normal 80 2 4 3 2 3" xfId="28459" xr:uid="{00000000-0005-0000-0000-000006AE0000}"/>
    <cellStyle name="Normal 80 2 4 3 3" xfId="8341" xr:uid="{00000000-0005-0000-0000-000007AE0000}"/>
    <cellStyle name="Normal 80 2 4 3 3 2" xfId="38675" xr:uid="{00000000-0005-0000-0000-000008AE0000}"/>
    <cellStyle name="Normal 80 2 4 3 3 3" xfId="23442" xr:uid="{00000000-0005-0000-0000-000009AE0000}"/>
    <cellStyle name="Normal 80 2 4 3 4" xfId="33662" xr:uid="{00000000-0005-0000-0000-00000AAE0000}"/>
    <cellStyle name="Normal 80 2 4 3 5" xfId="18429" xr:uid="{00000000-0005-0000-0000-00000BAE0000}"/>
    <cellStyle name="Normal 80 2 4 4" xfId="4980" xr:uid="{00000000-0005-0000-0000-00000CAE0000}"/>
    <cellStyle name="Normal 80 2 4 4 2" xfId="15032" xr:uid="{00000000-0005-0000-0000-00000DAE0000}"/>
    <cellStyle name="Normal 80 2 4 4 2 2" xfId="45363" xr:uid="{00000000-0005-0000-0000-00000EAE0000}"/>
    <cellStyle name="Normal 80 2 4 4 2 3" xfId="30130" xr:uid="{00000000-0005-0000-0000-00000FAE0000}"/>
    <cellStyle name="Normal 80 2 4 4 3" xfId="10012" xr:uid="{00000000-0005-0000-0000-000010AE0000}"/>
    <cellStyle name="Normal 80 2 4 4 3 2" xfId="40346" xr:uid="{00000000-0005-0000-0000-000011AE0000}"/>
    <cellStyle name="Normal 80 2 4 4 3 3" xfId="25113" xr:uid="{00000000-0005-0000-0000-000012AE0000}"/>
    <cellStyle name="Normal 80 2 4 4 4" xfId="35333" xr:uid="{00000000-0005-0000-0000-000013AE0000}"/>
    <cellStyle name="Normal 80 2 4 4 5" xfId="20100" xr:uid="{00000000-0005-0000-0000-000014AE0000}"/>
    <cellStyle name="Normal 80 2 4 5" xfId="11690" xr:uid="{00000000-0005-0000-0000-000015AE0000}"/>
    <cellStyle name="Normal 80 2 4 5 2" xfId="42021" xr:uid="{00000000-0005-0000-0000-000016AE0000}"/>
    <cellStyle name="Normal 80 2 4 5 3" xfId="26788" xr:uid="{00000000-0005-0000-0000-000017AE0000}"/>
    <cellStyle name="Normal 80 2 4 6" xfId="6669" xr:uid="{00000000-0005-0000-0000-000018AE0000}"/>
    <cellStyle name="Normal 80 2 4 6 2" xfId="37004" xr:uid="{00000000-0005-0000-0000-000019AE0000}"/>
    <cellStyle name="Normal 80 2 4 6 3" xfId="21771" xr:uid="{00000000-0005-0000-0000-00001AAE0000}"/>
    <cellStyle name="Normal 80 2 4 7" xfId="31992" xr:uid="{00000000-0005-0000-0000-00001BAE0000}"/>
    <cellStyle name="Normal 80 2 4 8" xfId="16758" xr:uid="{00000000-0005-0000-0000-00001CAE0000}"/>
    <cellStyle name="Normal 80 2 5" xfId="2016" xr:uid="{00000000-0005-0000-0000-00001DAE0000}"/>
    <cellStyle name="Normal 80 2 5 2" xfId="3706" xr:uid="{00000000-0005-0000-0000-00001EAE0000}"/>
    <cellStyle name="Normal 80 2 5 2 2" xfId="13779" xr:uid="{00000000-0005-0000-0000-00001FAE0000}"/>
    <cellStyle name="Normal 80 2 5 2 2 2" xfId="44110" xr:uid="{00000000-0005-0000-0000-000020AE0000}"/>
    <cellStyle name="Normal 80 2 5 2 2 3" xfId="28877" xr:uid="{00000000-0005-0000-0000-000021AE0000}"/>
    <cellStyle name="Normal 80 2 5 2 3" xfId="8759" xr:uid="{00000000-0005-0000-0000-000022AE0000}"/>
    <cellStyle name="Normal 80 2 5 2 3 2" xfId="39093" xr:uid="{00000000-0005-0000-0000-000023AE0000}"/>
    <cellStyle name="Normal 80 2 5 2 3 3" xfId="23860" xr:uid="{00000000-0005-0000-0000-000024AE0000}"/>
    <cellStyle name="Normal 80 2 5 2 4" xfId="34080" xr:uid="{00000000-0005-0000-0000-000025AE0000}"/>
    <cellStyle name="Normal 80 2 5 2 5" xfId="18847" xr:uid="{00000000-0005-0000-0000-000026AE0000}"/>
    <cellStyle name="Normal 80 2 5 3" xfId="5398" xr:uid="{00000000-0005-0000-0000-000027AE0000}"/>
    <cellStyle name="Normal 80 2 5 3 2" xfId="15450" xr:uid="{00000000-0005-0000-0000-000028AE0000}"/>
    <cellStyle name="Normal 80 2 5 3 2 2" xfId="45781" xr:uid="{00000000-0005-0000-0000-000029AE0000}"/>
    <cellStyle name="Normal 80 2 5 3 2 3" xfId="30548" xr:uid="{00000000-0005-0000-0000-00002AAE0000}"/>
    <cellStyle name="Normal 80 2 5 3 3" xfId="10430" xr:uid="{00000000-0005-0000-0000-00002BAE0000}"/>
    <cellStyle name="Normal 80 2 5 3 3 2" xfId="40764" xr:uid="{00000000-0005-0000-0000-00002CAE0000}"/>
    <cellStyle name="Normal 80 2 5 3 3 3" xfId="25531" xr:uid="{00000000-0005-0000-0000-00002DAE0000}"/>
    <cellStyle name="Normal 80 2 5 3 4" xfId="35751" xr:uid="{00000000-0005-0000-0000-00002EAE0000}"/>
    <cellStyle name="Normal 80 2 5 3 5" xfId="20518" xr:uid="{00000000-0005-0000-0000-00002FAE0000}"/>
    <cellStyle name="Normal 80 2 5 4" xfId="12108" xr:uid="{00000000-0005-0000-0000-000030AE0000}"/>
    <cellStyle name="Normal 80 2 5 4 2" xfId="42439" xr:uid="{00000000-0005-0000-0000-000031AE0000}"/>
    <cellStyle name="Normal 80 2 5 4 3" xfId="27206" xr:uid="{00000000-0005-0000-0000-000032AE0000}"/>
    <cellStyle name="Normal 80 2 5 5" xfId="7087" xr:uid="{00000000-0005-0000-0000-000033AE0000}"/>
    <cellStyle name="Normal 80 2 5 5 2" xfId="37422" xr:uid="{00000000-0005-0000-0000-000034AE0000}"/>
    <cellStyle name="Normal 80 2 5 5 3" xfId="22189" xr:uid="{00000000-0005-0000-0000-000035AE0000}"/>
    <cellStyle name="Normal 80 2 5 6" xfId="32410" xr:uid="{00000000-0005-0000-0000-000036AE0000}"/>
    <cellStyle name="Normal 80 2 5 7" xfId="17176" xr:uid="{00000000-0005-0000-0000-000037AE0000}"/>
    <cellStyle name="Normal 80 2 6" xfId="2869" xr:uid="{00000000-0005-0000-0000-000038AE0000}"/>
    <cellStyle name="Normal 80 2 6 2" xfId="12943" xr:uid="{00000000-0005-0000-0000-000039AE0000}"/>
    <cellStyle name="Normal 80 2 6 2 2" xfId="43274" xr:uid="{00000000-0005-0000-0000-00003AAE0000}"/>
    <cellStyle name="Normal 80 2 6 2 3" xfId="28041" xr:uid="{00000000-0005-0000-0000-00003BAE0000}"/>
    <cellStyle name="Normal 80 2 6 3" xfId="7923" xr:uid="{00000000-0005-0000-0000-00003CAE0000}"/>
    <cellStyle name="Normal 80 2 6 3 2" xfId="38257" xr:uid="{00000000-0005-0000-0000-00003DAE0000}"/>
    <cellStyle name="Normal 80 2 6 3 3" xfId="23024" xr:uid="{00000000-0005-0000-0000-00003EAE0000}"/>
    <cellStyle name="Normal 80 2 6 4" xfId="33244" xr:uid="{00000000-0005-0000-0000-00003FAE0000}"/>
    <cellStyle name="Normal 80 2 6 5" xfId="18011" xr:uid="{00000000-0005-0000-0000-000040AE0000}"/>
    <cellStyle name="Normal 80 2 7" xfId="4562" xr:uid="{00000000-0005-0000-0000-000041AE0000}"/>
    <cellStyle name="Normal 80 2 7 2" xfId="14614" xr:uid="{00000000-0005-0000-0000-000042AE0000}"/>
    <cellStyle name="Normal 80 2 7 2 2" xfId="44945" xr:uid="{00000000-0005-0000-0000-000043AE0000}"/>
    <cellStyle name="Normal 80 2 7 2 3" xfId="29712" xr:uid="{00000000-0005-0000-0000-000044AE0000}"/>
    <cellStyle name="Normal 80 2 7 3" xfId="9594" xr:uid="{00000000-0005-0000-0000-000045AE0000}"/>
    <cellStyle name="Normal 80 2 7 3 2" xfId="39928" xr:uid="{00000000-0005-0000-0000-000046AE0000}"/>
    <cellStyle name="Normal 80 2 7 3 3" xfId="24695" xr:uid="{00000000-0005-0000-0000-000047AE0000}"/>
    <cellStyle name="Normal 80 2 7 4" xfId="34915" xr:uid="{00000000-0005-0000-0000-000048AE0000}"/>
    <cellStyle name="Normal 80 2 7 5" xfId="19682" xr:uid="{00000000-0005-0000-0000-000049AE0000}"/>
    <cellStyle name="Normal 80 2 8" xfId="11272" xr:uid="{00000000-0005-0000-0000-00004AAE0000}"/>
    <cellStyle name="Normal 80 2 8 2" xfId="41603" xr:uid="{00000000-0005-0000-0000-00004BAE0000}"/>
    <cellStyle name="Normal 80 2 8 3" xfId="26370" xr:uid="{00000000-0005-0000-0000-00004CAE0000}"/>
    <cellStyle name="Normal 80 2 9" xfId="6251" xr:uid="{00000000-0005-0000-0000-00004DAE0000}"/>
    <cellStyle name="Normal 80 2 9 2" xfId="36586" xr:uid="{00000000-0005-0000-0000-00004EAE0000}"/>
    <cellStyle name="Normal 80 2 9 3" xfId="21353" xr:uid="{00000000-0005-0000-0000-00004FAE0000}"/>
    <cellStyle name="Normal 80 3" xfId="1215" xr:uid="{00000000-0005-0000-0000-000050AE0000}"/>
    <cellStyle name="Normal 80 3 10" xfId="16392" xr:uid="{00000000-0005-0000-0000-000051AE0000}"/>
    <cellStyle name="Normal 80 3 2" xfId="1434" xr:uid="{00000000-0005-0000-0000-000052AE0000}"/>
    <cellStyle name="Normal 80 3 2 2" xfId="1855" xr:uid="{00000000-0005-0000-0000-000053AE0000}"/>
    <cellStyle name="Normal 80 3 2 2 2" xfId="2694" xr:uid="{00000000-0005-0000-0000-000054AE0000}"/>
    <cellStyle name="Normal 80 3 2 2 2 2" xfId="4384" xr:uid="{00000000-0005-0000-0000-000055AE0000}"/>
    <cellStyle name="Normal 80 3 2 2 2 2 2" xfId="14457" xr:uid="{00000000-0005-0000-0000-000056AE0000}"/>
    <cellStyle name="Normal 80 3 2 2 2 2 2 2" xfId="44788" xr:uid="{00000000-0005-0000-0000-000057AE0000}"/>
    <cellStyle name="Normal 80 3 2 2 2 2 2 3" xfId="29555" xr:uid="{00000000-0005-0000-0000-000058AE0000}"/>
    <cellStyle name="Normal 80 3 2 2 2 2 3" xfId="9437" xr:uid="{00000000-0005-0000-0000-000059AE0000}"/>
    <cellStyle name="Normal 80 3 2 2 2 2 3 2" xfId="39771" xr:uid="{00000000-0005-0000-0000-00005AAE0000}"/>
    <cellStyle name="Normal 80 3 2 2 2 2 3 3" xfId="24538" xr:uid="{00000000-0005-0000-0000-00005BAE0000}"/>
    <cellStyle name="Normal 80 3 2 2 2 2 4" xfId="34758" xr:uid="{00000000-0005-0000-0000-00005CAE0000}"/>
    <cellStyle name="Normal 80 3 2 2 2 2 5" xfId="19525" xr:uid="{00000000-0005-0000-0000-00005DAE0000}"/>
    <cellStyle name="Normal 80 3 2 2 2 3" xfId="6076" xr:uid="{00000000-0005-0000-0000-00005EAE0000}"/>
    <cellStyle name="Normal 80 3 2 2 2 3 2" xfId="16128" xr:uid="{00000000-0005-0000-0000-00005FAE0000}"/>
    <cellStyle name="Normal 80 3 2 2 2 3 2 2" xfId="46459" xr:uid="{00000000-0005-0000-0000-000060AE0000}"/>
    <cellStyle name="Normal 80 3 2 2 2 3 2 3" xfId="31226" xr:uid="{00000000-0005-0000-0000-000061AE0000}"/>
    <cellStyle name="Normal 80 3 2 2 2 3 3" xfId="11108" xr:uid="{00000000-0005-0000-0000-000062AE0000}"/>
    <cellStyle name="Normal 80 3 2 2 2 3 3 2" xfId="41442" xr:uid="{00000000-0005-0000-0000-000063AE0000}"/>
    <cellStyle name="Normal 80 3 2 2 2 3 3 3" xfId="26209" xr:uid="{00000000-0005-0000-0000-000064AE0000}"/>
    <cellStyle name="Normal 80 3 2 2 2 3 4" xfId="36429" xr:uid="{00000000-0005-0000-0000-000065AE0000}"/>
    <cellStyle name="Normal 80 3 2 2 2 3 5" xfId="21196" xr:uid="{00000000-0005-0000-0000-000066AE0000}"/>
    <cellStyle name="Normal 80 3 2 2 2 4" xfId="12786" xr:uid="{00000000-0005-0000-0000-000067AE0000}"/>
    <cellStyle name="Normal 80 3 2 2 2 4 2" xfId="43117" xr:uid="{00000000-0005-0000-0000-000068AE0000}"/>
    <cellStyle name="Normal 80 3 2 2 2 4 3" xfId="27884" xr:uid="{00000000-0005-0000-0000-000069AE0000}"/>
    <cellStyle name="Normal 80 3 2 2 2 5" xfId="7765" xr:uid="{00000000-0005-0000-0000-00006AAE0000}"/>
    <cellStyle name="Normal 80 3 2 2 2 5 2" xfId="38100" xr:uid="{00000000-0005-0000-0000-00006BAE0000}"/>
    <cellStyle name="Normal 80 3 2 2 2 5 3" xfId="22867" xr:uid="{00000000-0005-0000-0000-00006CAE0000}"/>
    <cellStyle name="Normal 80 3 2 2 2 6" xfId="33088" xr:uid="{00000000-0005-0000-0000-00006DAE0000}"/>
    <cellStyle name="Normal 80 3 2 2 2 7" xfId="17854" xr:uid="{00000000-0005-0000-0000-00006EAE0000}"/>
    <cellStyle name="Normal 80 3 2 2 3" xfId="3547" xr:uid="{00000000-0005-0000-0000-00006FAE0000}"/>
    <cellStyle name="Normal 80 3 2 2 3 2" xfId="13621" xr:uid="{00000000-0005-0000-0000-000070AE0000}"/>
    <cellStyle name="Normal 80 3 2 2 3 2 2" xfId="43952" xr:uid="{00000000-0005-0000-0000-000071AE0000}"/>
    <cellStyle name="Normal 80 3 2 2 3 2 3" xfId="28719" xr:uid="{00000000-0005-0000-0000-000072AE0000}"/>
    <cellStyle name="Normal 80 3 2 2 3 3" xfId="8601" xr:uid="{00000000-0005-0000-0000-000073AE0000}"/>
    <cellStyle name="Normal 80 3 2 2 3 3 2" xfId="38935" xr:uid="{00000000-0005-0000-0000-000074AE0000}"/>
    <cellStyle name="Normal 80 3 2 2 3 3 3" xfId="23702" xr:uid="{00000000-0005-0000-0000-000075AE0000}"/>
    <cellStyle name="Normal 80 3 2 2 3 4" xfId="33922" xr:uid="{00000000-0005-0000-0000-000076AE0000}"/>
    <cellStyle name="Normal 80 3 2 2 3 5" xfId="18689" xr:uid="{00000000-0005-0000-0000-000077AE0000}"/>
    <cellStyle name="Normal 80 3 2 2 4" xfId="5240" xr:uid="{00000000-0005-0000-0000-000078AE0000}"/>
    <cellStyle name="Normal 80 3 2 2 4 2" xfId="15292" xr:uid="{00000000-0005-0000-0000-000079AE0000}"/>
    <cellStyle name="Normal 80 3 2 2 4 2 2" xfId="45623" xr:uid="{00000000-0005-0000-0000-00007AAE0000}"/>
    <cellStyle name="Normal 80 3 2 2 4 2 3" xfId="30390" xr:uid="{00000000-0005-0000-0000-00007BAE0000}"/>
    <cellStyle name="Normal 80 3 2 2 4 3" xfId="10272" xr:uid="{00000000-0005-0000-0000-00007CAE0000}"/>
    <cellStyle name="Normal 80 3 2 2 4 3 2" xfId="40606" xr:uid="{00000000-0005-0000-0000-00007DAE0000}"/>
    <cellStyle name="Normal 80 3 2 2 4 3 3" xfId="25373" xr:uid="{00000000-0005-0000-0000-00007EAE0000}"/>
    <cellStyle name="Normal 80 3 2 2 4 4" xfId="35593" xr:uid="{00000000-0005-0000-0000-00007FAE0000}"/>
    <cellStyle name="Normal 80 3 2 2 4 5" xfId="20360" xr:uid="{00000000-0005-0000-0000-000080AE0000}"/>
    <cellStyle name="Normal 80 3 2 2 5" xfId="11950" xr:uid="{00000000-0005-0000-0000-000081AE0000}"/>
    <cellStyle name="Normal 80 3 2 2 5 2" xfId="42281" xr:uid="{00000000-0005-0000-0000-000082AE0000}"/>
    <cellStyle name="Normal 80 3 2 2 5 3" xfId="27048" xr:uid="{00000000-0005-0000-0000-000083AE0000}"/>
    <cellStyle name="Normal 80 3 2 2 6" xfId="6929" xr:uid="{00000000-0005-0000-0000-000084AE0000}"/>
    <cellStyle name="Normal 80 3 2 2 6 2" xfId="37264" xr:uid="{00000000-0005-0000-0000-000085AE0000}"/>
    <cellStyle name="Normal 80 3 2 2 6 3" xfId="22031" xr:uid="{00000000-0005-0000-0000-000086AE0000}"/>
    <cellStyle name="Normal 80 3 2 2 7" xfId="32252" xr:uid="{00000000-0005-0000-0000-000087AE0000}"/>
    <cellStyle name="Normal 80 3 2 2 8" xfId="17018" xr:uid="{00000000-0005-0000-0000-000088AE0000}"/>
    <cellStyle name="Normal 80 3 2 3" xfId="2276" xr:uid="{00000000-0005-0000-0000-000089AE0000}"/>
    <cellStyle name="Normal 80 3 2 3 2" xfId="3966" xr:uid="{00000000-0005-0000-0000-00008AAE0000}"/>
    <cellStyle name="Normal 80 3 2 3 2 2" xfId="14039" xr:uid="{00000000-0005-0000-0000-00008BAE0000}"/>
    <cellStyle name="Normal 80 3 2 3 2 2 2" xfId="44370" xr:uid="{00000000-0005-0000-0000-00008CAE0000}"/>
    <cellStyle name="Normal 80 3 2 3 2 2 3" xfId="29137" xr:uid="{00000000-0005-0000-0000-00008DAE0000}"/>
    <cellStyle name="Normal 80 3 2 3 2 3" xfId="9019" xr:uid="{00000000-0005-0000-0000-00008EAE0000}"/>
    <cellStyle name="Normal 80 3 2 3 2 3 2" xfId="39353" xr:uid="{00000000-0005-0000-0000-00008FAE0000}"/>
    <cellStyle name="Normal 80 3 2 3 2 3 3" xfId="24120" xr:uid="{00000000-0005-0000-0000-000090AE0000}"/>
    <cellStyle name="Normal 80 3 2 3 2 4" xfId="34340" xr:uid="{00000000-0005-0000-0000-000091AE0000}"/>
    <cellStyle name="Normal 80 3 2 3 2 5" xfId="19107" xr:uid="{00000000-0005-0000-0000-000092AE0000}"/>
    <cellStyle name="Normal 80 3 2 3 3" xfId="5658" xr:uid="{00000000-0005-0000-0000-000093AE0000}"/>
    <cellStyle name="Normal 80 3 2 3 3 2" xfId="15710" xr:uid="{00000000-0005-0000-0000-000094AE0000}"/>
    <cellStyle name="Normal 80 3 2 3 3 2 2" xfId="46041" xr:uid="{00000000-0005-0000-0000-000095AE0000}"/>
    <cellStyle name="Normal 80 3 2 3 3 2 3" xfId="30808" xr:uid="{00000000-0005-0000-0000-000096AE0000}"/>
    <cellStyle name="Normal 80 3 2 3 3 3" xfId="10690" xr:uid="{00000000-0005-0000-0000-000097AE0000}"/>
    <cellStyle name="Normal 80 3 2 3 3 3 2" xfId="41024" xr:uid="{00000000-0005-0000-0000-000098AE0000}"/>
    <cellStyle name="Normal 80 3 2 3 3 3 3" xfId="25791" xr:uid="{00000000-0005-0000-0000-000099AE0000}"/>
    <cellStyle name="Normal 80 3 2 3 3 4" xfId="36011" xr:uid="{00000000-0005-0000-0000-00009AAE0000}"/>
    <cellStyle name="Normal 80 3 2 3 3 5" xfId="20778" xr:uid="{00000000-0005-0000-0000-00009BAE0000}"/>
    <cellStyle name="Normal 80 3 2 3 4" xfId="12368" xr:uid="{00000000-0005-0000-0000-00009CAE0000}"/>
    <cellStyle name="Normal 80 3 2 3 4 2" xfId="42699" xr:uid="{00000000-0005-0000-0000-00009DAE0000}"/>
    <cellStyle name="Normal 80 3 2 3 4 3" xfId="27466" xr:uid="{00000000-0005-0000-0000-00009EAE0000}"/>
    <cellStyle name="Normal 80 3 2 3 5" xfId="7347" xr:uid="{00000000-0005-0000-0000-00009FAE0000}"/>
    <cellStyle name="Normal 80 3 2 3 5 2" xfId="37682" xr:uid="{00000000-0005-0000-0000-0000A0AE0000}"/>
    <cellStyle name="Normal 80 3 2 3 5 3" xfId="22449" xr:uid="{00000000-0005-0000-0000-0000A1AE0000}"/>
    <cellStyle name="Normal 80 3 2 3 6" xfId="32670" xr:uid="{00000000-0005-0000-0000-0000A2AE0000}"/>
    <cellStyle name="Normal 80 3 2 3 7" xfId="17436" xr:uid="{00000000-0005-0000-0000-0000A3AE0000}"/>
    <cellStyle name="Normal 80 3 2 4" xfId="3129" xr:uid="{00000000-0005-0000-0000-0000A4AE0000}"/>
    <cellStyle name="Normal 80 3 2 4 2" xfId="13203" xr:uid="{00000000-0005-0000-0000-0000A5AE0000}"/>
    <cellStyle name="Normal 80 3 2 4 2 2" xfId="43534" xr:uid="{00000000-0005-0000-0000-0000A6AE0000}"/>
    <cellStyle name="Normal 80 3 2 4 2 3" xfId="28301" xr:uid="{00000000-0005-0000-0000-0000A7AE0000}"/>
    <cellStyle name="Normal 80 3 2 4 3" xfId="8183" xr:uid="{00000000-0005-0000-0000-0000A8AE0000}"/>
    <cellStyle name="Normal 80 3 2 4 3 2" xfId="38517" xr:uid="{00000000-0005-0000-0000-0000A9AE0000}"/>
    <cellStyle name="Normal 80 3 2 4 3 3" xfId="23284" xr:uid="{00000000-0005-0000-0000-0000AAAE0000}"/>
    <cellStyle name="Normal 80 3 2 4 4" xfId="33504" xr:uid="{00000000-0005-0000-0000-0000ABAE0000}"/>
    <cellStyle name="Normal 80 3 2 4 5" xfId="18271" xr:uid="{00000000-0005-0000-0000-0000ACAE0000}"/>
    <cellStyle name="Normal 80 3 2 5" xfId="4822" xr:uid="{00000000-0005-0000-0000-0000ADAE0000}"/>
    <cellStyle name="Normal 80 3 2 5 2" xfId="14874" xr:uid="{00000000-0005-0000-0000-0000AEAE0000}"/>
    <cellStyle name="Normal 80 3 2 5 2 2" xfId="45205" xr:uid="{00000000-0005-0000-0000-0000AFAE0000}"/>
    <cellStyle name="Normal 80 3 2 5 2 3" xfId="29972" xr:uid="{00000000-0005-0000-0000-0000B0AE0000}"/>
    <cellStyle name="Normal 80 3 2 5 3" xfId="9854" xr:uid="{00000000-0005-0000-0000-0000B1AE0000}"/>
    <cellStyle name="Normal 80 3 2 5 3 2" xfId="40188" xr:uid="{00000000-0005-0000-0000-0000B2AE0000}"/>
    <cellStyle name="Normal 80 3 2 5 3 3" xfId="24955" xr:uid="{00000000-0005-0000-0000-0000B3AE0000}"/>
    <cellStyle name="Normal 80 3 2 5 4" xfId="35175" xr:uid="{00000000-0005-0000-0000-0000B4AE0000}"/>
    <cellStyle name="Normal 80 3 2 5 5" xfId="19942" xr:uid="{00000000-0005-0000-0000-0000B5AE0000}"/>
    <cellStyle name="Normal 80 3 2 6" xfId="11532" xr:uid="{00000000-0005-0000-0000-0000B6AE0000}"/>
    <cellStyle name="Normal 80 3 2 6 2" xfId="41863" xr:uid="{00000000-0005-0000-0000-0000B7AE0000}"/>
    <cellStyle name="Normal 80 3 2 6 3" xfId="26630" xr:uid="{00000000-0005-0000-0000-0000B8AE0000}"/>
    <cellStyle name="Normal 80 3 2 7" xfId="6511" xr:uid="{00000000-0005-0000-0000-0000B9AE0000}"/>
    <cellStyle name="Normal 80 3 2 7 2" xfId="36846" xr:uid="{00000000-0005-0000-0000-0000BAAE0000}"/>
    <cellStyle name="Normal 80 3 2 7 3" xfId="21613" xr:uid="{00000000-0005-0000-0000-0000BBAE0000}"/>
    <cellStyle name="Normal 80 3 2 8" xfId="31834" xr:uid="{00000000-0005-0000-0000-0000BCAE0000}"/>
    <cellStyle name="Normal 80 3 2 9" xfId="16600" xr:uid="{00000000-0005-0000-0000-0000BDAE0000}"/>
    <cellStyle name="Normal 80 3 3" xfId="1647" xr:uid="{00000000-0005-0000-0000-0000BEAE0000}"/>
    <cellStyle name="Normal 80 3 3 2" xfId="2486" xr:uid="{00000000-0005-0000-0000-0000BFAE0000}"/>
    <cellStyle name="Normal 80 3 3 2 2" xfId="4176" xr:uid="{00000000-0005-0000-0000-0000C0AE0000}"/>
    <cellStyle name="Normal 80 3 3 2 2 2" xfId="14249" xr:uid="{00000000-0005-0000-0000-0000C1AE0000}"/>
    <cellStyle name="Normal 80 3 3 2 2 2 2" xfId="44580" xr:uid="{00000000-0005-0000-0000-0000C2AE0000}"/>
    <cellStyle name="Normal 80 3 3 2 2 2 3" xfId="29347" xr:uid="{00000000-0005-0000-0000-0000C3AE0000}"/>
    <cellStyle name="Normal 80 3 3 2 2 3" xfId="9229" xr:uid="{00000000-0005-0000-0000-0000C4AE0000}"/>
    <cellStyle name="Normal 80 3 3 2 2 3 2" xfId="39563" xr:uid="{00000000-0005-0000-0000-0000C5AE0000}"/>
    <cellStyle name="Normal 80 3 3 2 2 3 3" xfId="24330" xr:uid="{00000000-0005-0000-0000-0000C6AE0000}"/>
    <cellStyle name="Normal 80 3 3 2 2 4" xfId="34550" xr:uid="{00000000-0005-0000-0000-0000C7AE0000}"/>
    <cellStyle name="Normal 80 3 3 2 2 5" xfId="19317" xr:uid="{00000000-0005-0000-0000-0000C8AE0000}"/>
    <cellStyle name="Normal 80 3 3 2 3" xfId="5868" xr:uid="{00000000-0005-0000-0000-0000C9AE0000}"/>
    <cellStyle name="Normal 80 3 3 2 3 2" xfId="15920" xr:uid="{00000000-0005-0000-0000-0000CAAE0000}"/>
    <cellStyle name="Normal 80 3 3 2 3 2 2" xfId="46251" xr:uid="{00000000-0005-0000-0000-0000CBAE0000}"/>
    <cellStyle name="Normal 80 3 3 2 3 2 3" xfId="31018" xr:uid="{00000000-0005-0000-0000-0000CCAE0000}"/>
    <cellStyle name="Normal 80 3 3 2 3 3" xfId="10900" xr:uid="{00000000-0005-0000-0000-0000CDAE0000}"/>
    <cellStyle name="Normal 80 3 3 2 3 3 2" xfId="41234" xr:uid="{00000000-0005-0000-0000-0000CEAE0000}"/>
    <cellStyle name="Normal 80 3 3 2 3 3 3" xfId="26001" xr:uid="{00000000-0005-0000-0000-0000CFAE0000}"/>
    <cellStyle name="Normal 80 3 3 2 3 4" xfId="36221" xr:uid="{00000000-0005-0000-0000-0000D0AE0000}"/>
    <cellStyle name="Normal 80 3 3 2 3 5" xfId="20988" xr:uid="{00000000-0005-0000-0000-0000D1AE0000}"/>
    <cellStyle name="Normal 80 3 3 2 4" xfId="12578" xr:uid="{00000000-0005-0000-0000-0000D2AE0000}"/>
    <cellStyle name="Normal 80 3 3 2 4 2" xfId="42909" xr:uid="{00000000-0005-0000-0000-0000D3AE0000}"/>
    <cellStyle name="Normal 80 3 3 2 4 3" xfId="27676" xr:uid="{00000000-0005-0000-0000-0000D4AE0000}"/>
    <cellStyle name="Normal 80 3 3 2 5" xfId="7557" xr:uid="{00000000-0005-0000-0000-0000D5AE0000}"/>
    <cellStyle name="Normal 80 3 3 2 5 2" xfId="37892" xr:uid="{00000000-0005-0000-0000-0000D6AE0000}"/>
    <cellStyle name="Normal 80 3 3 2 5 3" xfId="22659" xr:uid="{00000000-0005-0000-0000-0000D7AE0000}"/>
    <cellStyle name="Normal 80 3 3 2 6" xfId="32880" xr:uid="{00000000-0005-0000-0000-0000D8AE0000}"/>
    <cellStyle name="Normal 80 3 3 2 7" xfId="17646" xr:uid="{00000000-0005-0000-0000-0000D9AE0000}"/>
    <cellStyle name="Normal 80 3 3 3" xfId="3339" xr:uid="{00000000-0005-0000-0000-0000DAAE0000}"/>
    <cellStyle name="Normal 80 3 3 3 2" xfId="13413" xr:uid="{00000000-0005-0000-0000-0000DBAE0000}"/>
    <cellStyle name="Normal 80 3 3 3 2 2" xfId="43744" xr:uid="{00000000-0005-0000-0000-0000DCAE0000}"/>
    <cellStyle name="Normal 80 3 3 3 2 3" xfId="28511" xr:uid="{00000000-0005-0000-0000-0000DDAE0000}"/>
    <cellStyle name="Normal 80 3 3 3 3" xfId="8393" xr:uid="{00000000-0005-0000-0000-0000DEAE0000}"/>
    <cellStyle name="Normal 80 3 3 3 3 2" xfId="38727" xr:uid="{00000000-0005-0000-0000-0000DFAE0000}"/>
    <cellStyle name="Normal 80 3 3 3 3 3" xfId="23494" xr:uid="{00000000-0005-0000-0000-0000E0AE0000}"/>
    <cellStyle name="Normal 80 3 3 3 4" xfId="33714" xr:uid="{00000000-0005-0000-0000-0000E1AE0000}"/>
    <cellStyle name="Normal 80 3 3 3 5" xfId="18481" xr:uid="{00000000-0005-0000-0000-0000E2AE0000}"/>
    <cellStyle name="Normal 80 3 3 4" xfId="5032" xr:uid="{00000000-0005-0000-0000-0000E3AE0000}"/>
    <cellStyle name="Normal 80 3 3 4 2" xfId="15084" xr:uid="{00000000-0005-0000-0000-0000E4AE0000}"/>
    <cellStyle name="Normal 80 3 3 4 2 2" xfId="45415" xr:uid="{00000000-0005-0000-0000-0000E5AE0000}"/>
    <cellStyle name="Normal 80 3 3 4 2 3" xfId="30182" xr:uid="{00000000-0005-0000-0000-0000E6AE0000}"/>
    <cellStyle name="Normal 80 3 3 4 3" xfId="10064" xr:uid="{00000000-0005-0000-0000-0000E7AE0000}"/>
    <cellStyle name="Normal 80 3 3 4 3 2" xfId="40398" xr:uid="{00000000-0005-0000-0000-0000E8AE0000}"/>
    <cellStyle name="Normal 80 3 3 4 3 3" xfId="25165" xr:uid="{00000000-0005-0000-0000-0000E9AE0000}"/>
    <cellStyle name="Normal 80 3 3 4 4" xfId="35385" xr:uid="{00000000-0005-0000-0000-0000EAAE0000}"/>
    <cellStyle name="Normal 80 3 3 4 5" xfId="20152" xr:uid="{00000000-0005-0000-0000-0000EBAE0000}"/>
    <cellStyle name="Normal 80 3 3 5" xfId="11742" xr:uid="{00000000-0005-0000-0000-0000ECAE0000}"/>
    <cellStyle name="Normal 80 3 3 5 2" xfId="42073" xr:uid="{00000000-0005-0000-0000-0000EDAE0000}"/>
    <cellStyle name="Normal 80 3 3 5 3" xfId="26840" xr:uid="{00000000-0005-0000-0000-0000EEAE0000}"/>
    <cellStyle name="Normal 80 3 3 6" xfId="6721" xr:uid="{00000000-0005-0000-0000-0000EFAE0000}"/>
    <cellStyle name="Normal 80 3 3 6 2" xfId="37056" xr:uid="{00000000-0005-0000-0000-0000F0AE0000}"/>
    <cellStyle name="Normal 80 3 3 6 3" xfId="21823" xr:uid="{00000000-0005-0000-0000-0000F1AE0000}"/>
    <cellStyle name="Normal 80 3 3 7" xfId="32044" xr:uid="{00000000-0005-0000-0000-0000F2AE0000}"/>
    <cellStyle name="Normal 80 3 3 8" xfId="16810" xr:uid="{00000000-0005-0000-0000-0000F3AE0000}"/>
    <cellStyle name="Normal 80 3 4" xfId="2068" xr:uid="{00000000-0005-0000-0000-0000F4AE0000}"/>
    <cellStyle name="Normal 80 3 4 2" xfId="3758" xr:uid="{00000000-0005-0000-0000-0000F5AE0000}"/>
    <cellStyle name="Normal 80 3 4 2 2" xfId="13831" xr:uid="{00000000-0005-0000-0000-0000F6AE0000}"/>
    <cellStyle name="Normal 80 3 4 2 2 2" xfId="44162" xr:uid="{00000000-0005-0000-0000-0000F7AE0000}"/>
    <cellStyle name="Normal 80 3 4 2 2 3" xfId="28929" xr:uid="{00000000-0005-0000-0000-0000F8AE0000}"/>
    <cellStyle name="Normal 80 3 4 2 3" xfId="8811" xr:uid="{00000000-0005-0000-0000-0000F9AE0000}"/>
    <cellStyle name="Normal 80 3 4 2 3 2" xfId="39145" xr:uid="{00000000-0005-0000-0000-0000FAAE0000}"/>
    <cellStyle name="Normal 80 3 4 2 3 3" xfId="23912" xr:uid="{00000000-0005-0000-0000-0000FBAE0000}"/>
    <cellStyle name="Normal 80 3 4 2 4" xfId="34132" xr:uid="{00000000-0005-0000-0000-0000FCAE0000}"/>
    <cellStyle name="Normal 80 3 4 2 5" xfId="18899" xr:uid="{00000000-0005-0000-0000-0000FDAE0000}"/>
    <cellStyle name="Normal 80 3 4 3" xfId="5450" xr:uid="{00000000-0005-0000-0000-0000FEAE0000}"/>
    <cellStyle name="Normal 80 3 4 3 2" xfId="15502" xr:uid="{00000000-0005-0000-0000-0000FFAE0000}"/>
    <cellStyle name="Normal 80 3 4 3 2 2" xfId="45833" xr:uid="{00000000-0005-0000-0000-000000AF0000}"/>
    <cellStyle name="Normal 80 3 4 3 2 3" xfId="30600" xr:uid="{00000000-0005-0000-0000-000001AF0000}"/>
    <cellStyle name="Normal 80 3 4 3 3" xfId="10482" xr:uid="{00000000-0005-0000-0000-000002AF0000}"/>
    <cellStyle name="Normal 80 3 4 3 3 2" xfId="40816" xr:uid="{00000000-0005-0000-0000-000003AF0000}"/>
    <cellStyle name="Normal 80 3 4 3 3 3" xfId="25583" xr:uid="{00000000-0005-0000-0000-000004AF0000}"/>
    <cellStyle name="Normal 80 3 4 3 4" xfId="35803" xr:uid="{00000000-0005-0000-0000-000005AF0000}"/>
    <cellStyle name="Normal 80 3 4 3 5" xfId="20570" xr:uid="{00000000-0005-0000-0000-000006AF0000}"/>
    <cellStyle name="Normal 80 3 4 4" xfId="12160" xr:uid="{00000000-0005-0000-0000-000007AF0000}"/>
    <cellStyle name="Normal 80 3 4 4 2" xfId="42491" xr:uid="{00000000-0005-0000-0000-000008AF0000}"/>
    <cellStyle name="Normal 80 3 4 4 3" xfId="27258" xr:uid="{00000000-0005-0000-0000-000009AF0000}"/>
    <cellStyle name="Normal 80 3 4 5" xfId="7139" xr:uid="{00000000-0005-0000-0000-00000AAF0000}"/>
    <cellStyle name="Normal 80 3 4 5 2" xfId="37474" xr:uid="{00000000-0005-0000-0000-00000BAF0000}"/>
    <cellStyle name="Normal 80 3 4 5 3" xfId="22241" xr:uid="{00000000-0005-0000-0000-00000CAF0000}"/>
    <cellStyle name="Normal 80 3 4 6" xfId="32462" xr:uid="{00000000-0005-0000-0000-00000DAF0000}"/>
    <cellStyle name="Normal 80 3 4 7" xfId="17228" xr:uid="{00000000-0005-0000-0000-00000EAF0000}"/>
    <cellStyle name="Normal 80 3 5" xfId="2921" xr:uid="{00000000-0005-0000-0000-00000FAF0000}"/>
    <cellStyle name="Normal 80 3 5 2" xfId="12995" xr:uid="{00000000-0005-0000-0000-000010AF0000}"/>
    <cellStyle name="Normal 80 3 5 2 2" xfId="43326" xr:uid="{00000000-0005-0000-0000-000011AF0000}"/>
    <cellStyle name="Normal 80 3 5 2 3" xfId="28093" xr:uid="{00000000-0005-0000-0000-000012AF0000}"/>
    <cellStyle name="Normal 80 3 5 3" xfId="7975" xr:uid="{00000000-0005-0000-0000-000013AF0000}"/>
    <cellStyle name="Normal 80 3 5 3 2" xfId="38309" xr:uid="{00000000-0005-0000-0000-000014AF0000}"/>
    <cellStyle name="Normal 80 3 5 3 3" xfId="23076" xr:uid="{00000000-0005-0000-0000-000015AF0000}"/>
    <cellStyle name="Normal 80 3 5 4" xfId="33296" xr:uid="{00000000-0005-0000-0000-000016AF0000}"/>
    <cellStyle name="Normal 80 3 5 5" xfId="18063" xr:uid="{00000000-0005-0000-0000-000017AF0000}"/>
    <cellStyle name="Normal 80 3 6" xfId="4614" xr:uid="{00000000-0005-0000-0000-000018AF0000}"/>
    <cellStyle name="Normal 80 3 6 2" xfId="14666" xr:uid="{00000000-0005-0000-0000-000019AF0000}"/>
    <cellStyle name="Normal 80 3 6 2 2" xfId="44997" xr:uid="{00000000-0005-0000-0000-00001AAF0000}"/>
    <cellStyle name="Normal 80 3 6 2 3" xfId="29764" xr:uid="{00000000-0005-0000-0000-00001BAF0000}"/>
    <cellStyle name="Normal 80 3 6 3" xfId="9646" xr:uid="{00000000-0005-0000-0000-00001CAF0000}"/>
    <cellStyle name="Normal 80 3 6 3 2" xfId="39980" xr:uid="{00000000-0005-0000-0000-00001DAF0000}"/>
    <cellStyle name="Normal 80 3 6 3 3" xfId="24747" xr:uid="{00000000-0005-0000-0000-00001EAF0000}"/>
    <cellStyle name="Normal 80 3 6 4" xfId="34967" xr:uid="{00000000-0005-0000-0000-00001FAF0000}"/>
    <cellStyle name="Normal 80 3 6 5" xfId="19734" xr:uid="{00000000-0005-0000-0000-000020AF0000}"/>
    <cellStyle name="Normal 80 3 7" xfId="11324" xr:uid="{00000000-0005-0000-0000-000021AF0000}"/>
    <cellStyle name="Normal 80 3 7 2" xfId="41655" xr:uid="{00000000-0005-0000-0000-000022AF0000}"/>
    <cellStyle name="Normal 80 3 7 3" xfId="26422" xr:uid="{00000000-0005-0000-0000-000023AF0000}"/>
    <cellStyle name="Normal 80 3 8" xfId="6303" xr:uid="{00000000-0005-0000-0000-000024AF0000}"/>
    <cellStyle name="Normal 80 3 8 2" xfId="36638" xr:uid="{00000000-0005-0000-0000-000025AF0000}"/>
    <cellStyle name="Normal 80 3 8 3" xfId="21405" xr:uid="{00000000-0005-0000-0000-000026AF0000}"/>
    <cellStyle name="Normal 80 3 9" xfId="31628" xr:uid="{00000000-0005-0000-0000-000027AF0000}"/>
    <cellStyle name="Normal 80 4" xfId="1328" xr:uid="{00000000-0005-0000-0000-000028AF0000}"/>
    <cellStyle name="Normal 80 4 2" xfId="1751" xr:uid="{00000000-0005-0000-0000-000029AF0000}"/>
    <cellStyle name="Normal 80 4 2 2" xfId="2590" xr:uid="{00000000-0005-0000-0000-00002AAF0000}"/>
    <cellStyle name="Normal 80 4 2 2 2" xfId="4280" xr:uid="{00000000-0005-0000-0000-00002BAF0000}"/>
    <cellStyle name="Normal 80 4 2 2 2 2" xfId="14353" xr:uid="{00000000-0005-0000-0000-00002CAF0000}"/>
    <cellStyle name="Normal 80 4 2 2 2 2 2" xfId="44684" xr:uid="{00000000-0005-0000-0000-00002DAF0000}"/>
    <cellStyle name="Normal 80 4 2 2 2 2 3" xfId="29451" xr:uid="{00000000-0005-0000-0000-00002EAF0000}"/>
    <cellStyle name="Normal 80 4 2 2 2 3" xfId="9333" xr:uid="{00000000-0005-0000-0000-00002FAF0000}"/>
    <cellStyle name="Normal 80 4 2 2 2 3 2" xfId="39667" xr:uid="{00000000-0005-0000-0000-000030AF0000}"/>
    <cellStyle name="Normal 80 4 2 2 2 3 3" xfId="24434" xr:uid="{00000000-0005-0000-0000-000031AF0000}"/>
    <cellStyle name="Normal 80 4 2 2 2 4" xfId="34654" xr:uid="{00000000-0005-0000-0000-000032AF0000}"/>
    <cellStyle name="Normal 80 4 2 2 2 5" xfId="19421" xr:uid="{00000000-0005-0000-0000-000033AF0000}"/>
    <cellStyle name="Normal 80 4 2 2 3" xfId="5972" xr:uid="{00000000-0005-0000-0000-000034AF0000}"/>
    <cellStyle name="Normal 80 4 2 2 3 2" xfId="16024" xr:uid="{00000000-0005-0000-0000-000035AF0000}"/>
    <cellStyle name="Normal 80 4 2 2 3 2 2" xfId="46355" xr:uid="{00000000-0005-0000-0000-000036AF0000}"/>
    <cellStyle name="Normal 80 4 2 2 3 2 3" xfId="31122" xr:uid="{00000000-0005-0000-0000-000037AF0000}"/>
    <cellStyle name="Normal 80 4 2 2 3 3" xfId="11004" xr:uid="{00000000-0005-0000-0000-000038AF0000}"/>
    <cellStyle name="Normal 80 4 2 2 3 3 2" xfId="41338" xr:uid="{00000000-0005-0000-0000-000039AF0000}"/>
    <cellStyle name="Normal 80 4 2 2 3 3 3" xfId="26105" xr:uid="{00000000-0005-0000-0000-00003AAF0000}"/>
    <cellStyle name="Normal 80 4 2 2 3 4" xfId="36325" xr:uid="{00000000-0005-0000-0000-00003BAF0000}"/>
    <cellStyle name="Normal 80 4 2 2 3 5" xfId="21092" xr:uid="{00000000-0005-0000-0000-00003CAF0000}"/>
    <cellStyle name="Normal 80 4 2 2 4" xfId="12682" xr:uid="{00000000-0005-0000-0000-00003DAF0000}"/>
    <cellStyle name="Normal 80 4 2 2 4 2" xfId="43013" xr:uid="{00000000-0005-0000-0000-00003EAF0000}"/>
    <cellStyle name="Normal 80 4 2 2 4 3" xfId="27780" xr:uid="{00000000-0005-0000-0000-00003FAF0000}"/>
    <cellStyle name="Normal 80 4 2 2 5" xfId="7661" xr:uid="{00000000-0005-0000-0000-000040AF0000}"/>
    <cellStyle name="Normal 80 4 2 2 5 2" xfId="37996" xr:uid="{00000000-0005-0000-0000-000041AF0000}"/>
    <cellStyle name="Normal 80 4 2 2 5 3" xfId="22763" xr:uid="{00000000-0005-0000-0000-000042AF0000}"/>
    <cellStyle name="Normal 80 4 2 2 6" xfId="32984" xr:uid="{00000000-0005-0000-0000-000043AF0000}"/>
    <cellStyle name="Normal 80 4 2 2 7" xfId="17750" xr:uid="{00000000-0005-0000-0000-000044AF0000}"/>
    <cellStyle name="Normal 80 4 2 3" xfId="3443" xr:uid="{00000000-0005-0000-0000-000045AF0000}"/>
    <cellStyle name="Normal 80 4 2 3 2" xfId="13517" xr:uid="{00000000-0005-0000-0000-000046AF0000}"/>
    <cellStyle name="Normal 80 4 2 3 2 2" xfId="43848" xr:uid="{00000000-0005-0000-0000-000047AF0000}"/>
    <cellStyle name="Normal 80 4 2 3 2 3" xfId="28615" xr:uid="{00000000-0005-0000-0000-000048AF0000}"/>
    <cellStyle name="Normal 80 4 2 3 3" xfId="8497" xr:uid="{00000000-0005-0000-0000-000049AF0000}"/>
    <cellStyle name="Normal 80 4 2 3 3 2" xfId="38831" xr:uid="{00000000-0005-0000-0000-00004AAF0000}"/>
    <cellStyle name="Normal 80 4 2 3 3 3" xfId="23598" xr:uid="{00000000-0005-0000-0000-00004BAF0000}"/>
    <cellStyle name="Normal 80 4 2 3 4" xfId="33818" xr:uid="{00000000-0005-0000-0000-00004CAF0000}"/>
    <cellStyle name="Normal 80 4 2 3 5" xfId="18585" xr:uid="{00000000-0005-0000-0000-00004DAF0000}"/>
    <cellStyle name="Normal 80 4 2 4" xfId="5136" xr:uid="{00000000-0005-0000-0000-00004EAF0000}"/>
    <cellStyle name="Normal 80 4 2 4 2" xfId="15188" xr:uid="{00000000-0005-0000-0000-00004FAF0000}"/>
    <cellStyle name="Normal 80 4 2 4 2 2" xfId="45519" xr:uid="{00000000-0005-0000-0000-000050AF0000}"/>
    <cellStyle name="Normal 80 4 2 4 2 3" xfId="30286" xr:uid="{00000000-0005-0000-0000-000051AF0000}"/>
    <cellStyle name="Normal 80 4 2 4 3" xfId="10168" xr:uid="{00000000-0005-0000-0000-000052AF0000}"/>
    <cellStyle name="Normal 80 4 2 4 3 2" xfId="40502" xr:uid="{00000000-0005-0000-0000-000053AF0000}"/>
    <cellStyle name="Normal 80 4 2 4 3 3" xfId="25269" xr:uid="{00000000-0005-0000-0000-000054AF0000}"/>
    <cellStyle name="Normal 80 4 2 4 4" xfId="35489" xr:uid="{00000000-0005-0000-0000-000055AF0000}"/>
    <cellStyle name="Normal 80 4 2 4 5" xfId="20256" xr:uid="{00000000-0005-0000-0000-000056AF0000}"/>
    <cellStyle name="Normal 80 4 2 5" xfId="11846" xr:uid="{00000000-0005-0000-0000-000057AF0000}"/>
    <cellStyle name="Normal 80 4 2 5 2" xfId="42177" xr:uid="{00000000-0005-0000-0000-000058AF0000}"/>
    <cellStyle name="Normal 80 4 2 5 3" xfId="26944" xr:uid="{00000000-0005-0000-0000-000059AF0000}"/>
    <cellStyle name="Normal 80 4 2 6" xfId="6825" xr:uid="{00000000-0005-0000-0000-00005AAF0000}"/>
    <cellStyle name="Normal 80 4 2 6 2" xfId="37160" xr:uid="{00000000-0005-0000-0000-00005BAF0000}"/>
    <cellStyle name="Normal 80 4 2 6 3" xfId="21927" xr:uid="{00000000-0005-0000-0000-00005CAF0000}"/>
    <cellStyle name="Normal 80 4 2 7" xfId="32148" xr:uid="{00000000-0005-0000-0000-00005DAF0000}"/>
    <cellStyle name="Normal 80 4 2 8" xfId="16914" xr:uid="{00000000-0005-0000-0000-00005EAF0000}"/>
    <cellStyle name="Normal 80 4 3" xfId="2172" xr:uid="{00000000-0005-0000-0000-00005FAF0000}"/>
    <cellStyle name="Normal 80 4 3 2" xfId="3862" xr:uid="{00000000-0005-0000-0000-000060AF0000}"/>
    <cellStyle name="Normal 80 4 3 2 2" xfId="13935" xr:uid="{00000000-0005-0000-0000-000061AF0000}"/>
    <cellStyle name="Normal 80 4 3 2 2 2" xfId="44266" xr:uid="{00000000-0005-0000-0000-000062AF0000}"/>
    <cellStyle name="Normal 80 4 3 2 2 3" xfId="29033" xr:uid="{00000000-0005-0000-0000-000063AF0000}"/>
    <cellStyle name="Normal 80 4 3 2 3" xfId="8915" xr:uid="{00000000-0005-0000-0000-000064AF0000}"/>
    <cellStyle name="Normal 80 4 3 2 3 2" xfId="39249" xr:uid="{00000000-0005-0000-0000-000065AF0000}"/>
    <cellStyle name="Normal 80 4 3 2 3 3" xfId="24016" xr:uid="{00000000-0005-0000-0000-000066AF0000}"/>
    <cellStyle name="Normal 80 4 3 2 4" xfId="34236" xr:uid="{00000000-0005-0000-0000-000067AF0000}"/>
    <cellStyle name="Normal 80 4 3 2 5" xfId="19003" xr:uid="{00000000-0005-0000-0000-000068AF0000}"/>
    <cellStyle name="Normal 80 4 3 3" xfId="5554" xr:uid="{00000000-0005-0000-0000-000069AF0000}"/>
    <cellStyle name="Normal 80 4 3 3 2" xfId="15606" xr:uid="{00000000-0005-0000-0000-00006AAF0000}"/>
    <cellStyle name="Normal 80 4 3 3 2 2" xfId="45937" xr:uid="{00000000-0005-0000-0000-00006BAF0000}"/>
    <cellStyle name="Normal 80 4 3 3 2 3" xfId="30704" xr:uid="{00000000-0005-0000-0000-00006CAF0000}"/>
    <cellStyle name="Normal 80 4 3 3 3" xfId="10586" xr:uid="{00000000-0005-0000-0000-00006DAF0000}"/>
    <cellStyle name="Normal 80 4 3 3 3 2" xfId="40920" xr:uid="{00000000-0005-0000-0000-00006EAF0000}"/>
    <cellStyle name="Normal 80 4 3 3 3 3" xfId="25687" xr:uid="{00000000-0005-0000-0000-00006FAF0000}"/>
    <cellStyle name="Normal 80 4 3 3 4" xfId="35907" xr:uid="{00000000-0005-0000-0000-000070AF0000}"/>
    <cellStyle name="Normal 80 4 3 3 5" xfId="20674" xr:uid="{00000000-0005-0000-0000-000071AF0000}"/>
    <cellStyle name="Normal 80 4 3 4" xfId="12264" xr:uid="{00000000-0005-0000-0000-000072AF0000}"/>
    <cellStyle name="Normal 80 4 3 4 2" xfId="42595" xr:uid="{00000000-0005-0000-0000-000073AF0000}"/>
    <cellStyle name="Normal 80 4 3 4 3" xfId="27362" xr:uid="{00000000-0005-0000-0000-000074AF0000}"/>
    <cellStyle name="Normal 80 4 3 5" xfId="7243" xr:uid="{00000000-0005-0000-0000-000075AF0000}"/>
    <cellStyle name="Normal 80 4 3 5 2" xfId="37578" xr:uid="{00000000-0005-0000-0000-000076AF0000}"/>
    <cellStyle name="Normal 80 4 3 5 3" xfId="22345" xr:uid="{00000000-0005-0000-0000-000077AF0000}"/>
    <cellStyle name="Normal 80 4 3 6" xfId="32566" xr:uid="{00000000-0005-0000-0000-000078AF0000}"/>
    <cellStyle name="Normal 80 4 3 7" xfId="17332" xr:uid="{00000000-0005-0000-0000-000079AF0000}"/>
    <cellStyle name="Normal 80 4 4" xfId="3025" xr:uid="{00000000-0005-0000-0000-00007AAF0000}"/>
    <cellStyle name="Normal 80 4 4 2" xfId="13099" xr:uid="{00000000-0005-0000-0000-00007BAF0000}"/>
    <cellStyle name="Normal 80 4 4 2 2" xfId="43430" xr:uid="{00000000-0005-0000-0000-00007CAF0000}"/>
    <cellStyle name="Normal 80 4 4 2 3" xfId="28197" xr:uid="{00000000-0005-0000-0000-00007DAF0000}"/>
    <cellStyle name="Normal 80 4 4 3" xfId="8079" xr:uid="{00000000-0005-0000-0000-00007EAF0000}"/>
    <cellStyle name="Normal 80 4 4 3 2" xfId="38413" xr:uid="{00000000-0005-0000-0000-00007FAF0000}"/>
    <cellStyle name="Normal 80 4 4 3 3" xfId="23180" xr:uid="{00000000-0005-0000-0000-000080AF0000}"/>
    <cellStyle name="Normal 80 4 4 4" xfId="33400" xr:uid="{00000000-0005-0000-0000-000081AF0000}"/>
    <cellStyle name="Normal 80 4 4 5" xfId="18167" xr:uid="{00000000-0005-0000-0000-000082AF0000}"/>
    <cellStyle name="Normal 80 4 5" xfId="4718" xr:uid="{00000000-0005-0000-0000-000083AF0000}"/>
    <cellStyle name="Normal 80 4 5 2" xfId="14770" xr:uid="{00000000-0005-0000-0000-000084AF0000}"/>
    <cellStyle name="Normal 80 4 5 2 2" xfId="45101" xr:uid="{00000000-0005-0000-0000-000085AF0000}"/>
    <cellStyle name="Normal 80 4 5 2 3" xfId="29868" xr:uid="{00000000-0005-0000-0000-000086AF0000}"/>
    <cellStyle name="Normal 80 4 5 3" xfId="9750" xr:uid="{00000000-0005-0000-0000-000087AF0000}"/>
    <cellStyle name="Normal 80 4 5 3 2" xfId="40084" xr:uid="{00000000-0005-0000-0000-000088AF0000}"/>
    <cellStyle name="Normal 80 4 5 3 3" xfId="24851" xr:uid="{00000000-0005-0000-0000-000089AF0000}"/>
    <cellStyle name="Normal 80 4 5 4" xfId="35071" xr:uid="{00000000-0005-0000-0000-00008AAF0000}"/>
    <cellStyle name="Normal 80 4 5 5" xfId="19838" xr:uid="{00000000-0005-0000-0000-00008BAF0000}"/>
    <cellStyle name="Normal 80 4 6" xfId="11428" xr:uid="{00000000-0005-0000-0000-00008CAF0000}"/>
    <cellStyle name="Normal 80 4 6 2" xfId="41759" xr:uid="{00000000-0005-0000-0000-00008DAF0000}"/>
    <cellStyle name="Normal 80 4 6 3" xfId="26526" xr:uid="{00000000-0005-0000-0000-00008EAF0000}"/>
    <cellStyle name="Normal 80 4 7" xfId="6407" xr:uid="{00000000-0005-0000-0000-00008FAF0000}"/>
    <cellStyle name="Normal 80 4 7 2" xfId="36742" xr:uid="{00000000-0005-0000-0000-000090AF0000}"/>
    <cellStyle name="Normal 80 4 7 3" xfId="21509" xr:uid="{00000000-0005-0000-0000-000091AF0000}"/>
    <cellStyle name="Normal 80 4 8" xfId="31730" xr:uid="{00000000-0005-0000-0000-000092AF0000}"/>
    <cellStyle name="Normal 80 4 9" xfId="16496" xr:uid="{00000000-0005-0000-0000-000093AF0000}"/>
    <cellStyle name="Normal 80 5" xfId="1541" xr:uid="{00000000-0005-0000-0000-000094AF0000}"/>
    <cellStyle name="Normal 80 5 2" xfId="2382" xr:uid="{00000000-0005-0000-0000-000095AF0000}"/>
    <cellStyle name="Normal 80 5 2 2" xfId="4072" xr:uid="{00000000-0005-0000-0000-000096AF0000}"/>
    <cellStyle name="Normal 80 5 2 2 2" xfId="14145" xr:uid="{00000000-0005-0000-0000-000097AF0000}"/>
    <cellStyle name="Normal 80 5 2 2 2 2" xfId="44476" xr:uid="{00000000-0005-0000-0000-000098AF0000}"/>
    <cellStyle name="Normal 80 5 2 2 2 3" xfId="29243" xr:uid="{00000000-0005-0000-0000-000099AF0000}"/>
    <cellStyle name="Normal 80 5 2 2 3" xfId="9125" xr:uid="{00000000-0005-0000-0000-00009AAF0000}"/>
    <cellStyle name="Normal 80 5 2 2 3 2" xfId="39459" xr:uid="{00000000-0005-0000-0000-00009BAF0000}"/>
    <cellStyle name="Normal 80 5 2 2 3 3" xfId="24226" xr:uid="{00000000-0005-0000-0000-00009CAF0000}"/>
    <cellStyle name="Normal 80 5 2 2 4" xfId="34446" xr:uid="{00000000-0005-0000-0000-00009DAF0000}"/>
    <cellStyle name="Normal 80 5 2 2 5" xfId="19213" xr:uid="{00000000-0005-0000-0000-00009EAF0000}"/>
    <cellStyle name="Normal 80 5 2 3" xfId="5764" xr:uid="{00000000-0005-0000-0000-00009FAF0000}"/>
    <cellStyle name="Normal 80 5 2 3 2" xfId="15816" xr:uid="{00000000-0005-0000-0000-0000A0AF0000}"/>
    <cellStyle name="Normal 80 5 2 3 2 2" xfId="46147" xr:uid="{00000000-0005-0000-0000-0000A1AF0000}"/>
    <cellStyle name="Normal 80 5 2 3 2 3" xfId="30914" xr:uid="{00000000-0005-0000-0000-0000A2AF0000}"/>
    <cellStyle name="Normal 80 5 2 3 3" xfId="10796" xr:uid="{00000000-0005-0000-0000-0000A3AF0000}"/>
    <cellStyle name="Normal 80 5 2 3 3 2" xfId="41130" xr:uid="{00000000-0005-0000-0000-0000A4AF0000}"/>
    <cellStyle name="Normal 80 5 2 3 3 3" xfId="25897" xr:uid="{00000000-0005-0000-0000-0000A5AF0000}"/>
    <cellStyle name="Normal 80 5 2 3 4" xfId="36117" xr:uid="{00000000-0005-0000-0000-0000A6AF0000}"/>
    <cellStyle name="Normal 80 5 2 3 5" xfId="20884" xr:uid="{00000000-0005-0000-0000-0000A7AF0000}"/>
    <cellStyle name="Normal 80 5 2 4" xfId="12474" xr:uid="{00000000-0005-0000-0000-0000A8AF0000}"/>
    <cellStyle name="Normal 80 5 2 4 2" xfId="42805" xr:uid="{00000000-0005-0000-0000-0000A9AF0000}"/>
    <cellStyle name="Normal 80 5 2 4 3" xfId="27572" xr:uid="{00000000-0005-0000-0000-0000AAAF0000}"/>
    <cellStyle name="Normal 80 5 2 5" xfId="7453" xr:uid="{00000000-0005-0000-0000-0000ABAF0000}"/>
    <cellStyle name="Normal 80 5 2 5 2" xfId="37788" xr:uid="{00000000-0005-0000-0000-0000ACAF0000}"/>
    <cellStyle name="Normal 80 5 2 5 3" xfId="22555" xr:uid="{00000000-0005-0000-0000-0000ADAF0000}"/>
    <cellStyle name="Normal 80 5 2 6" xfId="32776" xr:uid="{00000000-0005-0000-0000-0000AEAF0000}"/>
    <cellStyle name="Normal 80 5 2 7" xfId="17542" xr:uid="{00000000-0005-0000-0000-0000AFAF0000}"/>
    <cellStyle name="Normal 80 5 3" xfId="3235" xr:uid="{00000000-0005-0000-0000-0000B0AF0000}"/>
    <cellStyle name="Normal 80 5 3 2" xfId="13309" xr:uid="{00000000-0005-0000-0000-0000B1AF0000}"/>
    <cellStyle name="Normal 80 5 3 2 2" xfId="43640" xr:uid="{00000000-0005-0000-0000-0000B2AF0000}"/>
    <cellStyle name="Normal 80 5 3 2 3" xfId="28407" xr:uid="{00000000-0005-0000-0000-0000B3AF0000}"/>
    <cellStyle name="Normal 80 5 3 3" xfId="8289" xr:uid="{00000000-0005-0000-0000-0000B4AF0000}"/>
    <cellStyle name="Normal 80 5 3 3 2" xfId="38623" xr:uid="{00000000-0005-0000-0000-0000B5AF0000}"/>
    <cellStyle name="Normal 80 5 3 3 3" xfId="23390" xr:uid="{00000000-0005-0000-0000-0000B6AF0000}"/>
    <cellStyle name="Normal 80 5 3 4" xfId="33610" xr:uid="{00000000-0005-0000-0000-0000B7AF0000}"/>
    <cellStyle name="Normal 80 5 3 5" xfId="18377" xr:uid="{00000000-0005-0000-0000-0000B8AF0000}"/>
    <cellStyle name="Normal 80 5 4" xfId="4928" xr:uid="{00000000-0005-0000-0000-0000B9AF0000}"/>
    <cellStyle name="Normal 80 5 4 2" xfId="14980" xr:uid="{00000000-0005-0000-0000-0000BAAF0000}"/>
    <cellStyle name="Normal 80 5 4 2 2" xfId="45311" xr:uid="{00000000-0005-0000-0000-0000BBAF0000}"/>
    <cellStyle name="Normal 80 5 4 2 3" xfId="30078" xr:uid="{00000000-0005-0000-0000-0000BCAF0000}"/>
    <cellStyle name="Normal 80 5 4 3" xfId="9960" xr:uid="{00000000-0005-0000-0000-0000BDAF0000}"/>
    <cellStyle name="Normal 80 5 4 3 2" xfId="40294" xr:uid="{00000000-0005-0000-0000-0000BEAF0000}"/>
    <cellStyle name="Normal 80 5 4 3 3" xfId="25061" xr:uid="{00000000-0005-0000-0000-0000BFAF0000}"/>
    <cellStyle name="Normal 80 5 4 4" xfId="35281" xr:uid="{00000000-0005-0000-0000-0000C0AF0000}"/>
    <cellStyle name="Normal 80 5 4 5" xfId="20048" xr:uid="{00000000-0005-0000-0000-0000C1AF0000}"/>
    <cellStyle name="Normal 80 5 5" xfId="11638" xr:uid="{00000000-0005-0000-0000-0000C2AF0000}"/>
    <cellStyle name="Normal 80 5 5 2" xfId="41969" xr:uid="{00000000-0005-0000-0000-0000C3AF0000}"/>
    <cellStyle name="Normal 80 5 5 3" xfId="26736" xr:uid="{00000000-0005-0000-0000-0000C4AF0000}"/>
    <cellStyle name="Normal 80 5 6" xfId="6617" xr:uid="{00000000-0005-0000-0000-0000C5AF0000}"/>
    <cellStyle name="Normal 80 5 6 2" xfId="36952" xr:uid="{00000000-0005-0000-0000-0000C6AF0000}"/>
    <cellStyle name="Normal 80 5 6 3" xfId="21719" xr:uid="{00000000-0005-0000-0000-0000C7AF0000}"/>
    <cellStyle name="Normal 80 5 7" xfId="31940" xr:uid="{00000000-0005-0000-0000-0000C8AF0000}"/>
    <cellStyle name="Normal 80 5 8" xfId="16706" xr:uid="{00000000-0005-0000-0000-0000C9AF0000}"/>
    <cellStyle name="Normal 80 6" xfId="1962" xr:uid="{00000000-0005-0000-0000-0000CAAF0000}"/>
    <cellStyle name="Normal 80 6 2" xfId="3654" xr:uid="{00000000-0005-0000-0000-0000CBAF0000}"/>
    <cellStyle name="Normal 80 6 2 2" xfId="13727" xr:uid="{00000000-0005-0000-0000-0000CCAF0000}"/>
    <cellStyle name="Normal 80 6 2 2 2" xfId="44058" xr:uid="{00000000-0005-0000-0000-0000CDAF0000}"/>
    <cellStyle name="Normal 80 6 2 2 3" xfId="28825" xr:uid="{00000000-0005-0000-0000-0000CEAF0000}"/>
    <cellStyle name="Normal 80 6 2 3" xfId="8707" xr:uid="{00000000-0005-0000-0000-0000CFAF0000}"/>
    <cellStyle name="Normal 80 6 2 3 2" xfId="39041" xr:uid="{00000000-0005-0000-0000-0000D0AF0000}"/>
    <cellStyle name="Normal 80 6 2 3 3" xfId="23808" xr:uid="{00000000-0005-0000-0000-0000D1AF0000}"/>
    <cellStyle name="Normal 80 6 2 4" xfId="34028" xr:uid="{00000000-0005-0000-0000-0000D2AF0000}"/>
    <cellStyle name="Normal 80 6 2 5" xfId="18795" xr:uid="{00000000-0005-0000-0000-0000D3AF0000}"/>
    <cellStyle name="Normal 80 6 3" xfId="5346" xr:uid="{00000000-0005-0000-0000-0000D4AF0000}"/>
    <cellStyle name="Normal 80 6 3 2" xfId="15398" xr:uid="{00000000-0005-0000-0000-0000D5AF0000}"/>
    <cellStyle name="Normal 80 6 3 2 2" xfId="45729" xr:uid="{00000000-0005-0000-0000-0000D6AF0000}"/>
    <cellStyle name="Normal 80 6 3 2 3" xfId="30496" xr:uid="{00000000-0005-0000-0000-0000D7AF0000}"/>
    <cellStyle name="Normal 80 6 3 3" xfId="10378" xr:uid="{00000000-0005-0000-0000-0000D8AF0000}"/>
    <cellStyle name="Normal 80 6 3 3 2" xfId="40712" xr:uid="{00000000-0005-0000-0000-0000D9AF0000}"/>
    <cellStyle name="Normal 80 6 3 3 3" xfId="25479" xr:uid="{00000000-0005-0000-0000-0000DAAF0000}"/>
    <cellStyle name="Normal 80 6 3 4" xfId="35699" xr:uid="{00000000-0005-0000-0000-0000DBAF0000}"/>
    <cellStyle name="Normal 80 6 3 5" xfId="20466" xr:uid="{00000000-0005-0000-0000-0000DCAF0000}"/>
    <cellStyle name="Normal 80 6 4" xfId="12056" xr:uid="{00000000-0005-0000-0000-0000DDAF0000}"/>
    <cellStyle name="Normal 80 6 4 2" xfId="42387" xr:uid="{00000000-0005-0000-0000-0000DEAF0000}"/>
    <cellStyle name="Normal 80 6 4 3" xfId="27154" xr:uid="{00000000-0005-0000-0000-0000DFAF0000}"/>
    <cellStyle name="Normal 80 6 5" xfId="7035" xr:uid="{00000000-0005-0000-0000-0000E0AF0000}"/>
    <cellStyle name="Normal 80 6 5 2" xfId="37370" xr:uid="{00000000-0005-0000-0000-0000E1AF0000}"/>
    <cellStyle name="Normal 80 6 5 3" xfId="22137" xr:uid="{00000000-0005-0000-0000-0000E2AF0000}"/>
    <cellStyle name="Normal 80 6 6" xfId="32358" xr:uid="{00000000-0005-0000-0000-0000E3AF0000}"/>
    <cellStyle name="Normal 80 6 7" xfId="17124" xr:uid="{00000000-0005-0000-0000-0000E4AF0000}"/>
    <cellStyle name="Normal 80 7" xfId="2808" xr:uid="{00000000-0005-0000-0000-0000E5AF0000}"/>
    <cellStyle name="Normal 80 7 2" xfId="12891" xr:uid="{00000000-0005-0000-0000-0000E6AF0000}"/>
    <cellStyle name="Normal 80 7 2 2" xfId="43222" xr:uid="{00000000-0005-0000-0000-0000E7AF0000}"/>
    <cellStyle name="Normal 80 7 2 3" xfId="27989" xr:uid="{00000000-0005-0000-0000-0000E8AF0000}"/>
    <cellStyle name="Normal 80 7 3" xfId="7870" xr:uid="{00000000-0005-0000-0000-0000E9AF0000}"/>
    <cellStyle name="Normal 80 7 3 2" xfId="38205" xr:uid="{00000000-0005-0000-0000-0000EAAF0000}"/>
    <cellStyle name="Normal 80 7 3 3" xfId="22972" xr:uid="{00000000-0005-0000-0000-0000EBAF0000}"/>
    <cellStyle name="Normal 80 7 4" xfId="33192" xr:uid="{00000000-0005-0000-0000-0000ECAF0000}"/>
    <cellStyle name="Normal 80 7 5" xfId="17959" xr:uid="{00000000-0005-0000-0000-0000EDAF0000}"/>
    <cellStyle name="Normal 80 8" xfId="4506" xr:uid="{00000000-0005-0000-0000-0000EEAF0000}"/>
    <cellStyle name="Normal 80 8 2" xfId="14562" xr:uid="{00000000-0005-0000-0000-0000EFAF0000}"/>
    <cellStyle name="Normal 80 8 2 2" xfId="44893" xr:uid="{00000000-0005-0000-0000-0000F0AF0000}"/>
    <cellStyle name="Normal 80 8 2 3" xfId="29660" xr:uid="{00000000-0005-0000-0000-0000F1AF0000}"/>
    <cellStyle name="Normal 80 8 3" xfId="9542" xr:uid="{00000000-0005-0000-0000-0000F2AF0000}"/>
    <cellStyle name="Normal 80 8 3 2" xfId="39876" xr:uid="{00000000-0005-0000-0000-0000F3AF0000}"/>
    <cellStyle name="Normal 80 8 3 3" xfId="24643" xr:uid="{00000000-0005-0000-0000-0000F4AF0000}"/>
    <cellStyle name="Normal 80 8 4" xfId="34863" xr:uid="{00000000-0005-0000-0000-0000F5AF0000}"/>
    <cellStyle name="Normal 80 8 5" xfId="19630" xr:uid="{00000000-0005-0000-0000-0000F6AF0000}"/>
    <cellStyle name="Normal 80 9" xfId="11218" xr:uid="{00000000-0005-0000-0000-0000F7AF0000}"/>
    <cellStyle name="Normal 80 9 2" xfId="41551" xr:uid="{00000000-0005-0000-0000-0000F8AF0000}"/>
    <cellStyle name="Normal 80 9 3" xfId="26318" xr:uid="{00000000-0005-0000-0000-0000F9AF0000}"/>
    <cellStyle name="Normal 81" xfId="1154" xr:uid="{00000000-0005-0000-0000-0000FAAF0000}"/>
    <cellStyle name="Normal 81 10" xfId="6246" xr:uid="{00000000-0005-0000-0000-0000FBAF0000}"/>
    <cellStyle name="Normal 81 10 2" xfId="36583" xr:uid="{00000000-0005-0000-0000-0000FCAF0000}"/>
    <cellStyle name="Normal 81 10 3" xfId="21350" xr:uid="{00000000-0005-0000-0000-0000FDAF0000}"/>
    <cellStyle name="Normal 81 11" xfId="31575" xr:uid="{00000000-0005-0000-0000-0000FEAF0000}"/>
    <cellStyle name="Normal 81 12" xfId="16335" xr:uid="{00000000-0005-0000-0000-0000FFAF0000}"/>
    <cellStyle name="Normal 81 2" xfId="1210" xr:uid="{00000000-0005-0000-0000-000000B00000}"/>
    <cellStyle name="Normal 81 2 10" xfId="31625" xr:uid="{00000000-0005-0000-0000-000001B00000}"/>
    <cellStyle name="Normal 81 2 11" xfId="16389" xr:uid="{00000000-0005-0000-0000-000002B00000}"/>
    <cellStyle name="Normal 81 2 2" xfId="1318" xr:uid="{00000000-0005-0000-0000-000003B00000}"/>
    <cellStyle name="Normal 81 2 2 10" xfId="16493" xr:uid="{00000000-0005-0000-0000-000004B00000}"/>
    <cellStyle name="Normal 81 2 2 2" xfId="1535" xr:uid="{00000000-0005-0000-0000-000005B00000}"/>
    <cellStyle name="Normal 81 2 2 2 2" xfId="1956" xr:uid="{00000000-0005-0000-0000-000006B00000}"/>
    <cellStyle name="Normal 81 2 2 2 2 2" xfId="2795" xr:uid="{00000000-0005-0000-0000-000007B00000}"/>
    <cellStyle name="Normal 81 2 2 2 2 2 2" xfId="4485" xr:uid="{00000000-0005-0000-0000-000008B00000}"/>
    <cellStyle name="Normal 81 2 2 2 2 2 2 2" xfId="14558" xr:uid="{00000000-0005-0000-0000-000009B00000}"/>
    <cellStyle name="Normal 81 2 2 2 2 2 2 2 2" xfId="44889" xr:uid="{00000000-0005-0000-0000-00000AB00000}"/>
    <cellStyle name="Normal 81 2 2 2 2 2 2 2 3" xfId="29656" xr:uid="{00000000-0005-0000-0000-00000BB00000}"/>
    <cellStyle name="Normal 81 2 2 2 2 2 2 3" xfId="9538" xr:uid="{00000000-0005-0000-0000-00000CB00000}"/>
    <cellStyle name="Normal 81 2 2 2 2 2 2 3 2" xfId="39872" xr:uid="{00000000-0005-0000-0000-00000DB00000}"/>
    <cellStyle name="Normal 81 2 2 2 2 2 2 3 3" xfId="24639" xr:uid="{00000000-0005-0000-0000-00000EB00000}"/>
    <cellStyle name="Normal 81 2 2 2 2 2 2 4" xfId="34859" xr:uid="{00000000-0005-0000-0000-00000FB00000}"/>
    <cellStyle name="Normal 81 2 2 2 2 2 2 5" xfId="19626" xr:uid="{00000000-0005-0000-0000-000010B00000}"/>
    <cellStyle name="Normal 81 2 2 2 2 2 3" xfId="6177" xr:uid="{00000000-0005-0000-0000-000011B00000}"/>
    <cellStyle name="Normal 81 2 2 2 2 2 3 2" xfId="16229" xr:uid="{00000000-0005-0000-0000-000012B00000}"/>
    <cellStyle name="Normal 81 2 2 2 2 2 3 2 2" xfId="46560" xr:uid="{00000000-0005-0000-0000-000013B00000}"/>
    <cellStyle name="Normal 81 2 2 2 2 2 3 2 3" xfId="31327" xr:uid="{00000000-0005-0000-0000-000014B00000}"/>
    <cellStyle name="Normal 81 2 2 2 2 2 3 3" xfId="11209" xr:uid="{00000000-0005-0000-0000-000015B00000}"/>
    <cellStyle name="Normal 81 2 2 2 2 2 3 3 2" xfId="41543" xr:uid="{00000000-0005-0000-0000-000016B00000}"/>
    <cellStyle name="Normal 81 2 2 2 2 2 3 3 3" xfId="26310" xr:uid="{00000000-0005-0000-0000-000017B00000}"/>
    <cellStyle name="Normal 81 2 2 2 2 2 3 4" xfId="36530" xr:uid="{00000000-0005-0000-0000-000018B00000}"/>
    <cellStyle name="Normal 81 2 2 2 2 2 3 5" xfId="21297" xr:uid="{00000000-0005-0000-0000-000019B00000}"/>
    <cellStyle name="Normal 81 2 2 2 2 2 4" xfId="12887" xr:uid="{00000000-0005-0000-0000-00001AB00000}"/>
    <cellStyle name="Normal 81 2 2 2 2 2 4 2" xfId="43218" xr:uid="{00000000-0005-0000-0000-00001BB00000}"/>
    <cellStyle name="Normal 81 2 2 2 2 2 4 3" xfId="27985" xr:uid="{00000000-0005-0000-0000-00001CB00000}"/>
    <cellStyle name="Normal 81 2 2 2 2 2 5" xfId="7866" xr:uid="{00000000-0005-0000-0000-00001DB00000}"/>
    <cellStyle name="Normal 81 2 2 2 2 2 5 2" xfId="38201" xr:uid="{00000000-0005-0000-0000-00001EB00000}"/>
    <cellStyle name="Normal 81 2 2 2 2 2 5 3" xfId="22968" xr:uid="{00000000-0005-0000-0000-00001FB00000}"/>
    <cellStyle name="Normal 81 2 2 2 2 2 6" xfId="33189" xr:uid="{00000000-0005-0000-0000-000020B00000}"/>
    <cellStyle name="Normal 81 2 2 2 2 2 7" xfId="17955" xr:uid="{00000000-0005-0000-0000-000021B00000}"/>
    <cellStyle name="Normal 81 2 2 2 2 3" xfId="3648" xr:uid="{00000000-0005-0000-0000-000022B00000}"/>
    <cellStyle name="Normal 81 2 2 2 2 3 2" xfId="13722" xr:uid="{00000000-0005-0000-0000-000023B00000}"/>
    <cellStyle name="Normal 81 2 2 2 2 3 2 2" xfId="44053" xr:uid="{00000000-0005-0000-0000-000024B00000}"/>
    <cellStyle name="Normal 81 2 2 2 2 3 2 3" xfId="28820" xr:uid="{00000000-0005-0000-0000-000025B00000}"/>
    <cellStyle name="Normal 81 2 2 2 2 3 3" xfId="8702" xr:uid="{00000000-0005-0000-0000-000026B00000}"/>
    <cellStyle name="Normal 81 2 2 2 2 3 3 2" xfId="39036" xr:uid="{00000000-0005-0000-0000-000027B00000}"/>
    <cellStyle name="Normal 81 2 2 2 2 3 3 3" xfId="23803" xr:uid="{00000000-0005-0000-0000-000028B00000}"/>
    <cellStyle name="Normal 81 2 2 2 2 3 4" xfId="34023" xr:uid="{00000000-0005-0000-0000-000029B00000}"/>
    <cellStyle name="Normal 81 2 2 2 2 3 5" xfId="18790" xr:uid="{00000000-0005-0000-0000-00002AB00000}"/>
    <cellStyle name="Normal 81 2 2 2 2 4" xfId="5341" xr:uid="{00000000-0005-0000-0000-00002BB00000}"/>
    <cellStyle name="Normal 81 2 2 2 2 4 2" xfId="15393" xr:uid="{00000000-0005-0000-0000-00002CB00000}"/>
    <cellStyle name="Normal 81 2 2 2 2 4 2 2" xfId="45724" xr:uid="{00000000-0005-0000-0000-00002DB00000}"/>
    <cellStyle name="Normal 81 2 2 2 2 4 2 3" xfId="30491" xr:uid="{00000000-0005-0000-0000-00002EB00000}"/>
    <cellStyle name="Normal 81 2 2 2 2 4 3" xfId="10373" xr:uid="{00000000-0005-0000-0000-00002FB00000}"/>
    <cellStyle name="Normal 81 2 2 2 2 4 3 2" xfId="40707" xr:uid="{00000000-0005-0000-0000-000030B00000}"/>
    <cellStyle name="Normal 81 2 2 2 2 4 3 3" xfId="25474" xr:uid="{00000000-0005-0000-0000-000031B00000}"/>
    <cellStyle name="Normal 81 2 2 2 2 4 4" xfId="35694" xr:uid="{00000000-0005-0000-0000-000032B00000}"/>
    <cellStyle name="Normal 81 2 2 2 2 4 5" xfId="20461" xr:uid="{00000000-0005-0000-0000-000033B00000}"/>
    <cellStyle name="Normal 81 2 2 2 2 5" xfId="12051" xr:uid="{00000000-0005-0000-0000-000034B00000}"/>
    <cellStyle name="Normal 81 2 2 2 2 5 2" xfId="42382" xr:uid="{00000000-0005-0000-0000-000035B00000}"/>
    <cellStyle name="Normal 81 2 2 2 2 5 3" xfId="27149" xr:uid="{00000000-0005-0000-0000-000036B00000}"/>
    <cellStyle name="Normal 81 2 2 2 2 6" xfId="7030" xr:uid="{00000000-0005-0000-0000-000037B00000}"/>
    <cellStyle name="Normal 81 2 2 2 2 6 2" xfId="37365" xr:uid="{00000000-0005-0000-0000-000038B00000}"/>
    <cellStyle name="Normal 81 2 2 2 2 6 3" xfId="22132" xr:uid="{00000000-0005-0000-0000-000039B00000}"/>
    <cellStyle name="Normal 81 2 2 2 2 7" xfId="32353" xr:uid="{00000000-0005-0000-0000-00003AB00000}"/>
    <cellStyle name="Normal 81 2 2 2 2 8" xfId="17119" xr:uid="{00000000-0005-0000-0000-00003BB00000}"/>
    <cellStyle name="Normal 81 2 2 2 3" xfId="2377" xr:uid="{00000000-0005-0000-0000-00003CB00000}"/>
    <cellStyle name="Normal 81 2 2 2 3 2" xfId="4067" xr:uid="{00000000-0005-0000-0000-00003DB00000}"/>
    <cellStyle name="Normal 81 2 2 2 3 2 2" xfId="14140" xr:uid="{00000000-0005-0000-0000-00003EB00000}"/>
    <cellStyle name="Normal 81 2 2 2 3 2 2 2" xfId="44471" xr:uid="{00000000-0005-0000-0000-00003FB00000}"/>
    <cellStyle name="Normal 81 2 2 2 3 2 2 3" xfId="29238" xr:uid="{00000000-0005-0000-0000-000040B00000}"/>
    <cellStyle name="Normal 81 2 2 2 3 2 3" xfId="9120" xr:uid="{00000000-0005-0000-0000-000041B00000}"/>
    <cellStyle name="Normal 81 2 2 2 3 2 3 2" xfId="39454" xr:uid="{00000000-0005-0000-0000-000042B00000}"/>
    <cellStyle name="Normal 81 2 2 2 3 2 3 3" xfId="24221" xr:uid="{00000000-0005-0000-0000-000043B00000}"/>
    <cellStyle name="Normal 81 2 2 2 3 2 4" xfId="34441" xr:uid="{00000000-0005-0000-0000-000044B00000}"/>
    <cellStyle name="Normal 81 2 2 2 3 2 5" xfId="19208" xr:uid="{00000000-0005-0000-0000-000045B00000}"/>
    <cellStyle name="Normal 81 2 2 2 3 3" xfId="5759" xr:uid="{00000000-0005-0000-0000-000046B00000}"/>
    <cellStyle name="Normal 81 2 2 2 3 3 2" xfId="15811" xr:uid="{00000000-0005-0000-0000-000047B00000}"/>
    <cellStyle name="Normal 81 2 2 2 3 3 2 2" xfId="46142" xr:uid="{00000000-0005-0000-0000-000048B00000}"/>
    <cellStyle name="Normal 81 2 2 2 3 3 2 3" xfId="30909" xr:uid="{00000000-0005-0000-0000-000049B00000}"/>
    <cellStyle name="Normal 81 2 2 2 3 3 3" xfId="10791" xr:uid="{00000000-0005-0000-0000-00004AB00000}"/>
    <cellStyle name="Normal 81 2 2 2 3 3 3 2" xfId="41125" xr:uid="{00000000-0005-0000-0000-00004BB00000}"/>
    <cellStyle name="Normal 81 2 2 2 3 3 3 3" xfId="25892" xr:uid="{00000000-0005-0000-0000-00004CB00000}"/>
    <cellStyle name="Normal 81 2 2 2 3 3 4" xfId="36112" xr:uid="{00000000-0005-0000-0000-00004DB00000}"/>
    <cellStyle name="Normal 81 2 2 2 3 3 5" xfId="20879" xr:uid="{00000000-0005-0000-0000-00004EB00000}"/>
    <cellStyle name="Normal 81 2 2 2 3 4" xfId="12469" xr:uid="{00000000-0005-0000-0000-00004FB00000}"/>
    <cellStyle name="Normal 81 2 2 2 3 4 2" xfId="42800" xr:uid="{00000000-0005-0000-0000-000050B00000}"/>
    <cellStyle name="Normal 81 2 2 2 3 4 3" xfId="27567" xr:uid="{00000000-0005-0000-0000-000051B00000}"/>
    <cellStyle name="Normal 81 2 2 2 3 5" xfId="7448" xr:uid="{00000000-0005-0000-0000-000052B00000}"/>
    <cellStyle name="Normal 81 2 2 2 3 5 2" xfId="37783" xr:uid="{00000000-0005-0000-0000-000053B00000}"/>
    <cellStyle name="Normal 81 2 2 2 3 5 3" xfId="22550" xr:uid="{00000000-0005-0000-0000-000054B00000}"/>
    <cellStyle name="Normal 81 2 2 2 3 6" xfId="32771" xr:uid="{00000000-0005-0000-0000-000055B00000}"/>
    <cellStyle name="Normal 81 2 2 2 3 7" xfId="17537" xr:uid="{00000000-0005-0000-0000-000056B00000}"/>
    <cellStyle name="Normal 81 2 2 2 4" xfId="3230" xr:uid="{00000000-0005-0000-0000-000057B00000}"/>
    <cellStyle name="Normal 81 2 2 2 4 2" xfId="13304" xr:uid="{00000000-0005-0000-0000-000058B00000}"/>
    <cellStyle name="Normal 81 2 2 2 4 2 2" xfId="43635" xr:uid="{00000000-0005-0000-0000-000059B00000}"/>
    <cellStyle name="Normal 81 2 2 2 4 2 3" xfId="28402" xr:uid="{00000000-0005-0000-0000-00005AB00000}"/>
    <cellStyle name="Normal 81 2 2 2 4 3" xfId="8284" xr:uid="{00000000-0005-0000-0000-00005BB00000}"/>
    <cellStyle name="Normal 81 2 2 2 4 3 2" xfId="38618" xr:uid="{00000000-0005-0000-0000-00005CB00000}"/>
    <cellStyle name="Normal 81 2 2 2 4 3 3" xfId="23385" xr:uid="{00000000-0005-0000-0000-00005DB00000}"/>
    <cellStyle name="Normal 81 2 2 2 4 4" xfId="33605" xr:uid="{00000000-0005-0000-0000-00005EB00000}"/>
    <cellStyle name="Normal 81 2 2 2 4 5" xfId="18372" xr:uid="{00000000-0005-0000-0000-00005FB00000}"/>
    <cellStyle name="Normal 81 2 2 2 5" xfId="4923" xr:uid="{00000000-0005-0000-0000-000060B00000}"/>
    <cellStyle name="Normal 81 2 2 2 5 2" xfId="14975" xr:uid="{00000000-0005-0000-0000-000061B00000}"/>
    <cellStyle name="Normal 81 2 2 2 5 2 2" xfId="45306" xr:uid="{00000000-0005-0000-0000-000062B00000}"/>
    <cellStyle name="Normal 81 2 2 2 5 2 3" xfId="30073" xr:uid="{00000000-0005-0000-0000-000063B00000}"/>
    <cellStyle name="Normal 81 2 2 2 5 3" xfId="9955" xr:uid="{00000000-0005-0000-0000-000064B00000}"/>
    <cellStyle name="Normal 81 2 2 2 5 3 2" xfId="40289" xr:uid="{00000000-0005-0000-0000-000065B00000}"/>
    <cellStyle name="Normal 81 2 2 2 5 3 3" xfId="25056" xr:uid="{00000000-0005-0000-0000-000066B00000}"/>
    <cellStyle name="Normal 81 2 2 2 5 4" xfId="35276" xr:uid="{00000000-0005-0000-0000-000067B00000}"/>
    <cellStyle name="Normal 81 2 2 2 5 5" xfId="20043" xr:uid="{00000000-0005-0000-0000-000068B00000}"/>
    <cellStyle name="Normal 81 2 2 2 6" xfId="11633" xr:uid="{00000000-0005-0000-0000-000069B00000}"/>
    <cellStyle name="Normal 81 2 2 2 6 2" xfId="41964" xr:uid="{00000000-0005-0000-0000-00006AB00000}"/>
    <cellStyle name="Normal 81 2 2 2 6 3" xfId="26731" xr:uid="{00000000-0005-0000-0000-00006BB00000}"/>
    <cellStyle name="Normal 81 2 2 2 7" xfId="6612" xr:uid="{00000000-0005-0000-0000-00006CB00000}"/>
    <cellStyle name="Normal 81 2 2 2 7 2" xfId="36947" xr:uid="{00000000-0005-0000-0000-00006DB00000}"/>
    <cellStyle name="Normal 81 2 2 2 7 3" xfId="21714" xr:uid="{00000000-0005-0000-0000-00006EB00000}"/>
    <cellStyle name="Normal 81 2 2 2 8" xfId="31935" xr:uid="{00000000-0005-0000-0000-00006FB00000}"/>
    <cellStyle name="Normal 81 2 2 2 9" xfId="16701" xr:uid="{00000000-0005-0000-0000-000070B00000}"/>
    <cellStyle name="Normal 81 2 2 3" xfId="1748" xr:uid="{00000000-0005-0000-0000-000071B00000}"/>
    <cellStyle name="Normal 81 2 2 3 2" xfId="2587" xr:uid="{00000000-0005-0000-0000-000072B00000}"/>
    <cellStyle name="Normal 81 2 2 3 2 2" xfId="4277" xr:uid="{00000000-0005-0000-0000-000073B00000}"/>
    <cellStyle name="Normal 81 2 2 3 2 2 2" xfId="14350" xr:uid="{00000000-0005-0000-0000-000074B00000}"/>
    <cellStyle name="Normal 81 2 2 3 2 2 2 2" xfId="44681" xr:uid="{00000000-0005-0000-0000-000075B00000}"/>
    <cellStyle name="Normal 81 2 2 3 2 2 2 3" xfId="29448" xr:uid="{00000000-0005-0000-0000-000076B00000}"/>
    <cellStyle name="Normal 81 2 2 3 2 2 3" xfId="9330" xr:uid="{00000000-0005-0000-0000-000077B00000}"/>
    <cellStyle name="Normal 81 2 2 3 2 2 3 2" xfId="39664" xr:uid="{00000000-0005-0000-0000-000078B00000}"/>
    <cellStyle name="Normal 81 2 2 3 2 2 3 3" xfId="24431" xr:uid="{00000000-0005-0000-0000-000079B00000}"/>
    <cellStyle name="Normal 81 2 2 3 2 2 4" xfId="34651" xr:uid="{00000000-0005-0000-0000-00007AB00000}"/>
    <cellStyle name="Normal 81 2 2 3 2 2 5" xfId="19418" xr:uid="{00000000-0005-0000-0000-00007BB00000}"/>
    <cellStyle name="Normal 81 2 2 3 2 3" xfId="5969" xr:uid="{00000000-0005-0000-0000-00007CB00000}"/>
    <cellStyle name="Normal 81 2 2 3 2 3 2" xfId="16021" xr:uid="{00000000-0005-0000-0000-00007DB00000}"/>
    <cellStyle name="Normal 81 2 2 3 2 3 2 2" xfId="46352" xr:uid="{00000000-0005-0000-0000-00007EB00000}"/>
    <cellStyle name="Normal 81 2 2 3 2 3 2 3" xfId="31119" xr:uid="{00000000-0005-0000-0000-00007FB00000}"/>
    <cellStyle name="Normal 81 2 2 3 2 3 3" xfId="11001" xr:uid="{00000000-0005-0000-0000-000080B00000}"/>
    <cellStyle name="Normal 81 2 2 3 2 3 3 2" xfId="41335" xr:uid="{00000000-0005-0000-0000-000081B00000}"/>
    <cellStyle name="Normal 81 2 2 3 2 3 3 3" xfId="26102" xr:uid="{00000000-0005-0000-0000-000082B00000}"/>
    <cellStyle name="Normal 81 2 2 3 2 3 4" xfId="36322" xr:uid="{00000000-0005-0000-0000-000083B00000}"/>
    <cellStyle name="Normal 81 2 2 3 2 3 5" xfId="21089" xr:uid="{00000000-0005-0000-0000-000084B00000}"/>
    <cellStyle name="Normal 81 2 2 3 2 4" xfId="12679" xr:uid="{00000000-0005-0000-0000-000085B00000}"/>
    <cellStyle name="Normal 81 2 2 3 2 4 2" xfId="43010" xr:uid="{00000000-0005-0000-0000-000086B00000}"/>
    <cellStyle name="Normal 81 2 2 3 2 4 3" xfId="27777" xr:uid="{00000000-0005-0000-0000-000087B00000}"/>
    <cellStyle name="Normal 81 2 2 3 2 5" xfId="7658" xr:uid="{00000000-0005-0000-0000-000088B00000}"/>
    <cellStyle name="Normal 81 2 2 3 2 5 2" xfId="37993" xr:uid="{00000000-0005-0000-0000-000089B00000}"/>
    <cellStyle name="Normal 81 2 2 3 2 5 3" xfId="22760" xr:uid="{00000000-0005-0000-0000-00008AB00000}"/>
    <cellStyle name="Normal 81 2 2 3 2 6" xfId="32981" xr:uid="{00000000-0005-0000-0000-00008BB00000}"/>
    <cellStyle name="Normal 81 2 2 3 2 7" xfId="17747" xr:uid="{00000000-0005-0000-0000-00008CB00000}"/>
    <cellStyle name="Normal 81 2 2 3 3" xfId="3440" xr:uid="{00000000-0005-0000-0000-00008DB00000}"/>
    <cellStyle name="Normal 81 2 2 3 3 2" xfId="13514" xr:uid="{00000000-0005-0000-0000-00008EB00000}"/>
    <cellStyle name="Normal 81 2 2 3 3 2 2" xfId="43845" xr:uid="{00000000-0005-0000-0000-00008FB00000}"/>
    <cellStyle name="Normal 81 2 2 3 3 2 3" xfId="28612" xr:uid="{00000000-0005-0000-0000-000090B00000}"/>
    <cellStyle name="Normal 81 2 2 3 3 3" xfId="8494" xr:uid="{00000000-0005-0000-0000-000091B00000}"/>
    <cellStyle name="Normal 81 2 2 3 3 3 2" xfId="38828" xr:uid="{00000000-0005-0000-0000-000092B00000}"/>
    <cellStyle name="Normal 81 2 2 3 3 3 3" xfId="23595" xr:uid="{00000000-0005-0000-0000-000093B00000}"/>
    <cellStyle name="Normal 81 2 2 3 3 4" xfId="33815" xr:uid="{00000000-0005-0000-0000-000094B00000}"/>
    <cellStyle name="Normal 81 2 2 3 3 5" xfId="18582" xr:uid="{00000000-0005-0000-0000-000095B00000}"/>
    <cellStyle name="Normal 81 2 2 3 4" xfId="5133" xr:uid="{00000000-0005-0000-0000-000096B00000}"/>
    <cellStyle name="Normal 81 2 2 3 4 2" xfId="15185" xr:uid="{00000000-0005-0000-0000-000097B00000}"/>
    <cellStyle name="Normal 81 2 2 3 4 2 2" xfId="45516" xr:uid="{00000000-0005-0000-0000-000098B00000}"/>
    <cellStyle name="Normal 81 2 2 3 4 2 3" xfId="30283" xr:uid="{00000000-0005-0000-0000-000099B00000}"/>
    <cellStyle name="Normal 81 2 2 3 4 3" xfId="10165" xr:uid="{00000000-0005-0000-0000-00009AB00000}"/>
    <cellStyle name="Normal 81 2 2 3 4 3 2" xfId="40499" xr:uid="{00000000-0005-0000-0000-00009BB00000}"/>
    <cellStyle name="Normal 81 2 2 3 4 3 3" xfId="25266" xr:uid="{00000000-0005-0000-0000-00009CB00000}"/>
    <cellStyle name="Normal 81 2 2 3 4 4" xfId="35486" xr:uid="{00000000-0005-0000-0000-00009DB00000}"/>
    <cellStyle name="Normal 81 2 2 3 4 5" xfId="20253" xr:uid="{00000000-0005-0000-0000-00009EB00000}"/>
    <cellStyle name="Normal 81 2 2 3 5" xfId="11843" xr:uid="{00000000-0005-0000-0000-00009FB00000}"/>
    <cellStyle name="Normal 81 2 2 3 5 2" xfId="42174" xr:uid="{00000000-0005-0000-0000-0000A0B00000}"/>
    <cellStyle name="Normal 81 2 2 3 5 3" xfId="26941" xr:uid="{00000000-0005-0000-0000-0000A1B00000}"/>
    <cellStyle name="Normal 81 2 2 3 6" xfId="6822" xr:uid="{00000000-0005-0000-0000-0000A2B00000}"/>
    <cellStyle name="Normal 81 2 2 3 6 2" xfId="37157" xr:uid="{00000000-0005-0000-0000-0000A3B00000}"/>
    <cellStyle name="Normal 81 2 2 3 6 3" xfId="21924" xr:uid="{00000000-0005-0000-0000-0000A4B00000}"/>
    <cellStyle name="Normal 81 2 2 3 7" xfId="32145" xr:uid="{00000000-0005-0000-0000-0000A5B00000}"/>
    <cellStyle name="Normal 81 2 2 3 8" xfId="16911" xr:uid="{00000000-0005-0000-0000-0000A6B00000}"/>
    <cellStyle name="Normal 81 2 2 4" xfId="2169" xr:uid="{00000000-0005-0000-0000-0000A7B00000}"/>
    <cellStyle name="Normal 81 2 2 4 2" xfId="3859" xr:uid="{00000000-0005-0000-0000-0000A8B00000}"/>
    <cellStyle name="Normal 81 2 2 4 2 2" xfId="13932" xr:uid="{00000000-0005-0000-0000-0000A9B00000}"/>
    <cellStyle name="Normal 81 2 2 4 2 2 2" xfId="44263" xr:uid="{00000000-0005-0000-0000-0000AAB00000}"/>
    <cellStyle name="Normal 81 2 2 4 2 2 3" xfId="29030" xr:uid="{00000000-0005-0000-0000-0000ABB00000}"/>
    <cellStyle name="Normal 81 2 2 4 2 3" xfId="8912" xr:uid="{00000000-0005-0000-0000-0000ACB00000}"/>
    <cellStyle name="Normal 81 2 2 4 2 3 2" xfId="39246" xr:uid="{00000000-0005-0000-0000-0000ADB00000}"/>
    <cellStyle name="Normal 81 2 2 4 2 3 3" xfId="24013" xr:uid="{00000000-0005-0000-0000-0000AEB00000}"/>
    <cellStyle name="Normal 81 2 2 4 2 4" xfId="34233" xr:uid="{00000000-0005-0000-0000-0000AFB00000}"/>
    <cellStyle name="Normal 81 2 2 4 2 5" xfId="19000" xr:uid="{00000000-0005-0000-0000-0000B0B00000}"/>
    <cellStyle name="Normal 81 2 2 4 3" xfId="5551" xr:uid="{00000000-0005-0000-0000-0000B1B00000}"/>
    <cellStyle name="Normal 81 2 2 4 3 2" xfId="15603" xr:uid="{00000000-0005-0000-0000-0000B2B00000}"/>
    <cellStyle name="Normal 81 2 2 4 3 2 2" xfId="45934" xr:uid="{00000000-0005-0000-0000-0000B3B00000}"/>
    <cellStyle name="Normal 81 2 2 4 3 2 3" xfId="30701" xr:uid="{00000000-0005-0000-0000-0000B4B00000}"/>
    <cellStyle name="Normal 81 2 2 4 3 3" xfId="10583" xr:uid="{00000000-0005-0000-0000-0000B5B00000}"/>
    <cellStyle name="Normal 81 2 2 4 3 3 2" xfId="40917" xr:uid="{00000000-0005-0000-0000-0000B6B00000}"/>
    <cellStyle name="Normal 81 2 2 4 3 3 3" xfId="25684" xr:uid="{00000000-0005-0000-0000-0000B7B00000}"/>
    <cellStyle name="Normal 81 2 2 4 3 4" xfId="35904" xr:uid="{00000000-0005-0000-0000-0000B8B00000}"/>
    <cellStyle name="Normal 81 2 2 4 3 5" xfId="20671" xr:uid="{00000000-0005-0000-0000-0000B9B00000}"/>
    <cellStyle name="Normal 81 2 2 4 4" xfId="12261" xr:uid="{00000000-0005-0000-0000-0000BAB00000}"/>
    <cellStyle name="Normal 81 2 2 4 4 2" xfId="42592" xr:uid="{00000000-0005-0000-0000-0000BBB00000}"/>
    <cellStyle name="Normal 81 2 2 4 4 3" xfId="27359" xr:uid="{00000000-0005-0000-0000-0000BCB00000}"/>
    <cellStyle name="Normal 81 2 2 4 5" xfId="7240" xr:uid="{00000000-0005-0000-0000-0000BDB00000}"/>
    <cellStyle name="Normal 81 2 2 4 5 2" xfId="37575" xr:uid="{00000000-0005-0000-0000-0000BEB00000}"/>
    <cellStyle name="Normal 81 2 2 4 5 3" xfId="22342" xr:uid="{00000000-0005-0000-0000-0000BFB00000}"/>
    <cellStyle name="Normal 81 2 2 4 6" xfId="32563" xr:uid="{00000000-0005-0000-0000-0000C0B00000}"/>
    <cellStyle name="Normal 81 2 2 4 7" xfId="17329" xr:uid="{00000000-0005-0000-0000-0000C1B00000}"/>
    <cellStyle name="Normal 81 2 2 5" xfId="3022" xr:uid="{00000000-0005-0000-0000-0000C2B00000}"/>
    <cellStyle name="Normal 81 2 2 5 2" xfId="13096" xr:uid="{00000000-0005-0000-0000-0000C3B00000}"/>
    <cellStyle name="Normal 81 2 2 5 2 2" xfId="43427" xr:uid="{00000000-0005-0000-0000-0000C4B00000}"/>
    <cellStyle name="Normal 81 2 2 5 2 3" xfId="28194" xr:uid="{00000000-0005-0000-0000-0000C5B00000}"/>
    <cellStyle name="Normal 81 2 2 5 3" xfId="8076" xr:uid="{00000000-0005-0000-0000-0000C6B00000}"/>
    <cellStyle name="Normal 81 2 2 5 3 2" xfId="38410" xr:uid="{00000000-0005-0000-0000-0000C7B00000}"/>
    <cellStyle name="Normal 81 2 2 5 3 3" xfId="23177" xr:uid="{00000000-0005-0000-0000-0000C8B00000}"/>
    <cellStyle name="Normal 81 2 2 5 4" xfId="33397" xr:uid="{00000000-0005-0000-0000-0000C9B00000}"/>
    <cellStyle name="Normal 81 2 2 5 5" xfId="18164" xr:uid="{00000000-0005-0000-0000-0000CAB00000}"/>
    <cellStyle name="Normal 81 2 2 6" xfId="4715" xr:uid="{00000000-0005-0000-0000-0000CBB00000}"/>
    <cellStyle name="Normal 81 2 2 6 2" xfId="14767" xr:uid="{00000000-0005-0000-0000-0000CCB00000}"/>
    <cellStyle name="Normal 81 2 2 6 2 2" xfId="45098" xr:uid="{00000000-0005-0000-0000-0000CDB00000}"/>
    <cellStyle name="Normal 81 2 2 6 2 3" xfId="29865" xr:uid="{00000000-0005-0000-0000-0000CEB00000}"/>
    <cellStyle name="Normal 81 2 2 6 3" xfId="9747" xr:uid="{00000000-0005-0000-0000-0000CFB00000}"/>
    <cellStyle name="Normal 81 2 2 6 3 2" xfId="40081" xr:uid="{00000000-0005-0000-0000-0000D0B00000}"/>
    <cellStyle name="Normal 81 2 2 6 3 3" xfId="24848" xr:uid="{00000000-0005-0000-0000-0000D1B00000}"/>
    <cellStyle name="Normal 81 2 2 6 4" xfId="35068" xr:uid="{00000000-0005-0000-0000-0000D2B00000}"/>
    <cellStyle name="Normal 81 2 2 6 5" xfId="19835" xr:uid="{00000000-0005-0000-0000-0000D3B00000}"/>
    <cellStyle name="Normal 81 2 2 7" xfId="11425" xr:uid="{00000000-0005-0000-0000-0000D4B00000}"/>
    <cellStyle name="Normal 81 2 2 7 2" xfId="41756" xr:uid="{00000000-0005-0000-0000-0000D5B00000}"/>
    <cellStyle name="Normal 81 2 2 7 3" xfId="26523" xr:uid="{00000000-0005-0000-0000-0000D6B00000}"/>
    <cellStyle name="Normal 81 2 2 8" xfId="6404" xr:uid="{00000000-0005-0000-0000-0000D7B00000}"/>
    <cellStyle name="Normal 81 2 2 8 2" xfId="36739" xr:uid="{00000000-0005-0000-0000-0000D8B00000}"/>
    <cellStyle name="Normal 81 2 2 8 3" xfId="21506" xr:uid="{00000000-0005-0000-0000-0000D9B00000}"/>
    <cellStyle name="Normal 81 2 2 9" xfId="31727" xr:uid="{00000000-0005-0000-0000-0000DAB00000}"/>
    <cellStyle name="Normal 81 2 3" xfId="1431" xr:uid="{00000000-0005-0000-0000-0000DBB00000}"/>
    <cellStyle name="Normal 81 2 3 2" xfId="1852" xr:uid="{00000000-0005-0000-0000-0000DCB00000}"/>
    <cellStyle name="Normal 81 2 3 2 2" xfId="2691" xr:uid="{00000000-0005-0000-0000-0000DDB00000}"/>
    <cellStyle name="Normal 81 2 3 2 2 2" xfId="4381" xr:uid="{00000000-0005-0000-0000-0000DEB00000}"/>
    <cellStyle name="Normal 81 2 3 2 2 2 2" xfId="14454" xr:uid="{00000000-0005-0000-0000-0000DFB00000}"/>
    <cellStyle name="Normal 81 2 3 2 2 2 2 2" xfId="44785" xr:uid="{00000000-0005-0000-0000-0000E0B00000}"/>
    <cellStyle name="Normal 81 2 3 2 2 2 2 3" xfId="29552" xr:uid="{00000000-0005-0000-0000-0000E1B00000}"/>
    <cellStyle name="Normal 81 2 3 2 2 2 3" xfId="9434" xr:uid="{00000000-0005-0000-0000-0000E2B00000}"/>
    <cellStyle name="Normal 81 2 3 2 2 2 3 2" xfId="39768" xr:uid="{00000000-0005-0000-0000-0000E3B00000}"/>
    <cellStyle name="Normal 81 2 3 2 2 2 3 3" xfId="24535" xr:uid="{00000000-0005-0000-0000-0000E4B00000}"/>
    <cellStyle name="Normal 81 2 3 2 2 2 4" xfId="34755" xr:uid="{00000000-0005-0000-0000-0000E5B00000}"/>
    <cellStyle name="Normal 81 2 3 2 2 2 5" xfId="19522" xr:uid="{00000000-0005-0000-0000-0000E6B00000}"/>
    <cellStyle name="Normal 81 2 3 2 2 3" xfId="6073" xr:uid="{00000000-0005-0000-0000-0000E7B00000}"/>
    <cellStyle name="Normal 81 2 3 2 2 3 2" xfId="16125" xr:uid="{00000000-0005-0000-0000-0000E8B00000}"/>
    <cellStyle name="Normal 81 2 3 2 2 3 2 2" xfId="46456" xr:uid="{00000000-0005-0000-0000-0000E9B00000}"/>
    <cellStyle name="Normal 81 2 3 2 2 3 2 3" xfId="31223" xr:uid="{00000000-0005-0000-0000-0000EAB00000}"/>
    <cellStyle name="Normal 81 2 3 2 2 3 3" xfId="11105" xr:uid="{00000000-0005-0000-0000-0000EBB00000}"/>
    <cellStyle name="Normal 81 2 3 2 2 3 3 2" xfId="41439" xr:uid="{00000000-0005-0000-0000-0000ECB00000}"/>
    <cellStyle name="Normal 81 2 3 2 2 3 3 3" xfId="26206" xr:uid="{00000000-0005-0000-0000-0000EDB00000}"/>
    <cellStyle name="Normal 81 2 3 2 2 3 4" xfId="36426" xr:uid="{00000000-0005-0000-0000-0000EEB00000}"/>
    <cellStyle name="Normal 81 2 3 2 2 3 5" xfId="21193" xr:uid="{00000000-0005-0000-0000-0000EFB00000}"/>
    <cellStyle name="Normal 81 2 3 2 2 4" xfId="12783" xr:uid="{00000000-0005-0000-0000-0000F0B00000}"/>
    <cellStyle name="Normal 81 2 3 2 2 4 2" xfId="43114" xr:uid="{00000000-0005-0000-0000-0000F1B00000}"/>
    <cellStyle name="Normal 81 2 3 2 2 4 3" xfId="27881" xr:uid="{00000000-0005-0000-0000-0000F2B00000}"/>
    <cellStyle name="Normal 81 2 3 2 2 5" xfId="7762" xr:uid="{00000000-0005-0000-0000-0000F3B00000}"/>
    <cellStyle name="Normal 81 2 3 2 2 5 2" xfId="38097" xr:uid="{00000000-0005-0000-0000-0000F4B00000}"/>
    <cellStyle name="Normal 81 2 3 2 2 5 3" xfId="22864" xr:uid="{00000000-0005-0000-0000-0000F5B00000}"/>
    <cellStyle name="Normal 81 2 3 2 2 6" xfId="33085" xr:uid="{00000000-0005-0000-0000-0000F6B00000}"/>
    <cellStyle name="Normal 81 2 3 2 2 7" xfId="17851" xr:uid="{00000000-0005-0000-0000-0000F7B00000}"/>
    <cellStyle name="Normal 81 2 3 2 3" xfId="3544" xr:uid="{00000000-0005-0000-0000-0000F8B00000}"/>
    <cellStyle name="Normal 81 2 3 2 3 2" xfId="13618" xr:uid="{00000000-0005-0000-0000-0000F9B00000}"/>
    <cellStyle name="Normal 81 2 3 2 3 2 2" xfId="43949" xr:uid="{00000000-0005-0000-0000-0000FAB00000}"/>
    <cellStyle name="Normal 81 2 3 2 3 2 3" xfId="28716" xr:uid="{00000000-0005-0000-0000-0000FBB00000}"/>
    <cellStyle name="Normal 81 2 3 2 3 3" xfId="8598" xr:uid="{00000000-0005-0000-0000-0000FCB00000}"/>
    <cellStyle name="Normal 81 2 3 2 3 3 2" xfId="38932" xr:uid="{00000000-0005-0000-0000-0000FDB00000}"/>
    <cellStyle name="Normal 81 2 3 2 3 3 3" xfId="23699" xr:uid="{00000000-0005-0000-0000-0000FEB00000}"/>
    <cellStyle name="Normal 81 2 3 2 3 4" xfId="33919" xr:uid="{00000000-0005-0000-0000-0000FFB00000}"/>
    <cellStyle name="Normal 81 2 3 2 3 5" xfId="18686" xr:uid="{00000000-0005-0000-0000-000000B10000}"/>
    <cellStyle name="Normal 81 2 3 2 4" xfId="5237" xr:uid="{00000000-0005-0000-0000-000001B10000}"/>
    <cellStyle name="Normal 81 2 3 2 4 2" xfId="15289" xr:uid="{00000000-0005-0000-0000-000002B10000}"/>
    <cellStyle name="Normal 81 2 3 2 4 2 2" xfId="45620" xr:uid="{00000000-0005-0000-0000-000003B10000}"/>
    <cellStyle name="Normal 81 2 3 2 4 2 3" xfId="30387" xr:uid="{00000000-0005-0000-0000-000004B10000}"/>
    <cellStyle name="Normal 81 2 3 2 4 3" xfId="10269" xr:uid="{00000000-0005-0000-0000-000005B10000}"/>
    <cellStyle name="Normal 81 2 3 2 4 3 2" xfId="40603" xr:uid="{00000000-0005-0000-0000-000006B10000}"/>
    <cellStyle name="Normal 81 2 3 2 4 3 3" xfId="25370" xr:uid="{00000000-0005-0000-0000-000007B10000}"/>
    <cellStyle name="Normal 81 2 3 2 4 4" xfId="35590" xr:uid="{00000000-0005-0000-0000-000008B10000}"/>
    <cellStyle name="Normal 81 2 3 2 4 5" xfId="20357" xr:uid="{00000000-0005-0000-0000-000009B10000}"/>
    <cellStyle name="Normal 81 2 3 2 5" xfId="11947" xr:uid="{00000000-0005-0000-0000-00000AB10000}"/>
    <cellStyle name="Normal 81 2 3 2 5 2" xfId="42278" xr:uid="{00000000-0005-0000-0000-00000BB10000}"/>
    <cellStyle name="Normal 81 2 3 2 5 3" xfId="27045" xr:uid="{00000000-0005-0000-0000-00000CB10000}"/>
    <cellStyle name="Normal 81 2 3 2 6" xfId="6926" xr:uid="{00000000-0005-0000-0000-00000DB10000}"/>
    <cellStyle name="Normal 81 2 3 2 6 2" xfId="37261" xr:uid="{00000000-0005-0000-0000-00000EB10000}"/>
    <cellStyle name="Normal 81 2 3 2 6 3" xfId="22028" xr:uid="{00000000-0005-0000-0000-00000FB10000}"/>
    <cellStyle name="Normal 81 2 3 2 7" xfId="32249" xr:uid="{00000000-0005-0000-0000-000010B10000}"/>
    <cellStyle name="Normal 81 2 3 2 8" xfId="17015" xr:uid="{00000000-0005-0000-0000-000011B10000}"/>
    <cellStyle name="Normal 81 2 3 3" xfId="2273" xr:uid="{00000000-0005-0000-0000-000012B10000}"/>
    <cellStyle name="Normal 81 2 3 3 2" xfId="3963" xr:uid="{00000000-0005-0000-0000-000013B10000}"/>
    <cellStyle name="Normal 81 2 3 3 2 2" xfId="14036" xr:uid="{00000000-0005-0000-0000-000014B10000}"/>
    <cellStyle name="Normal 81 2 3 3 2 2 2" xfId="44367" xr:uid="{00000000-0005-0000-0000-000015B10000}"/>
    <cellStyle name="Normal 81 2 3 3 2 2 3" xfId="29134" xr:uid="{00000000-0005-0000-0000-000016B10000}"/>
    <cellStyle name="Normal 81 2 3 3 2 3" xfId="9016" xr:uid="{00000000-0005-0000-0000-000017B10000}"/>
    <cellStyle name="Normal 81 2 3 3 2 3 2" xfId="39350" xr:uid="{00000000-0005-0000-0000-000018B10000}"/>
    <cellStyle name="Normal 81 2 3 3 2 3 3" xfId="24117" xr:uid="{00000000-0005-0000-0000-000019B10000}"/>
    <cellStyle name="Normal 81 2 3 3 2 4" xfId="34337" xr:uid="{00000000-0005-0000-0000-00001AB10000}"/>
    <cellStyle name="Normal 81 2 3 3 2 5" xfId="19104" xr:uid="{00000000-0005-0000-0000-00001BB10000}"/>
    <cellStyle name="Normal 81 2 3 3 3" xfId="5655" xr:uid="{00000000-0005-0000-0000-00001CB10000}"/>
    <cellStyle name="Normal 81 2 3 3 3 2" xfId="15707" xr:uid="{00000000-0005-0000-0000-00001DB10000}"/>
    <cellStyle name="Normal 81 2 3 3 3 2 2" xfId="46038" xr:uid="{00000000-0005-0000-0000-00001EB10000}"/>
    <cellStyle name="Normal 81 2 3 3 3 2 3" xfId="30805" xr:uid="{00000000-0005-0000-0000-00001FB10000}"/>
    <cellStyle name="Normal 81 2 3 3 3 3" xfId="10687" xr:uid="{00000000-0005-0000-0000-000020B10000}"/>
    <cellStyle name="Normal 81 2 3 3 3 3 2" xfId="41021" xr:uid="{00000000-0005-0000-0000-000021B10000}"/>
    <cellStyle name="Normal 81 2 3 3 3 3 3" xfId="25788" xr:uid="{00000000-0005-0000-0000-000022B10000}"/>
    <cellStyle name="Normal 81 2 3 3 3 4" xfId="36008" xr:uid="{00000000-0005-0000-0000-000023B10000}"/>
    <cellStyle name="Normal 81 2 3 3 3 5" xfId="20775" xr:uid="{00000000-0005-0000-0000-000024B10000}"/>
    <cellStyle name="Normal 81 2 3 3 4" xfId="12365" xr:uid="{00000000-0005-0000-0000-000025B10000}"/>
    <cellStyle name="Normal 81 2 3 3 4 2" xfId="42696" xr:uid="{00000000-0005-0000-0000-000026B10000}"/>
    <cellStyle name="Normal 81 2 3 3 4 3" xfId="27463" xr:uid="{00000000-0005-0000-0000-000027B10000}"/>
    <cellStyle name="Normal 81 2 3 3 5" xfId="7344" xr:uid="{00000000-0005-0000-0000-000028B10000}"/>
    <cellStyle name="Normal 81 2 3 3 5 2" xfId="37679" xr:uid="{00000000-0005-0000-0000-000029B10000}"/>
    <cellStyle name="Normal 81 2 3 3 5 3" xfId="22446" xr:uid="{00000000-0005-0000-0000-00002AB10000}"/>
    <cellStyle name="Normal 81 2 3 3 6" xfId="32667" xr:uid="{00000000-0005-0000-0000-00002BB10000}"/>
    <cellStyle name="Normal 81 2 3 3 7" xfId="17433" xr:uid="{00000000-0005-0000-0000-00002CB10000}"/>
    <cellStyle name="Normal 81 2 3 4" xfId="3126" xr:uid="{00000000-0005-0000-0000-00002DB10000}"/>
    <cellStyle name="Normal 81 2 3 4 2" xfId="13200" xr:uid="{00000000-0005-0000-0000-00002EB10000}"/>
    <cellStyle name="Normal 81 2 3 4 2 2" xfId="43531" xr:uid="{00000000-0005-0000-0000-00002FB10000}"/>
    <cellStyle name="Normal 81 2 3 4 2 3" xfId="28298" xr:uid="{00000000-0005-0000-0000-000030B10000}"/>
    <cellStyle name="Normal 81 2 3 4 3" xfId="8180" xr:uid="{00000000-0005-0000-0000-000031B10000}"/>
    <cellStyle name="Normal 81 2 3 4 3 2" xfId="38514" xr:uid="{00000000-0005-0000-0000-000032B10000}"/>
    <cellStyle name="Normal 81 2 3 4 3 3" xfId="23281" xr:uid="{00000000-0005-0000-0000-000033B10000}"/>
    <cellStyle name="Normal 81 2 3 4 4" xfId="33501" xr:uid="{00000000-0005-0000-0000-000034B10000}"/>
    <cellStyle name="Normal 81 2 3 4 5" xfId="18268" xr:uid="{00000000-0005-0000-0000-000035B10000}"/>
    <cellStyle name="Normal 81 2 3 5" xfId="4819" xr:uid="{00000000-0005-0000-0000-000036B10000}"/>
    <cellStyle name="Normal 81 2 3 5 2" xfId="14871" xr:uid="{00000000-0005-0000-0000-000037B10000}"/>
    <cellStyle name="Normal 81 2 3 5 2 2" xfId="45202" xr:uid="{00000000-0005-0000-0000-000038B10000}"/>
    <cellStyle name="Normal 81 2 3 5 2 3" xfId="29969" xr:uid="{00000000-0005-0000-0000-000039B10000}"/>
    <cellStyle name="Normal 81 2 3 5 3" xfId="9851" xr:uid="{00000000-0005-0000-0000-00003AB10000}"/>
    <cellStyle name="Normal 81 2 3 5 3 2" xfId="40185" xr:uid="{00000000-0005-0000-0000-00003BB10000}"/>
    <cellStyle name="Normal 81 2 3 5 3 3" xfId="24952" xr:uid="{00000000-0005-0000-0000-00003CB10000}"/>
    <cellStyle name="Normal 81 2 3 5 4" xfId="35172" xr:uid="{00000000-0005-0000-0000-00003DB10000}"/>
    <cellStyle name="Normal 81 2 3 5 5" xfId="19939" xr:uid="{00000000-0005-0000-0000-00003EB10000}"/>
    <cellStyle name="Normal 81 2 3 6" xfId="11529" xr:uid="{00000000-0005-0000-0000-00003FB10000}"/>
    <cellStyle name="Normal 81 2 3 6 2" xfId="41860" xr:uid="{00000000-0005-0000-0000-000040B10000}"/>
    <cellStyle name="Normal 81 2 3 6 3" xfId="26627" xr:uid="{00000000-0005-0000-0000-000041B10000}"/>
    <cellStyle name="Normal 81 2 3 7" xfId="6508" xr:uid="{00000000-0005-0000-0000-000042B10000}"/>
    <cellStyle name="Normal 81 2 3 7 2" xfId="36843" xr:uid="{00000000-0005-0000-0000-000043B10000}"/>
    <cellStyle name="Normal 81 2 3 7 3" xfId="21610" xr:uid="{00000000-0005-0000-0000-000044B10000}"/>
    <cellStyle name="Normal 81 2 3 8" xfId="31831" xr:uid="{00000000-0005-0000-0000-000045B10000}"/>
    <cellStyle name="Normal 81 2 3 9" xfId="16597" xr:uid="{00000000-0005-0000-0000-000046B10000}"/>
    <cellStyle name="Normal 81 2 4" xfId="1644" xr:uid="{00000000-0005-0000-0000-000047B10000}"/>
    <cellStyle name="Normal 81 2 4 2" xfId="2483" xr:uid="{00000000-0005-0000-0000-000048B10000}"/>
    <cellStyle name="Normal 81 2 4 2 2" xfId="4173" xr:uid="{00000000-0005-0000-0000-000049B10000}"/>
    <cellStyle name="Normal 81 2 4 2 2 2" xfId="14246" xr:uid="{00000000-0005-0000-0000-00004AB10000}"/>
    <cellStyle name="Normal 81 2 4 2 2 2 2" xfId="44577" xr:uid="{00000000-0005-0000-0000-00004BB10000}"/>
    <cellStyle name="Normal 81 2 4 2 2 2 3" xfId="29344" xr:uid="{00000000-0005-0000-0000-00004CB10000}"/>
    <cellStyle name="Normal 81 2 4 2 2 3" xfId="9226" xr:uid="{00000000-0005-0000-0000-00004DB10000}"/>
    <cellStyle name="Normal 81 2 4 2 2 3 2" xfId="39560" xr:uid="{00000000-0005-0000-0000-00004EB10000}"/>
    <cellStyle name="Normal 81 2 4 2 2 3 3" xfId="24327" xr:uid="{00000000-0005-0000-0000-00004FB10000}"/>
    <cellStyle name="Normal 81 2 4 2 2 4" xfId="34547" xr:uid="{00000000-0005-0000-0000-000050B10000}"/>
    <cellStyle name="Normal 81 2 4 2 2 5" xfId="19314" xr:uid="{00000000-0005-0000-0000-000051B10000}"/>
    <cellStyle name="Normal 81 2 4 2 3" xfId="5865" xr:uid="{00000000-0005-0000-0000-000052B10000}"/>
    <cellStyle name="Normal 81 2 4 2 3 2" xfId="15917" xr:uid="{00000000-0005-0000-0000-000053B10000}"/>
    <cellStyle name="Normal 81 2 4 2 3 2 2" xfId="46248" xr:uid="{00000000-0005-0000-0000-000054B10000}"/>
    <cellStyle name="Normal 81 2 4 2 3 2 3" xfId="31015" xr:uid="{00000000-0005-0000-0000-000055B10000}"/>
    <cellStyle name="Normal 81 2 4 2 3 3" xfId="10897" xr:uid="{00000000-0005-0000-0000-000056B10000}"/>
    <cellStyle name="Normal 81 2 4 2 3 3 2" xfId="41231" xr:uid="{00000000-0005-0000-0000-000057B10000}"/>
    <cellStyle name="Normal 81 2 4 2 3 3 3" xfId="25998" xr:uid="{00000000-0005-0000-0000-000058B10000}"/>
    <cellStyle name="Normal 81 2 4 2 3 4" xfId="36218" xr:uid="{00000000-0005-0000-0000-000059B10000}"/>
    <cellStyle name="Normal 81 2 4 2 3 5" xfId="20985" xr:uid="{00000000-0005-0000-0000-00005AB10000}"/>
    <cellStyle name="Normal 81 2 4 2 4" xfId="12575" xr:uid="{00000000-0005-0000-0000-00005BB10000}"/>
    <cellStyle name="Normal 81 2 4 2 4 2" xfId="42906" xr:uid="{00000000-0005-0000-0000-00005CB10000}"/>
    <cellStyle name="Normal 81 2 4 2 4 3" xfId="27673" xr:uid="{00000000-0005-0000-0000-00005DB10000}"/>
    <cellStyle name="Normal 81 2 4 2 5" xfId="7554" xr:uid="{00000000-0005-0000-0000-00005EB10000}"/>
    <cellStyle name="Normal 81 2 4 2 5 2" xfId="37889" xr:uid="{00000000-0005-0000-0000-00005FB10000}"/>
    <cellStyle name="Normal 81 2 4 2 5 3" xfId="22656" xr:uid="{00000000-0005-0000-0000-000060B10000}"/>
    <cellStyle name="Normal 81 2 4 2 6" xfId="32877" xr:uid="{00000000-0005-0000-0000-000061B10000}"/>
    <cellStyle name="Normal 81 2 4 2 7" xfId="17643" xr:uid="{00000000-0005-0000-0000-000062B10000}"/>
    <cellStyle name="Normal 81 2 4 3" xfId="3336" xr:uid="{00000000-0005-0000-0000-000063B10000}"/>
    <cellStyle name="Normal 81 2 4 3 2" xfId="13410" xr:uid="{00000000-0005-0000-0000-000064B10000}"/>
    <cellStyle name="Normal 81 2 4 3 2 2" xfId="43741" xr:uid="{00000000-0005-0000-0000-000065B10000}"/>
    <cellStyle name="Normal 81 2 4 3 2 3" xfId="28508" xr:uid="{00000000-0005-0000-0000-000066B10000}"/>
    <cellStyle name="Normal 81 2 4 3 3" xfId="8390" xr:uid="{00000000-0005-0000-0000-000067B10000}"/>
    <cellStyle name="Normal 81 2 4 3 3 2" xfId="38724" xr:uid="{00000000-0005-0000-0000-000068B10000}"/>
    <cellStyle name="Normal 81 2 4 3 3 3" xfId="23491" xr:uid="{00000000-0005-0000-0000-000069B10000}"/>
    <cellStyle name="Normal 81 2 4 3 4" xfId="33711" xr:uid="{00000000-0005-0000-0000-00006AB10000}"/>
    <cellStyle name="Normal 81 2 4 3 5" xfId="18478" xr:uid="{00000000-0005-0000-0000-00006BB10000}"/>
    <cellStyle name="Normal 81 2 4 4" xfId="5029" xr:uid="{00000000-0005-0000-0000-00006CB10000}"/>
    <cellStyle name="Normal 81 2 4 4 2" xfId="15081" xr:uid="{00000000-0005-0000-0000-00006DB10000}"/>
    <cellStyle name="Normal 81 2 4 4 2 2" xfId="45412" xr:uid="{00000000-0005-0000-0000-00006EB10000}"/>
    <cellStyle name="Normal 81 2 4 4 2 3" xfId="30179" xr:uid="{00000000-0005-0000-0000-00006FB10000}"/>
    <cellStyle name="Normal 81 2 4 4 3" xfId="10061" xr:uid="{00000000-0005-0000-0000-000070B10000}"/>
    <cellStyle name="Normal 81 2 4 4 3 2" xfId="40395" xr:uid="{00000000-0005-0000-0000-000071B10000}"/>
    <cellStyle name="Normal 81 2 4 4 3 3" xfId="25162" xr:uid="{00000000-0005-0000-0000-000072B10000}"/>
    <cellStyle name="Normal 81 2 4 4 4" xfId="35382" xr:uid="{00000000-0005-0000-0000-000073B10000}"/>
    <cellStyle name="Normal 81 2 4 4 5" xfId="20149" xr:uid="{00000000-0005-0000-0000-000074B10000}"/>
    <cellStyle name="Normal 81 2 4 5" xfId="11739" xr:uid="{00000000-0005-0000-0000-000075B10000}"/>
    <cellStyle name="Normal 81 2 4 5 2" xfId="42070" xr:uid="{00000000-0005-0000-0000-000076B10000}"/>
    <cellStyle name="Normal 81 2 4 5 3" xfId="26837" xr:uid="{00000000-0005-0000-0000-000077B10000}"/>
    <cellStyle name="Normal 81 2 4 6" xfId="6718" xr:uid="{00000000-0005-0000-0000-000078B10000}"/>
    <cellStyle name="Normal 81 2 4 6 2" xfId="37053" xr:uid="{00000000-0005-0000-0000-000079B10000}"/>
    <cellStyle name="Normal 81 2 4 6 3" xfId="21820" xr:uid="{00000000-0005-0000-0000-00007AB10000}"/>
    <cellStyle name="Normal 81 2 4 7" xfId="32041" xr:uid="{00000000-0005-0000-0000-00007BB10000}"/>
    <cellStyle name="Normal 81 2 4 8" xfId="16807" xr:uid="{00000000-0005-0000-0000-00007CB10000}"/>
    <cellStyle name="Normal 81 2 5" xfId="2065" xr:uid="{00000000-0005-0000-0000-00007DB10000}"/>
    <cellStyle name="Normal 81 2 5 2" xfId="3755" xr:uid="{00000000-0005-0000-0000-00007EB10000}"/>
    <cellStyle name="Normal 81 2 5 2 2" xfId="13828" xr:uid="{00000000-0005-0000-0000-00007FB10000}"/>
    <cellStyle name="Normal 81 2 5 2 2 2" xfId="44159" xr:uid="{00000000-0005-0000-0000-000080B10000}"/>
    <cellStyle name="Normal 81 2 5 2 2 3" xfId="28926" xr:uid="{00000000-0005-0000-0000-000081B10000}"/>
    <cellStyle name="Normal 81 2 5 2 3" xfId="8808" xr:uid="{00000000-0005-0000-0000-000082B10000}"/>
    <cellStyle name="Normal 81 2 5 2 3 2" xfId="39142" xr:uid="{00000000-0005-0000-0000-000083B10000}"/>
    <cellStyle name="Normal 81 2 5 2 3 3" xfId="23909" xr:uid="{00000000-0005-0000-0000-000084B10000}"/>
    <cellStyle name="Normal 81 2 5 2 4" xfId="34129" xr:uid="{00000000-0005-0000-0000-000085B10000}"/>
    <cellStyle name="Normal 81 2 5 2 5" xfId="18896" xr:uid="{00000000-0005-0000-0000-000086B10000}"/>
    <cellStyle name="Normal 81 2 5 3" xfId="5447" xr:uid="{00000000-0005-0000-0000-000087B10000}"/>
    <cellStyle name="Normal 81 2 5 3 2" xfId="15499" xr:uid="{00000000-0005-0000-0000-000088B10000}"/>
    <cellStyle name="Normal 81 2 5 3 2 2" xfId="45830" xr:uid="{00000000-0005-0000-0000-000089B10000}"/>
    <cellStyle name="Normal 81 2 5 3 2 3" xfId="30597" xr:uid="{00000000-0005-0000-0000-00008AB10000}"/>
    <cellStyle name="Normal 81 2 5 3 3" xfId="10479" xr:uid="{00000000-0005-0000-0000-00008BB10000}"/>
    <cellStyle name="Normal 81 2 5 3 3 2" xfId="40813" xr:uid="{00000000-0005-0000-0000-00008CB10000}"/>
    <cellStyle name="Normal 81 2 5 3 3 3" xfId="25580" xr:uid="{00000000-0005-0000-0000-00008DB10000}"/>
    <cellStyle name="Normal 81 2 5 3 4" xfId="35800" xr:uid="{00000000-0005-0000-0000-00008EB10000}"/>
    <cellStyle name="Normal 81 2 5 3 5" xfId="20567" xr:uid="{00000000-0005-0000-0000-00008FB10000}"/>
    <cellStyle name="Normal 81 2 5 4" xfId="12157" xr:uid="{00000000-0005-0000-0000-000090B10000}"/>
    <cellStyle name="Normal 81 2 5 4 2" xfId="42488" xr:uid="{00000000-0005-0000-0000-000091B10000}"/>
    <cellStyle name="Normal 81 2 5 4 3" xfId="27255" xr:uid="{00000000-0005-0000-0000-000092B10000}"/>
    <cellStyle name="Normal 81 2 5 5" xfId="7136" xr:uid="{00000000-0005-0000-0000-000093B10000}"/>
    <cellStyle name="Normal 81 2 5 5 2" xfId="37471" xr:uid="{00000000-0005-0000-0000-000094B10000}"/>
    <cellStyle name="Normal 81 2 5 5 3" xfId="22238" xr:uid="{00000000-0005-0000-0000-000095B10000}"/>
    <cellStyle name="Normal 81 2 5 6" xfId="32459" xr:uid="{00000000-0005-0000-0000-000096B10000}"/>
    <cellStyle name="Normal 81 2 5 7" xfId="17225" xr:uid="{00000000-0005-0000-0000-000097B10000}"/>
    <cellStyle name="Normal 81 2 6" xfId="2918" xr:uid="{00000000-0005-0000-0000-000098B10000}"/>
    <cellStyle name="Normal 81 2 6 2" xfId="12992" xr:uid="{00000000-0005-0000-0000-000099B10000}"/>
    <cellStyle name="Normal 81 2 6 2 2" xfId="43323" xr:uid="{00000000-0005-0000-0000-00009AB10000}"/>
    <cellStyle name="Normal 81 2 6 2 3" xfId="28090" xr:uid="{00000000-0005-0000-0000-00009BB10000}"/>
    <cellStyle name="Normal 81 2 6 3" xfId="7972" xr:uid="{00000000-0005-0000-0000-00009CB10000}"/>
    <cellStyle name="Normal 81 2 6 3 2" xfId="38306" xr:uid="{00000000-0005-0000-0000-00009DB10000}"/>
    <cellStyle name="Normal 81 2 6 3 3" xfId="23073" xr:uid="{00000000-0005-0000-0000-00009EB10000}"/>
    <cellStyle name="Normal 81 2 6 4" xfId="33293" xr:uid="{00000000-0005-0000-0000-00009FB10000}"/>
    <cellStyle name="Normal 81 2 6 5" xfId="18060" xr:uid="{00000000-0005-0000-0000-0000A0B10000}"/>
    <cellStyle name="Normal 81 2 7" xfId="4611" xr:uid="{00000000-0005-0000-0000-0000A1B10000}"/>
    <cellStyle name="Normal 81 2 7 2" xfId="14663" xr:uid="{00000000-0005-0000-0000-0000A2B10000}"/>
    <cellStyle name="Normal 81 2 7 2 2" xfId="44994" xr:uid="{00000000-0005-0000-0000-0000A3B10000}"/>
    <cellStyle name="Normal 81 2 7 2 3" xfId="29761" xr:uid="{00000000-0005-0000-0000-0000A4B10000}"/>
    <cellStyle name="Normal 81 2 7 3" xfId="9643" xr:uid="{00000000-0005-0000-0000-0000A5B10000}"/>
    <cellStyle name="Normal 81 2 7 3 2" xfId="39977" xr:uid="{00000000-0005-0000-0000-0000A6B10000}"/>
    <cellStyle name="Normal 81 2 7 3 3" xfId="24744" xr:uid="{00000000-0005-0000-0000-0000A7B10000}"/>
    <cellStyle name="Normal 81 2 7 4" xfId="34964" xr:uid="{00000000-0005-0000-0000-0000A8B10000}"/>
    <cellStyle name="Normal 81 2 7 5" xfId="19731" xr:uid="{00000000-0005-0000-0000-0000A9B10000}"/>
    <cellStyle name="Normal 81 2 8" xfId="11321" xr:uid="{00000000-0005-0000-0000-0000AAB10000}"/>
    <cellStyle name="Normal 81 2 8 2" xfId="41652" xr:uid="{00000000-0005-0000-0000-0000ABB10000}"/>
    <cellStyle name="Normal 81 2 8 3" xfId="26419" xr:uid="{00000000-0005-0000-0000-0000ACB10000}"/>
    <cellStyle name="Normal 81 2 9" xfId="6300" xr:uid="{00000000-0005-0000-0000-0000ADB10000}"/>
    <cellStyle name="Normal 81 2 9 2" xfId="36635" xr:uid="{00000000-0005-0000-0000-0000AEB10000}"/>
    <cellStyle name="Normal 81 2 9 3" xfId="21402" xr:uid="{00000000-0005-0000-0000-0000AFB10000}"/>
    <cellStyle name="Normal 81 3" xfId="1264" xr:uid="{00000000-0005-0000-0000-0000B0B10000}"/>
    <cellStyle name="Normal 81 3 10" xfId="16441" xr:uid="{00000000-0005-0000-0000-0000B1B10000}"/>
    <cellStyle name="Normal 81 3 2" xfId="1483" xr:uid="{00000000-0005-0000-0000-0000B2B10000}"/>
    <cellStyle name="Normal 81 3 2 2" xfId="1904" xr:uid="{00000000-0005-0000-0000-0000B3B10000}"/>
    <cellStyle name="Normal 81 3 2 2 2" xfId="2743" xr:uid="{00000000-0005-0000-0000-0000B4B10000}"/>
    <cellStyle name="Normal 81 3 2 2 2 2" xfId="4433" xr:uid="{00000000-0005-0000-0000-0000B5B10000}"/>
    <cellStyle name="Normal 81 3 2 2 2 2 2" xfId="14506" xr:uid="{00000000-0005-0000-0000-0000B6B10000}"/>
    <cellStyle name="Normal 81 3 2 2 2 2 2 2" xfId="44837" xr:uid="{00000000-0005-0000-0000-0000B7B10000}"/>
    <cellStyle name="Normal 81 3 2 2 2 2 2 3" xfId="29604" xr:uid="{00000000-0005-0000-0000-0000B8B10000}"/>
    <cellStyle name="Normal 81 3 2 2 2 2 3" xfId="9486" xr:uid="{00000000-0005-0000-0000-0000B9B10000}"/>
    <cellStyle name="Normal 81 3 2 2 2 2 3 2" xfId="39820" xr:uid="{00000000-0005-0000-0000-0000BAB10000}"/>
    <cellStyle name="Normal 81 3 2 2 2 2 3 3" xfId="24587" xr:uid="{00000000-0005-0000-0000-0000BBB10000}"/>
    <cellStyle name="Normal 81 3 2 2 2 2 4" xfId="34807" xr:uid="{00000000-0005-0000-0000-0000BCB10000}"/>
    <cellStyle name="Normal 81 3 2 2 2 2 5" xfId="19574" xr:uid="{00000000-0005-0000-0000-0000BDB10000}"/>
    <cellStyle name="Normal 81 3 2 2 2 3" xfId="6125" xr:uid="{00000000-0005-0000-0000-0000BEB10000}"/>
    <cellStyle name="Normal 81 3 2 2 2 3 2" xfId="16177" xr:uid="{00000000-0005-0000-0000-0000BFB10000}"/>
    <cellStyle name="Normal 81 3 2 2 2 3 2 2" xfId="46508" xr:uid="{00000000-0005-0000-0000-0000C0B10000}"/>
    <cellStyle name="Normal 81 3 2 2 2 3 2 3" xfId="31275" xr:uid="{00000000-0005-0000-0000-0000C1B10000}"/>
    <cellStyle name="Normal 81 3 2 2 2 3 3" xfId="11157" xr:uid="{00000000-0005-0000-0000-0000C2B10000}"/>
    <cellStyle name="Normal 81 3 2 2 2 3 3 2" xfId="41491" xr:uid="{00000000-0005-0000-0000-0000C3B10000}"/>
    <cellStyle name="Normal 81 3 2 2 2 3 3 3" xfId="26258" xr:uid="{00000000-0005-0000-0000-0000C4B10000}"/>
    <cellStyle name="Normal 81 3 2 2 2 3 4" xfId="36478" xr:uid="{00000000-0005-0000-0000-0000C5B10000}"/>
    <cellStyle name="Normal 81 3 2 2 2 3 5" xfId="21245" xr:uid="{00000000-0005-0000-0000-0000C6B10000}"/>
    <cellStyle name="Normal 81 3 2 2 2 4" xfId="12835" xr:uid="{00000000-0005-0000-0000-0000C7B10000}"/>
    <cellStyle name="Normal 81 3 2 2 2 4 2" xfId="43166" xr:uid="{00000000-0005-0000-0000-0000C8B10000}"/>
    <cellStyle name="Normal 81 3 2 2 2 4 3" xfId="27933" xr:uid="{00000000-0005-0000-0000-0000C9B10000}"/>
    <cellStyle name="Normal 81 3 2 2 2 5" xfId="7814" xr:uid="{00000000-0005-0000-0000-0000CAB10000}"/>
    <cellStyle name="Normal 81 3 2 2 2 5 2" xfId="38149" xr:uid="{00000000-0005-0000-0000-0000CBB10000}"/>
    <cellStyle name="Normal 81 3 2 2 2 5 3" xfId="22916" xr:uid="{00000000-0005-0000-0000-0000CCB10000}"/>
    <cellStyle name="Normal 81 3 2 2 2 6" xfId="33137" xr:uid="{00000000-0005-0000-0000-0000CDB10000}"/>
    <cellStyle name="Normal 81 3 2 2 2 7" xfId="17903" xr:uid="{00000000-0005-0000-0000-0000CEB10000}"/>
    <cellStyle name="Normal 81 3 2 2 3" xfId="3596" xr:uid="{00000000-0005-0000-0000-0000CFB10000}"/>
    <cellStyle name="Normal 81 3 2 2 3 2" xfId="13670" xr:uid="{00000000-0005-0000-0000-0000D0B10000}"/>
    <cellStyle name="Normal 81 3 2 2 3 2 2" xfId="44001" xr:uid="{00000000-0005-0000-0000-0000D1B10000}"/>
    <cellStyle name="Normal 81 3 2 2 3 2 3" xfId="28768" xr:uid="{00000000-0005-0000-0000-0000D2B10000}"/>
    <cellStyle name="Normal 81 3 2 2 3 3" xfId="8650" xr:uid="{00000000-0005-0000-0000-0000D3B10000}"/>
    <cellStyle name="Normal 81 3 2 2 3 3 2" xfId="38984" xr:uid="{00000000-0005-0000-0000-0000D4B10000}"/>
    <cellStyle name="Normal 81 3 2 2 3 3 3" xfId="23751" xr:uid="{00000000-0005-0000-0000-0000D5B10000}"/>
    <cellStyle name="Normal 81 3 2 2 3 4" xfId="33971" xr:uid="{00000000-0005-0000-0000-0000D6B10000}"/>
    <cellStyle name="Normal 81 3 2 2 3 5" xfId="18738" xr:uid="{00000000-0005-0000-0000-0000D7B10000}"/>
    <cellStyle name="Normal 81 3 2 2 4" xfId="5289" xr:uid="{00000000-0005-0000-0000-0000D8B10000}"/>
    <cellStyle name="Normal 81 3 2 2 4 2" xfId="15341" xr:uid="{00000000-0005-0000-0000-0000D9B10000}"/>
    <cellStyle name="Normal 81 3 2 2 4 2 2" xfId="45672" xr:uid="{00000000-0005-0000-0000-0000DAB10000}"/>
    <cellStyle name="Normal 81 3 2 2 4 2 3" xfId="30439" xr:uid="{00000000-0005-0000-0000-0000DBB10000}"/>
    <cellStyle name="Normal 81 3 2 2 4 3" xfId="10321" xr:uid="{00000000-0005-0000-0000-0000DCB10000}"/>
    <cellStyle name="Normal 81 3 2 2 4 3 2" xfId="40655" xr:uid="{00000000-0005-0000-0000-0000DDB10000}"/>
    <cellStyle name="Normal 81 3 2 2 4 3 3" xfId="25422" xr:uid="{00000000-0005-0000-0000-0000DEB10000}"/>
    <cellStyle name="Normal 81 3 2 2 4 4" xfId="35642" xr:uid="{00000000-0005-0000-0000-0000DFB10000}"/>
    <cellStyle name="Normal 81 3 2 2 4 5" xfId="20409" xr:uid="{00000000-0005-0000-0000-0000E0B10000}"/>
    <cellStyle name="Normal 81 3 2 2 5" xfId="11999" xr:uid="{00000000-0005-0000-0000-0000E1B10000}"/>
    <cellStyle name="Normal 81 3 2 2 5 2" xfId="42330" xr:uid="{00000000-0005-0000-0000-0000E2B10000}"/>
    <cellStyle name="Normal 81 3 2 2 5 3" xfId="27097" xr:uid="{00000000-0005-0000-0000-0000E3B10000}"/>
    <cellStyle name="Normal 81 3 2 2 6" xfId="6978" xr:uid="{00000000-0005-0000-0000-0000E4B10000}"/>
    <cellStyle name="Normal 81 3 2 2 6 2" xfId="37313" xr:uid="{00000000-0005-0000-0000-0000E5B10000}"/>
    <cellStyle name="Normal 81 3 2 2 6 3" xfId="22080" xr:uid="{00000000-0005-0000-0000-0000E6B10000}"/>
    <cellStyle name="Normal 81 3 2 2 7" xfId="32301" xr:uid="{00000000-0005-0000-0000-0000E7B10000}"/>
    <cellStyle name="Normal 81 3 2 2 8" xfId="17067" xr:uid="{00000000-0005-0000-0000-0000E8B10000}"/>
    <cellStyle name="Normal 81 3 2 3" xfId="2325" xr:uid="{00000000-0005-0000-0000-0000E9B10000}"/>
    <cellStyle name="Normal 81 3 2 3 2" xfId="4015" xr:uid="{00000000-0005-0000-0000-0000EAB10000}"/>
    <cellStyle name="Normal 81 3 2 3 2 2" xfId="14088" xr:uid="{00000000-0005-0000-0000-0000EBB10000}"/>
    <cellStyle name="Normal 81 3 2 3 2 2 2" xfId="44419" xr:uid="{00000000-0005-0000-0000-0000ECB10000}"/>
    <cellStyle name="Normal 81 3 2 3 2 2 3" xfId="29186" xr:uid="{00000000-0005-0000-0000-0000EDB10000}"/>
    <cellStyle name="Normal 81 3 2 3 2 3" xfId="9068" xr:uid="{00000000-0005-0000-0000-0000EEB10000}"/>
    <cellStyle name="Normal 81 3 2 3 2 3 2" xfId="39402" xr:uid="{00000000-0005-0000-0000-0000EFB10000}"/>
    <cellStyle name="Normal 81 3 2 3 2 3 3" xfId="24169" xr:uid="{00000000-0005-0000-0000-0000F0B10000}"/>
    <cellStyle name="Normal 81 3 2 3 2 4" xfId="34389" xr:uid="{00000000-0005-0000-0000-0000F1B10000}"/>
    <cellStyle name="Normal 81 3 2 3 2 5" xfId="19156" xr:uid="{00000000-0005-0000-0000-0000F2B10000}"/>
    <cellStyle name="Normal 81 3 2 3 3" xfId="5707" xr:uid="{00000000-0005-0000-0000-0000F3B10000}"/>
    <cellStyle name="Normal 81 3 2 3 3 2" xfId="15759" xr:uid="{00000000-0005-0000-0000-0000F4B10000}"/>
    <cellStyle name="Normal 81 3 2 3 3 2 2" xfId="46090" xr:uid="{00000000-0005-0000-0000-0000F5B10000}"/>
    <cellStyle name="Normal 81 3 2 3 3 2 3" xfId="30857" xr:uid="{00000000-0005-0000-0000-0000F6B10000}"/>
    <cellStyle name="Normal 81 3 2 3 3 3" xfId="10739" xr:uid="{00000000-0005-0000-0000-0000F7B10000}"/>
    <cellStyle name="Normal 81 3 2 3 3 3 2" xfId="41073" xr:uid="{00000000-0005-0000-0000-0000F8B10000}"/>
    <cellStyle name="Normal 81 3 2 3 3 3 3" xfId="25840" xr:uid="{00000000-0005-0000-0000-0000F9B10000}"/>
    <cellStyle name="Normal 81 3 2 3 3 4" xfId="36060" xr:uid="{00000000-0005-0000-0000-0000FAB10000}"/>
    <cellStyle name="Normal 81 3 2 3 3 5" xfId="20827" xr:uid="{00000000-0005-0000-0000-0000FBB10000}"/>
    <cellStyle name="Normal 81 3 2 3 4" xfId="12417" xr:uid="{00000000-0005-0000-0000-0000FCB10000}"/>
    <cellStyle name="Normal 81 3 2 3 4 2" xfId="42748" xr:uid="{00000000-0005-0000-0000-0000FDB10000}"/>
    <cellStyle name="Normal 81 3 2 3 4 3" xfId="27515" xr:uid="{00000000-0005-0000-0000-0000FEB10000}"/>
    <cellStyle name="Normal 81 3 2 3 5" xfId="7396" xr:uid="{00000000-0005-0000-0000-0000FFB10000}"/>
    <cellStyle name="Normal 81 3 2 3 5 2" xfId="37731" xr:uid="{00000000-0005-0000-0000-000000B20000}"/>
    <cellStyle name="Normal 81 3 2 3 5 3" xfId="22498" xr:uid="{00000000-0005-0000-0000-000001B20000}"/>
    <cellStyle name="Normal 81 3 2 3 6" xfId="32719" xr:uid="{00000000-0005-0000-0000-000002B20000}"/>
    <cellStyle name="Normal 81 3 2 3 7" xfId="17485" xr:uid="{00000000-0005-0000-0000-000003B20000}"/>
    <cellStyle name="Normal 81 3 2 4" xfId="3178" xr:uid="{00000000-0005-0000-0000-000004B20000}"/>
    <cellStyle name="Normal 81 3 2 4 2" xfId="13252" xr:uid="{00000000-0005-0000-0000-000005B20000}"/>
    <cellStyle name="Normal 81 3 2 4 2 2" xfId="43583" xr:uid="{00000000-0005-0000-0000-000006B20000}"/>
    <cellStyle name="Normal 81 3 2 4 2 3" xfId="28350" xr:uid="{00000000-0005-0000-0000-000007B20000}"/>
    <cellStyle name="Normal 81 3 2 4 3" xfId="8232" xr:uid="{00000000-0005-0000-0000-000008B20000}"/>
    <cellStyle name="Normal 81 3 2 4 3 2" xfId="38566" xr:uid="{00000000-0005-0000-0000-000009B20000}"/>
    <cellStyle name="Normal 81 3 2 4 3 3" xfId="23333" xr:uid="{00000000-0005-0000-0000-00000AB20000}"/>
    <cellStyle name="Normal 81 3 2 4 4" xfId="33553" xr:uid="{00000000-0005-0000-0000-00000BB20000}"/>
    <cellStyle name="Normal 81 3 2 4 5" xfId="18320" xr:uid="{00000000-0005-0000-0000-00000CB20000}"/>
    <cellStyle name="Normal 81 3 2 5" xfId="4871" xr:uid="{00000000-0005-0000-0000-00000DB20000}"/>
    <cellStyle name="Normal 81 3 2 5 2" xfId="14923" xr:uid="{00000000-0005-0000-0000-00000EB20000}"/>
    <cellStyle name="Normal 81 3 2 5 2 2" xfId="45254" xr:uid="{00000000-0005-0000-0000-00000FB20000}"/>
    <cellStyle name="Normal 81 3 2 5 2 3" xfId="30021" xr:uid="{00000000-0005-0000-0000-000010B20000}"/>
    <cellStyle name="Normal 81 3 2 5 3" xfId="9903" xr:uid="{00000000-0005-0000-0000-000011B20000}"/>
    <cellStyle name="Normal 81 3 2 5 3 2" xfId="40237" xr:uid="{00000000-0005-0000-0000-000012B20000}"/>
    <cellStyle name="Normal 81 3 2 5 3 3" xfId="25004" xr:uid="{00000000-0005-0000-0000-000013B20000}"/>
    <cellStyle name="Normal 81 3 2 5 4" xfId="35224" xr:uid="{00000000-0005-0000-0000-000014B20000}"/>
    <cellStyle name="Normal 81 3 2 5 5" xfId="19991" xr:uid="{00000000-0005-0000-0000-000015B20000}"/>
    <cellStyle name="Normal 81 3 2 6" xfId="11581" xr:uid="{00000000-0005-0000-0000-000016B20000}"/>
    <cellStyle name="Normal 81 3 2 6 2" xfId="41912" xr:uid="{00000000-0005-0000-0000-000017B20000}"/>
    <cellStyle name="Normal 81 3 2 6 3" xfId="26679" xr:uid="{00000000-0005-0000-0000-000018B20000}"/>
    <cellStyle name="Normal 81 3 2 7" xfId="6560" xr:uid="{00000000-0005-0000-0000-000019B20000}"/>
    <cellStyle name="Normal 81 3 2 7 2" xfId="36895" xr:uid="{00000000-0005-0000-0000-00001AB20000}"/>
    <cellStyle name="Normal 81 3 2 7 3" xfId="21662" xr:uid="{00000000-0005-0000-0000-00001BB20000}"/>
    <cellStyle name="Normal 81 3 2 8" xfId="31883" xr:uid="{00000000-0005-0000-0000-00001CB20000}"/>
    <cellStyle name="Normal 81 3 2 9" xfId="16649" xr:uid="{00000000-0005-0000-0000-00001DB20000}"/>
    <cellStyle name="Normal 81 3 3" xfId="1696" xr:uid="{00000000-0005-0000-0000-00001EB20000}"/>
    <cellStyle name="Normal 81 3 3 2" xfId="2535" xr:uid="{00000000-0005-0000-0000-00001FB20000}"/>
    <cellStyle name="Normal 81 3 3 2 2" xfId="4225" xr:uid="{00000000-0005-0000-0000-000020B20000}"/>
    <cellStyle name="Normal 81 3 3 2 2 2" xfId="14298" xr:uid="{00000000-0005-0000-0000-000021B20000}"/>
    <cellStyle name="Normal 81 3 3 2 2 2 2" xfId="44629" xr:uid="{00000000-0005-0000-0000-000022B20000}"/>
    <cellStyle name="Normal 81 3 3 2 2 2 3" xfId="29396" xr:uid="{00000000-0005-0000-0000-000023B20000}"/>
    <cellStyle name="Normal 81 3 3 2 2 3" xfId="9278" xr:uid="{00000000-0005-0000-0000-000024B20000}"/>
    <cellStyle name="Normal 81 3 3 2 2 3 2" xfId="39612" xr:uid="{00000000-0005-0000-0000-000025B20000}"/>
    <cellStyle name="Normal 81 3 3 2 2 3 3" xfId="24379" xr:uid="{00000000-0005-0000-0000-000026B20000}"/>
    <cellStyle name="Normal 81 3 3 2 2 4" xfId="34599" xr:uid="{00000000-0005-0000-0000-000027B20000}"/>
    <cellStyle name="Normal 81 3 3 2 2 5" xfId="19366" xr:uid="{00000000-0005-0000-0000-000028B20000}"/>
    <cellStyle name="Normal 81 3 3 2 3" xfId="5917" xr:uid="{00000000-0005-0000-0000-000029B20000}"/>
    <cellStyle name="Normal 81 3 3 2 3 2" xfId="15969" xr:uid="{00000000-0005-0000-0000-00002AB20000}"/>
    <cellStyle name="Normal 81 3 3 2 3 2 2" xfId="46300" xr:uid="{00000000-0005-0000-0000-00002BB20000}"/>
    <cellStyle name="Normal 81 3 3 2 3 2 3" xfId="31067" xr:uid="{00000000-0005-0000-0000-00002CB20000}"/>
    <cellStyle name="Normal 81 3 3 2 3 3" xfId="10949" xr:uid="{00000000-0005-0000-0000-00002DB20000}"/>
    <cellStyle name="Normal 81 3 3 2 3 3 2" xfId="41283" xr:uid="{00000000-0005-0000-0000-00002EB20000}"/>
    <cellStyle name="Normal 81 3 3 2 3 3 3" xfId="26050" xr:uid="{00000000-0005-0000-0000-00002FB20000}"/>
    <cellStyle name="Normal 81 3 3 2 3 4" xfId="36270" xr:uid="{00000000-0005-0000-0000-000030B20000}"/>
    <cellStyle name="Normal 81 3 3 2 3 5" xfId="21037" xr:uid="{00000000-0005-0000-0000-000031B20000}"/>
    <cellStyle name="Normal 81 3 3 2 4" xfId="12627" xr:uid="{00000000-0005-0000-0000-000032B20000}"/>
    <cellStyle name="Normal 81 3 3 2 4 2" xfId="42958" xr:uid="{00000000-0005-0000-0000-000033B20000}"/>
    <cellStyle name="Normal 81 3 3 2 4 3" xfId="27725" xr:uid="{00000000-0005-0000-0000-000034B20000}"/>
    <cellStyle name="Normal 81 3 3 2 5" xfId="7606" xr:uid="{00000000-0005-0000-0000-000035B20000}"/>
    <cellStyle name="Normal 81 3 3 2 5 2" xfId="37941" xr:uid="{00000000-0005-0000-0000-000036B20000}"/>
    <cellStyle name="Normal 81 3 3 2 5 3" xfId="22708" xr:uid="{00000000-0005-0000-0000-000037B20000}"/>
    <cellStyle name="Normal 81 3 3 2 6" xfId="32929" xr:uid="{00000000-0005-0000-0000-000038B20000}"/>
    <cellStyle name="Normal 81 3 3 2 7" xfId="17695" xr:uid="{00000000-0005-0000-0000-000039B20000}"/>
    <cellStyle name="Normal 81 3 3 3" xfId="3388" xr:uid="{00000000-0005-0000-0000-00003AB20000}"/>
    <cellStyle name="Normal 81 3 3 3 2" xfId="13462" xr:uid="{00000000-0005-0000-0000-00003BB20000}"/>
    <cellStyle name="Normal 81 3 3 3 2 2" xfId="43793" xr:uid="{00000000-0005-0000-0000-00003CB20000}"/>
    <cellStyle name="Normal 81 3 3 3 2 3" xfId="28560" xr:uid="{00000000-0005-0000-0000-00003DB20000}"/>
    <cellStyle name="Normal 81 3 3 3 3" xfId="8442" xr:uid="{00000000-0005-0000-0000-00003EB20000}"/>
    <cellStyle name="Normal 81 3 3 3 3 2" xfId="38776" xr:uid="{00000000-0005-0000-0000-00003FB20000}"/>
    <cellStyle name="Normal 81 3 3 3 3 3" xfId="23543" xr:uid="{00000000-0005-0000-0000-000040B20000}"/>
    <cellStyle name="Normal 81 3 3 3 4" xfId="33763" xr:uid="{00000000-0005-0000-0000-000041B20000}"/>
    <cellStyle name="Normal 81 3 3 3 5" xfId="18530" xr:uid="{00000000-0005-0000-0000-000042B20000}"/>
    <cellStyle name="Normal 81 3 3 4" xfId="5081" xr:uid="{00000000-0005-0000-0000-000043B20000}"/>
    <cellStyle name="Normal 81 3 3 4 2" xfId="15133" xr:uid="{00000000-0005-0000-0000-000044B20000}"/>
    <cellStyle name="Normal 81 3 3 4 2 2" xfId="45464" xr:uid="{00000000-0005-0000-0000-000045B20000}"/>
    <cellStyle name="Normal 81 3 3 4 2 3" xfId="30231" xr:uid="{00000000-0005-0000-0000-000046B20000}"/>
    <cellStyle name="Normal 81 3 3 4 3" xfId="10113" xr:uid="{00000000-0005-0000-0000-000047B20000}"/>
    <cellStyle name="Normal 81 3 3 4 3 2" xfId="40447" xr:uid="{00000000-0005-0000-0000-000048B20000}"/>
    <cellStyle name="Normal 81 3 3 4 3 3" xfId="25214" xr:uid="{00000000-0005-0000-0000-000049B20000}"/>
    <cellStyle name="Normal 81 3 3 4 4" xfId="35434" xr:uid="{00000000-0005-0000-0000-00004AB20000}"/>
    <cellStyle name="Normal 81 3 3 4 5" xfId="20201" xr:uid="{00000000-0005-0000-0000-00004BB20000}"/>
    <cellStyle name="Normal 81 3 3 5" xfId="11791" xr:uid="{00000000-0005-0000-0000-00004CB20000}"/>
    <cellStyle name="Normal 81 3 3 5 2" xfId="42122" xr:uid="{00000000-0005-0000-0000-00004DB20000}"/>
    <cellStyle name="Normal 81 3 3 5 3" xfId="26889" xr:uid="{00000000-0005-0000-0000-00004EB20000}"/>
    <cellStyle name="Normal 81 3 3 6" xfId="6770" xr:uid="{00000000-0005-0000-0000-00004FB20000}"/>
    <cellStyle name="Normal 81 3 3 6 2" xfId="37105" xr:uid="{00000000-0005-0000-0000-000050B20000}"/>
    <cellStyle name="Normal 81 3 3 6 3" xfId="21872" xr:uid="{00000000-0005-0000-0000-000051B20000}"/>
    <cellStyle name="Normal 81 3 3 7" xfId="32093" xr:uid="{00000000-0005-0000-0000-000052B20000}"/>
    <cellStyle name="Normal 81 3 3 8" xfId="16859" xr:uid="{00000000-0005-0000-0000-000053B20000}"/>
    <cellStyle name="Normal 81 3 4" xfId="2117" xr:uid="{00000000-0005-0000-0000-000054B20000}"/>
    <cellStyle name="Normal 81 3 4 2" xfId="3807" xr:uid="{00000000-0005-0000-0000-000055B20000}"/>
    <cellStyle name="Normal 81 3 4 2 2" xfId="13880" xr:uid="{00000000-0005-0000-0000-000056B20000}"/>
    <cellStyle name="Normal 81 3 4 2 2 2" xfId="44211" xr:uid="{00000000-0005-0000-0000-000057B20000}"/>
    <cellStyle name="Normal 81 3 4 2 2 3" xfId="28978" xr:uid="{00000000-0005-0000-0000-000058B20000}"/>
    <cellStyle name="Normal 81 3 4 2 3" xfId="8860" xr:uid="{00000000-0005-0000-0000-000059B20000}"/>
    <cellStyle name="Normal 81 3 4 2 3 2" xfId="39194" xr:uid="{00000000-0005-0000-0000-00005AB20000}"/>
    <cellStyle name="Normal 81 3 4 2 3 3" xfId="23961" xr:uid="{00000000-0005-0000-0000-00005BB20000}"/>
    <cellStyle name="Normal 81 3 4 2 4" xfId="34181" xr:uid="{00000000-0005-0000-0000-00005CB20000}"/>
    <cellStyle name="Normal 81 3 4 2 5" xfId="18948" xr:uid="{00000000-0005-0000-0000-00005DB20000}"/>
    <cellStyle name="Normal 81 3 4 3" xfId="5499" xr:uid="{00000000-0005-0000-0000-00005EB20000}"/>
    <cellStyle name="Normal 81 3 4 3 2" xfId="15551" xr:uid="{00000000-0005-0000-0000-00005FB20000}"/>
    <cellStyle name="Normal 81 3 4 3 2 2" xfId="45882" xr:uid="{00000000-0005-0000-0000-000060B20000}"/>
    <cellStyle name="Normal 81 3 4 3 2 3" xfId="30649" xr:uid="{00000000-0005-0000-0000-000061B20000}"/>
    <cellStyle name="Normal 81 3 4 3 3" xfId="10531" xr:uid="{00000000-0005-0000-0000-000062B20000}"/>
    <cellStyle name="Normal 81 3 4 3 3 2" xfId="40865" xr:uid="{00000000-0005-0000-0000-000063B20000}"/>
    <cellStyle name="Normal 81 3 4 3 3 3" xfId="25632" xr:uid="{00000000-0005-0000-0000-000064B20000}"/>
    <cellStyle name="Normal 81 3 4 3 4" xfId="35852" xr:uid="{00000000-0005-0000-0000-000065B20000}"/>
    <cellStyle name="Normal 81 3 4 3 5" xfId="20619" xr:uid="{00000000-0005-0000-0000-000066B20000}"/>
    <cellStyle name="Normal 81 3 4 4" xfId="12209" xr:uid="{00000000-0005-0000-0000-000067B20000}"/>
    <cellStyle name="Normal 81 3 4 4 2" xfId="42540" xr:uid="{00000000-0005-0000-0000-000068B20000}"/>
    <cellStyle name="Normal 81 3 4 4 3" xfId="27307" xr:uid="{00000000-0005-0000-0000-000069B20000}"/>
    <cellStyle name="Normal 81 3 4 5" xfId="7188" xr:uid="{00000000-0005-0000-0000-00006AB20000}"/>
    <cellStyle name="Normal 81 3 4 5 2" xfId="37523" xr:uid="{00000000-0005-0000-0000-00006BB20000}"/>
    <cellStyle name="Normal 81 3 4 5 3" xfId="22290" xr:uid="{00000000-0005-0000-0000-00006CB20000}"/>
    <cellStyle name="Normal 81 3 4 6" xfId="32511" xr:uid="{00000000-0005-0000-0000-00006DB20000}"/>
    <cellStyle name="Normal 81 3 4 7" xfId="17277" xr:uid="{00000000-0005-0000-0000-00006EB20000}"/>
    <cellStyle name="Normal 81 3 5" xfId="2970" xr:uid="{00000000-0005-0000-0000-00006FB20000}"/>
    <cellStyle name="Normal 81 3 5 2" xfId="13044" xr:uid="{00000000-0005-0000-0000-000070B20000}"/>
    <cellStyle name="Normal 81 3 5 2 2" xfId="43375" xr:uid="{00000000-0005-0000-0000-000071B20000}"/>
    <cellStyle name="Normal 81 3 5 2 3" xfId="28142" xr:uid="{00000000-0005-0000-0000-000072B20000}"/>
    <cellStyle name="Normal 81 3 5 3" xfId="8024" xr:uid="{00000000-0005-0000-0000-000073B20000}"/>
    <cellStyle name="Normal 81 3 5 3 2" xfId="38358" xr:uid="{00000000-0005-0000-0000-000074B20000}"/>
    <cellStyle name="Normal 81 3 5 3 3" xfId="23125" xr:uid="{00000000-0005-0000-0000-000075B20000}"/>
    <cellStyle name="Normal 81 3 5 4" xfId="33345" xr:uid="{00000000-0005-0000-0000-000076B20000}"/>
    <cellStyle name="Normal 81 3 5 5" xfId="18112" xr:uid="{00000000-0005-0000-0000-000077B20000}"/>
    <cellStyle name="Normal 81 3 6" xfId="4663" xr:uid="{00000000-0005-0000-0000-000078B20000}"/>
    <cellStyle name="Normal 81 3 6 2" xfId="14715" xr:uid="{00000000-0005-0000-0000-000079B20000}"/>
    <cellStyle name="Normal 81 3 6 2 2" xfId="45046" xr:uid="{00000000-0005-0000-0000-00007AB20000}"/>
    <cellStyle name="Normal 81 3 6 2 3" xfId="29813" xr:uid="{00000000-0005-0000-0000-00007BB20000}"/>
    <cellStyle name="Normal 81 3 6 3" xfId="9695" xr:uid="{00000000-0005-0000-0000-00007CB20000}"/>
    <cellStyle name="Normal 81 3 6 3 2" xfId="40029" xr:uid="{00000000-0005-0000-0000-00007DB20000}"/>
    <cellStyle name="Normal 81 3 6 3 3" xfId="24796" xr:uid="{00000000-0005-0000-0000-00007EB20000}"/>
    <cellStyle name="Normal 81 3 6 4" xfId="35016" xr:uid="{00000000-0005-0000-0000-00007FB20000}"/>
    <cellStyle name="Normal 81 3 6 5" xfId="19783" xr:uid="{00000000-0005-0000-0000-000080B20000}"/>
    <cellStyle name="Normal 81 3 7" xfId="11373" xr:uid="{00000000-0005-0000-0000-000081B20000}"/>
    <cellStyle name="Normal 81 3 7 2" xfId="41704" xr:uid="{00000000-0005-0000-0000-000082B20000}"/>
    <cellStyle name="Normal 81 3 7 3" xfId="26471" xr:uid="{00000000-0005-0000-0000-000083B20000}"/>
    <cellStyle name="Normal 81 3 8" xfId="6352" xr:uid="{00000000-0005-0000-0000-000084B20000}"/>
    <cellStyle name="Normal 81 3 8 2" xfId="36687" xr:uid="{00000000-0005-0000-0000-000085B20000}"/>
    <cellStyle name="Normal 81 3 8 3" xfId="21454" xr:uid="{00000000-0005-0000-0000-000086B20000}"/>
    <cellStyle name="Normal 81 3 9" xfId="31676" xr:uid="{00000000-0005-0000-0000-000087B20000}"/>
    <cellStyle name="Normal 81 4" xfId="1377" xr:uid="{00000000-0005-0000-0000-000088B20000}"/>
    <cellStyle name="Normal 81 4 2" xfId="1800" xr:uid="{00000000-0005-0000-0000-000089B20000}"/>
    <cellStyle name="Normal 81 4 2 2" xfId="2639" xr:uid="{00000000-0005-0000-0000-00008AB20000}"/>
    <cellStyle name="Normal 81 4 2 2 2" xfId="4329" xr:uid="{00000000-0005-0000-0000-00008BB20000}"/>
    <cellStyle name="Normal 81 4 2 2 2 2" xfId="14402" xr:uid="{00000000-0005-0000-0000-00008CB20000}"/>
    <cellStyle name="Normal 81 4 2 2 2 2 2" xfId="44733" xr:uid="{00000000-0005-0000-0000-00008DB20000}"/>
    <cellStyle name="Normal 81 4 2 2 2 2 3" xfId="29500" xr:uid="{00000000-0005-0000-0000-00008EB20000}"/>
    <cellStyle name="Normal 81 4 2 2 2 3" xfId="9382" xr:uid="{00000000-0005-0000-0000-00008FB20000}"/>
    <cellStyle name="Normal 81 4 2 2 2 3 2" xfId="39716" xr:uid="{00000000-0005-0000-0000-000090B20000}"/>
    <cellStyle name="Normal 81 4 2 2 2 3 3" xfId="24483" xr:uid="{00000000-0005-0000-0000-000091B20000}"/>
    <cellStyle name="Normal 81 4 2 2 2 4" xfId="34703" xr:uid="{00000000-0005-0000-0000-000092B20000}"/>
    <cellStyle name="Normal 81 4 2 2 2 5" xfId="19470" xr:uid="{00000000-0005-0000-0000-000093B20000}"/>
    <cellStyle name="Normal 81 4 2 2 3" xfId="6021" xr:uid="{00000000-0005-0000-0000-000094B20000}"/>
    <cellStyle name="Normal 81 4 2 2 3 2" xfId="16073" xr:uid="{00000000-0005-0000-0000-000095B20000}"/>
    <cellStyle name="Normal 81 4 2 2 3 2 2" xfId="46404" xr:uid="{00000000-0005-0000-0000-000096B20000}"/>
    <cellStyle name="Normal 81 4 2 2 3 2 3" xfId="31171" xr:uid="{00000000-0005-0000-0000-000097B20000}"/>
    <cellStyle name="Normal 81 4 2 2 3 3" xfId="11053" xr:uid="{00000000-0005-0000-0000-000098B20000}"/>
    <cellStyle name="Normal 81 4 2 2 3 3 2" xfId="41387" xr:uid="{00000000-0005-0000-0000-000099B20000}"/>
    <cellStyle name="Normal 81 4 2 2 3 3 3" xfId="26154" xr:uid="{00000000-0005-0000-0000-00009AB20000}"/>
    <cellStyle name="Normal 81 4 2 2 3 4" xfId="36374" xr:uid="{00000000-0005-0000-0000-00009BB20000}"/>
    <cellStyle name="Normal 81 4 2 2 3 5" xfId="21141" xr:uid="{00000000-0005-0000-0000-00009CB20000}"/>
    <cellStyle name="Normal 81 4 2 2 4" xfId="12731" xr:uid="{00000000-0005-0000-0000-00009DB20000}"/>
    <cellStyle name="Normal 81 4 2 2 4 2" xfId="43062" xr:uid="{00000000-0005-0000-0000-00009EB20000}"/>
    <cellStyle name="Normal 81 4 2 2 4 3" xfId="27829" xr:uid="{00000000-0005-0000-0000-00009FB20000}"/>
    <cellStyle name="Normal 81 4 2 2 5" xfId="7710" xr:uid="{00000000-0005-0000-0000-0000A0B20000}"/>
    <cellStyle name="Normal 81 4 2 2 5 2" xfId="38045" xr:uid="{00000000-0005-0000-0000-0000A1B20000}"/>
    <cellStyle name="Normal 81 4 2 2 5 3" xfId="22812" xr:uid="{00000000-0005-0000-0000-0000A2B20000}"/>
    <cellStyle name="Normal 81 4 2 2 6" xfId="33033" xr:uid="{00000000-0005-0000-0000-0000A3B20000}"/>
    <cellStyle name="Normal 81 4 2 2 7" xfId="17799" xr:uid="{00000000-0005-0000-0000-0000A4B20000}"/>
    <cellStyle name="Normal 81 4 2 3" xfId="3492" xr:uid="{00000000-0005-0000-0000-0000A5B20000}"/>
    <cellStyle name="Normal 81 4 2 3 2" xfId="13566" xr:uid="{00000000-0005-0000-0000-0000A6B20000}"/>
    <cellStyle name="Normal 81 4 2 3 2 2" xfId="43897" xr:uid="{00000000-0005-0000-0000-0000A7B20000}"/>
    <cellStyle name="Normal 81 4 2 3 2 3" xfId="28664" xr:uid="{00000000-0005-0000-0000-0000A8B20000}"/>
    <cellStyle name="Normal 81 4 2 3 3" xfId="8546" xr:uid="{00000000-0005-0000-0000-0000A9B20000}"/>
    <cellStyle name="Normal 81 4 2 3 3 2" xfId="38880" xr:uid="{00000000-0005-0000-0000-0000AAB20000}"/>
    <cellStyle name="Normal 81 4 2 3 3 3" xfId="23647" xr:uid="{00000000-0005-0000-0000-0000ABB20000}"/>
    <cellStyle name="Normal 81 4 2 3 4" xfId="33867" xr:uid="{00000000-0005-0000-0000-0000ACB20000}"/>
    <cellStyle name="Normal 81 4 2 3 5" xfId="18634" xr:uid="{00000000-0005-0000-0000-0000ADB20000}"/>
    <cellStyle name="Normal 81 4 2 4" xfId="5185" xr:uid="{00000000-0005-0000-0000-0000AEB20000}"/>
    <cellStyle name="Normal 81 4 2 4 2" xfId="15237" xr:uid="{00000000-0005-0000-0000-0000AFB20000}"/>
    <cellStyle name="Normal 81 4 2 4 2 2" xfId="45568" xr:uid="{00000000-0005-0000-0000-0000B0B20000}"/>
    <cellStyle name="Normal 81 4 2 4 2 3" xfId="30335" xr:uid="{00000000-0005-0000-0000-0000B1B20000}"/>
    <cellStyle name="Normal 81 4 2 4 3" xfId="10217" xr:uid="{00000000-0005-0000-0000-0000B2B20000}"/>
    <cellStyle name="Normal 81 4 2 4 3 2" xfId="40551" xr:uid="{00000000-0005-0000-0000-0000B3B20000}"/>
    <cellStyle name="Normal 81 4 2 4 3 3" xfId="25318" xr:uid="{00000000-0005-0000-0000-0000B4B20000}"/>
    <cellStyle name="Normal 81 4 2 4 4" xfId="35538" xr:uid="{00000000-0005-0000-0000-0000B5B20000}"/>
    <cellStyle name="Normal 81 4 2 4 5" xfId="20305" xr:uid="{00000000-0005-0000-0000-0000B6B20000}"/>
    <cellStyle name="Normal 81 4 2 5" xfId="11895" xr:uid="{00000000-0005-0000-0000-0000B7B20000}"/>
    <cellStyle name="Normal 81 4 2 5 2" xfId="42226" xr:uid="{00000000-0005-0000-0000-0000B8B20000}"/>
    <cellStyle name="Normal 81 4 2 5 3" xfId="26993" xr:uid="{00000000-0005-0000-0000-0000B9B20000}"/>
    <cellStyle name="Normal 81 4 2 6" xfId="6874" xr:uid="{00000000-0005-0000-0000-0000BAB20000}"/>
    <cellStyle name="Normal 81 4 2 6 2" xfId="37209" xr:uid="{00000000-0005-0000-0000-0000BBB20000}"/>
    <cellStyle name="Normal 81 4 2 6 3" xfId="21976" xr:uid="{00000000-0005-0000-0000-0000BCB20000}"/>
    <cellStyle name="Normal 81 4 2 7" xfId="32197" xr:uid="{00000000-0005-0000-0000-0000BDB20000}"/>
    <cellStyle name="Normal 81 4 2 8" xfId="16963" xr:uid="{00000000-0005-0000-0000-0000BEB20000}"/>
    <cellStyle name="Normal 81 4 3" xfId="2221" xr:uid="{00000000-0005-0000-0000-0000BFB20000}"/>
    <cellStyle name="Normal 81 4 3 2" xfId="3911" xr:uid="{00000000-0005-0000-0000-0000C0B20000}"/>
    <cellStyle name="Normal 81 4 3 2 2" xfId="13984" xr:uid="{00000000-0005-0000-0000-0000C1B20000}"/>
    <cellStyle name="Normal 81 4 3 2 2 2" xfId="44315" xr:uid="{00000000-0005-0000-0000-0000C2B20000}"/>
    <cellStyle name="Normal 81 4 3 2 2 3" xfId="29082" xr:uid="{00000000-0005-0000-0000-0000C3B20000}"/>
    <cellStyle name="Normal 81 4 3 2 3" xfId="8964" xr:uid="{00000000-0005-0000-0000-0000C4B20000}"/>
    <cellStyle name="Normal 81 4 3 2 3 2" xfId="39298" xr:uid="{00000000-0005-0000-0000-0000C5B20000}"/>
    <cellStyle name="Normal 81 4 3 2 3 3" xfId="24065" xr:uid="{00000000-0005-0000-0000-0000C6B20000}"/>
    <cellStyle name="Normal 81 4 3 2 4" xfId="34285" xr:uid="{00000000-0005-0000-0000-0000C7B20000}"/>
    <cellStyle name="Normal 81 4 3 2 5" xfId="19052" xr:uid="{00000000-0005-0000-0000-0000C8B20000}"/>
    <cellStyle name="Normal 81 4 3 3" xfId="5603" xr:uid="{00000000-0005-0000-0000-0000C9B20000}"/>
    <cellStyle name="Normal 81 4 3 3 2" xfId="15655" xr:uid="{00000000-0005-0000-0000-0000CAB20000}"/>
    <cellStyle name="Normal 81 4 3 3 2 2" xfId="45986" xr:uid="{00000000-0005-0000-0000-0000CBB20000}"/>
    <cellStyle name="Normal 81 4 3 3 2 3" xfId="30753" xr:uid="{00000000-0005-0000-0000-0000CCB20000}"/>
    <cellStyle name="Normal 81 4 3 3 3" xfId="10635" xr:uid="{00000000-0005-0000-0000-0000CDB20000}"/>
    <cellStyle name="Normal 81 4 3 3 3 2" xfId="40969" xr:uid="{00000000-0005-0000-0000-0000CEB20000}"/>
    <cellStyle name="Normal 81 4 3 3 3 3" xfId="25736" xr:uid="{00000000-0005-0000-0000-0000CFB20000}"/>
    <cellStyle name="Normal 81 4 3 3 4" xfId="35956" xr:uid="{00000000-0005-0000-0000-0000D0B20000}"/>
    <cellStyle name="Normal 81 4 3 3 5" xfId="20723" xr:uid="{00000000-0005-0000-0000-0000D1B20000}"/>
    <cellStyle name="Normal 81 4 3 4" xfId="12313" xr:uid="{00000000-0005-0000-0000-0000D2B20000}"/>
    <cellStyle name="Normal 81 4 3 4 2" xfId="42644" xr:uid="{00000000-0005-0000-0000-0000D3B20000}"/>
    <cellStyle name="Normal 81 4 3 4 3" xfId="27411" xr:uid="{00000000-0005-0000-0000-0000D4B20000}"/>
    <cellStyle name="Normal 81 4 3 5" xfId="7292" xr:uid="{00000000-0005-0000-0000-0000D5B20000}"/>
    <cellStyle name="Normal 81 4 3 5 2" xfId="37627" xr:uid="{00000000-0005-0000-0000-0000D6B20000}"/>
    <cellStyle name="Normal 81 4 3 5 3" xfId="22394" xr:uid="{00000000-0005-0000-0000-0000D7B20000}"/>
    <cellStyle name="Normal 81 4 3 6" xfId="32615" xr:uid="{00000000-0005-0000-0000-0000D8B20000}"/>
    <cellStyle name="Normal 81 4 3 7" xfId="17381" xr:uid="{00000000-0005-0000-0000-0000D9B20000}"/>
    <cellStyle name="Normal 81 4 4" xfId="3074" xr:uid="{00000000-0005-0000-0000-0000DAB20000}"/>
    <cellStyle name="Normal 81 4 4 2" xfId="13148" xr:uid="{00000000-0005-0000-0000-0000DBB20000}"/>
    <cellStyle name="Normal 81 4 4 2 2" xfId="43479" xr:uid="{00000000-0005-0000-0000-0000DCB20000}"/>
    <cellStyle name="Normal 81 4 4 2 3" xfId="28246" xr:uid="{00000000-0005-0000-0000-0000DDB20000}"/>
    <cellStyle name="Normal 81 4 4 3" xfId="8128" xr:uid="{00000000-0005-0000-0000-0000DEB20000}"/>
    <cellStyle name="Normal 81 4 4 3 2" xfId="38462" xr:uid="{00000000-0005-0000-0000-0000DFB20000}"/>
    <cellStyle name="Normal 81 4 4 3 3" xfId="23229" xr:uid="{00000000-0005-0000-0000-0000E0B20000}"/>
    <cellStyle name="Normal 81 4 4 4" xfId="33449" xr:uid="{00000000-0005-0000-0000-0000E1B20000}"/>
    <cellStyle name="Normal 81 4 4 5" xfId="18216" xr:uid="{00000000-0005-0000-0000-0000E2B20000}"/>
    <cellStyle name="Normal 81 4 5" xfId="4767" xr:uid="{00000000-0005-0000-0000-0000E3B20000}"/>
    <cellStyle name="Normal 81 4 5 2" xfId="14819" xr:uid="{00000000-0005-0000-0000-0000E4B20000}"/>
    <cellStyle name="Normal 81 4 5 2 2" xfId="45150" xr:uid="{00000000-0005-0000-0000-0000E5B20000}"/>
    <cellStyle name="Normal 81 4 5 2 3" xfId="29917" xr:uid="{00000000-0005-0000-0000-0000E6B20000}"/>
    <cellStyle name="Normal 81 4 5 3" xfId="9799" xr:uid="{00000000-0005-0000-0000-0000E7B20000}"/>
    <cellStyle name="Normal 81 4 5 3 2" xfId="40133" xr:uid="{00000000-0005-0000-0000-0000E8B20000}"/>
    <cellStyle name="Normal 81 4 5 3 3" xfId="24900" xr:uid="{00000000-0005-0000-0000-0000E9B20000}"/>
    <cellStyle name="Normal 81 4 5 4" xfId="35120" xr:uid="{00000000-0005-0000-0000-0000EAB20000}"/>
    <cellStyle name="Normal 81 4 5 5" xfId="19887" xr:uid="{00000000-0005-0000-0000-0000EBB20000}"/>
    <cellStyle name="Normal 81 4 6" xfId="11477" xr:uid="{00000000-0005-0000-0000-0000ECB20000}"/>
    <cellStyle name="Normal 81 4 6 2" xfId="41808" xr:uid="{00000000-0005-0000-0000-0000EDB20000}"/>
    <cellStyle name="Normal 81 4 6 3" xfId="26575" xr:uid="{00000000-0005-0000-0000-0000EEB20000}"/>
    <cellStyle name="Normal 81 4 7" xfId="6456" xr:uid="{00000000-0005-0000-0000-0000EFB20000}"/>
    <cellStyle name="Normal 81 4 7 2" xfId="36791" xr:uid="{00000000-0005-0000-0000-0000F0B20000}"/>
    <cellStyle name="Normal 81 4 7 3" xfId="21558" xr:uid="{00000000-0005-0000-0000-0000F1B20000}"/>
    <cellStyle name="Normal 81 4 8" xfId="31779" xr:uid="{00000000-0005-0000-0000-0000F2B20000}"/>
    <cellStyle name="Normal 81 4 9" xfId="16545" xr:uid="{00000000-0005-0000-0000-0000F3B20000}"/>
    <cellStyle name="Normal 81 5" xfId="1590" xr:uid="{00000000-0005-0000-0000-0000F4B20000}"/>
    <cellStyle name="Normal 81 5 2" xfId="2431" xr:uid="{00000000-0005-0000-0000-0000F5B20000}"/>
    <cellStyle name="Normal 81 5 2 2" xfId="4121" xr:uid="{00000000-0005-0000-0000-0000F6B20000}"/>
    <cellStyle name="Normal 81 5 2 2 2" xfId="14194" xr:uid="{00000000-0005-0000-0000-0000F7B20000}"/>
    <cellStyle name="Normal 81 5 2 2 2 2" xfId="44525" xr:uid="{00000000-0005-0000-0000-0000F8B20000}"/>
    <cellStyle name="Normal 81 5 2 2 2 3" xfId="29292" xr:uid="{00000000-0005-0000-0000-0000F9B20000}"/>
    <cellStyle name="Normal 81 5 2 2 3" xfId="9174" xr:uid="{00000000-0005-0000-0000-0000FAB20000}"/>
    <cellStyle name="Normal 81 5 2 2 3 2" xfId="39508" xr:uid="{00000000-0005-0000-0000-0000FBB20000}"/>
    <cellStyle name="Normal 81 5 2 2 3 3" xfId="24275" xr:uid="{00000000-0005-0000-0000-0000FCB20000}"/>
    <cellStyle name="Normal 81 5 2 2 4" xfId="34495" xr:uid="{00000000-0005-0000-0000-0000FDB20000}"/>
    <cellStyle name="Normal 81 5 2 2 5" xfId="19262" xr:uid="{00000000-0005-0000-0000-0000FEB20000}"/>
    <cellStyle name="Normal 81 5 2 3" xfId="5813" xr:uid="{00000000-0005-0000-0000-0000FFB20000}"/>
    <cellStyle name="Normal 81 5 2 3 2" xfId="15865" xr:uid="{00000000-0005-0000-0000-000000B30000}"/>
    <cellStyle name="Normal 81 5 2 3 2 2" xfId="46196" xr:uid="{00000000-0005-0000-0000-000001B30000}"/>
    <cellStyle name="Normal 81 5 2 3 2 3" xfId="30963" xr:uid="{00000000-0005-0000-0000-000002B30000}"/>
    <cellStyle name="Normal 81 5 2 3 3" xfId="10845" xr:uid="{00000000-0005-0000-0000-000003B30000}"/>
    <cellStyle name="Normal 81 5 2 3 3 2" xfId="41179" xr:uid="{00000000-0005-0000-0000-000004B30000}"/>
    <cellStyle name="Normal 81 5 2 3 3 3" xfId="25946" xr:uid="{00000000-0005-0000-0000-000005B30000}"/>
    <cellStyle name="Normal 81 5 2 3 4" xfId="36166" xr:uid="{00000000-0005-0000-0000-000006B30000}"/>
    <cellStyle name="Normal 81 5 2 3 5" xfId="20933" xr:uid="{00000000-0005-0000-0000-000007B30000}"/>
    <cellStyle name="Normal 81 5 2 4" xfId="12523" xr:uid="{00000000-0005-0000-0000-000008B30000}"/>
    <cellStyle name="Normal 81 5 2 4 2" xfId="42854" xr:uid="{00000000-0005-0000-0000-000009B30000}"/>
    <cellStyle name="Normal 81 5 2 4 3" xfId="27621" xr:uid="{00000000-0005-0000-0000-00000AB30000}"/>
    <cellStyle name="Normal 81 5 2 5" xfId="7502" xr:uid="{00000000-0005-0000-0000-00000BB30000}"/>
    <cellStyle name="Normal 81 5 2 5 2" xfId="37837" xr:uid="{00000000-0005-0000-0000-00000CB30000}"/>
    <cellStyle name="Normal 81 5 2 5 3" xfId="22604" xr:uid="{00000000-0005-0000-0000-00000DB30000}"/>
    <cellStyle name="Normal 81 5 2 6" xfId="32825" xr:uid="{00000000-0005-0000-0000-00000EB30000}"/>
    <cellStyle name="Normal 81 5 2 7" xfId="17591" xr:uid="{00000000-0005-0000-0000-00000FB30000}"/>
    <cellStyle name="Normal 81 5 3" xfId="3284" xr:uid="{00000000-0005-0000-0000-000010B30000}"/>
    <cellStyle name="Normal 81 5 3 2" xfId="13358" xr:uid="{00000000-0005-0000-0000-000011B30000}"/>
    <cellStyle name="Normal 81 5 3 2 2" xfId="43689" xr:uid="{00000000-0005-0000-0000-000012B30000}"/>
    <cellStyle name="Normal 81 5 3 2 3" xfId="28456" xr:uid="{00000000-0005-0000-0000-000013B30000}"/>
    <cellStyle name="Normal 81 5 3 3" xfId="8338" xr:uid="{00000000-0005-0000-0000-000014B30000}"/>
    <cellStyle name="Normal 81 5 3 3 2" xfId="38672" xr:uid="{00000000-0005-0000-0000-000015B30000}"/>
    <cellStyle name="Normal 81 5 3 3 3" xfId="23439" xr:uid="{00000000-0005-0000-0000-000016B30000}"/>
    <cellStyle name="Normal 81 5 3 4" xfId="33659" xr:uid="{00000000-0005-0000-0000-000017B30000}"/>
    <cellStyle name="Normal 81 5 3 5" xfId="18426" xr:uid="{00000000-0005-0000-0000-000018B30000}"/>
    <cellStyle name="Normal 81 5 4" xfId="4977" xr:uid="{00000000-0005-0000-0000-000019B30000}"/>
    <cellStyle name="Normal 81 5 4 2" xfId="15029" xr:uid="{00000000-0005-0000-0000-00001AB30000}"/>
    <cellStyle name="Normal 81 5 4 2 2" xfId="45360" xr:uid="{00000000-0005-0000-0000-00001BB30000}"/>
    <cellStyle name="Normal 81 5 4 2 3" xfId="30127" xr:uid="{00000000-0005-0000-0000-00001CB30000}"/>
    <cellStyle name="Normal 81 5 4 3" xfId="10009" xr:uid="{00000000-0005-0000-0000-00001DB30000}"/>
    <cellStyle name="Normal 81 5 4 3 2" xfId="40343" xr:uid="{00000000-0005-0000-0000-00001EB30000}"/>
    <cellStyle name="Normal 81 5 4 3 3" xfId="25110" xr:uid="{00000000-0005-0000-0000-00001FB30000}"/>
    <cellStyle name="Normal 81 5 4 4" xfId="35330" xr:uid="{00000000-0005-0000-0000-000020B30000}"/>
    <cellStyle name="Normal 81 5 4 5" xfId="20097" xr:uid="{00000000-0005-0000-0000-000021B30000}"/>
    <cellStyle name="Normal 81 5 5" xfId="11687" xr:uid="{00000000-0005-0000-0000-000022B30000}"/>
    <cellStyle name="Normal 81 5 5 2" xfId="42018" xr:uid="{00000000-0005-0000-0000-000023B30000}"/>
    <cellStyle name="Normal 81 5 5 3" xfId="26785" xr:uid="{00000000-0005-0000-0000-000024B30000}"/>
    <cellStyle name="Normal 81 5 6" xfId="6666" xr:uid="{00000000-0005-0000-0000-000025B30000}"/>
    <cellStyle name="Normal 81 5 6 2" xfId="37001" xr:uid="{00000000-0005-0000-0000-000026B30000}"/>
    <cellStyle name="Normal 81 5 6 3" xfId="21768" xr:uid="{00000000-0005-0000-0000-000027B30000}"/>
    <cellStyle name="Normal 81 5 7" xfId="31989" xr:uid="{00000000-0005-0000-0000-000028B30000}"/>
    <cellStyle name="Normal 81 5 8" xfId="16755" xr:uid="{00000000-0005-0000-0000-000029B30000}"/>
    <cellStyle name="Normal 81 6" xfId="2011" xr:uid="{00000000-0005-0000-0000-00002AB30000}"/>
    <cellStyle name="Normal 81 6 2" xfId="3703" xr:uid="{00000000-0005-0000-0000-00002BB30000}"/>
    <cellStyle name="Normal 81 6 2 2" xfId="13776" xr:uid="{00000000-0005-0000-0000-00002CB30000}"/>
    <cellStyle name="Normal 81 6 2 2 2" xfId="44107" xr:uid="{00000000-0005-0000-0000-00002DB30000}"/>
    <cellStyle name="Normal 81 6 2 2 3" xfId="28874" xr:uid="{00000000-0005-0000-0000-00002EB30000}"/>
    <cellStyle name="Normal 81 6 2 3" xfId="8756" xr:uid="{00000000-0005-0000-0000-00002FB30000}"/>
    <cellStyle name="Normal 81 6 2 3 2" xfId="39090" xr:uid="{00000000-0005-0000-0000-000030B30000}"/>
    <cellStyle name="Normal 81 6 2 3 3" xfId="23857" xr:uid="{00000000-0005-0000-0000-000031B30000}"/>
    <cellStyle name="Normal 81 6 2 4" xfId="34077" xr:uid="{00000000-0005-0000-0000-000032B30000}"/>
    <cellStyle name="Normal 81 6 2 5" xfId="18844" xr:uid="{00000000-0005-0000-0000-000033B30000}"/>
    <cellStyle name="Normal 81 6 3" xfId="5395" xr:uid="{00000000-0005-0000-0000-000034B30000}"/>
    <cellStyle name="Normal 81 6 3 2" xfId="15447" xr:uid="{00000000-0005-0000-0000-000035B30000}"/>
    <cellStyle name="Normal 81 6 3 2 2" xfId="45778" xr:uid="{00000000-0005-0000-0000-000036B30000}"/>
    <cellStyle name="Normal 81 6 3 2 3" xfId="30545" xr:uid="{00000000-0005-0000-0000-000037B30000}"/>
    <cellStyle name="Normal 81 6 3 3" xfId="10427" xr:uid="{00000000-0005-0000-0000-000038B30000}"/>
    <cellStyle name="Normal 81 6 3 3 2" xfId="40761" xr:uid="{00000000-0005-0000-0000-000039B30000}"/>
    <cellStyle name="Normal 81 6 3 3 3" xfId="25528" xr:uid="{00000000-0005-0000-0000-00003AB30000}"/>
    <cellStyle name="Normal 81 6 3 4" xfId="35748" xr:uid="{00000000-0005-0000-0000-00003BB30000}"/>
    <cellStyle name="Normal 81 6 3 5" xfId="20515" xr:uid="{00000000-0005-0000-0000-00003CB30000}"/>
    <cellStyle name="Normal 81 6 4" xfId="12105" xr:uid="{00000000-0005-0000-0000-00003DB30000}"/>
    <cellStyle name="Normal 81 6 4 2" xfId="42436" xr:uid="{00000000-0005-0000-0000-00003EB30000}"/>
    <cellStyle name="Normal 81 6 4 3" xfId="27203" xr:uid="{00000000-0005-0000-0000-00003FB30000}"/>
    <cellStyle name="Normal 81 6 5" xfId="7084" xr:uid="{00000000-0005-0000-0000-000040B30000}"/>
    <cellStyle name="Normal 81 6 5 2" xfId="37419" xr:uid="{00000000-0005-0000-0000-000041B30000}"/>
    <cellStyle name="Normal 81 6 5 3" xfId="22186" xr:uid="{00000000-0005-0000-0000-000042B30000}"/>
    <cellStyle name="Normal 81 6 6" xfId="32407" xr:uid="{00000000-0005-0000-0000-000043B30000}"/>
    <cellStyle name="Normal 81 6 7" xfId="17173" xr:uid="{00000000-0005-0000-0000-000044B30000}"/>
    <cellStyle name="Normal 81 7" xfId="2864" xr:uid="{00000000-0005-0000-0000-000045B30000}"/>
    <cellStyle name="Normal 81 7 2" xfId="12940" xr:uid="{00000000-0005-0000-0000-000046B30000}"/>
    <cellStyle name="Normal 81 7 2 2" xfId="43271" xr:uid="{00000000-0005-0000-0000-000047B30000}"/>
    <cellStyle name="Normal 81 7 2 3" xfId="28038" xr:uid="{00000000-0005-0000-0000-000048B30000}"/>
    <cellStyle name="Normal 81 7 3" xfId="7920" xr:uid="{00000000-0005-0000-0000-000049B30000}"/>
    <cellStyle name="Normal 81 7 3 2" xfId="38254" xr:uid="{00000000-0005-0000-0000-00004AB30000}"/>
    <cellStyle name="Normal 81 7 3 3" xfId="23021" xr:uid="{00000000-0005-0000-0000-00004BB30000}"/>
    <cellStyle name="Normal 81 7 4" xfId="33241" xr:uid="{00000000-0005-0000-0000-00004CB30000}"/>
    <cellStyle name="Normal 81 7 5" xfId="18008" xr:uid="{00000000-0005-0000-0000-00004DB30000}"/>
    <cellStyle name="Normal 81 8" xfId="4557" xr:uid="{00000000-0005-0000-0000-00004EB30000}"/>
    <cellStyle name="Normal 81 8 2" xfId="14611" xr:uid="{00000000-0005-0000-0000-00004FB30000}"/>
    <cellStyle name="Normal 81 8 2 2" xfId="44942" xr:uid="{00000000-0005-0000-0000-000050B30000}"/>
    <cellStyle name="Normal 81 8 2 3" xfId="29709" xr:uid="{00000000-0005-0000-0000-000051B30000}"/>
    <cellStyle name="Normal 81 8 3" xfId="9591" xr:uid="{00000000-0005-0000-0000-000052B30000}"/>
    <cellStyle name="Normal 81 8 3 2" xfId="39925" xr:uid="{00000000-0005-0000-0000-000053B30000}"/>
    <cellStyle name="Normal 81 8 3 3" xfId="24692" xr:uid="{00000000-0005-0000-0000-000054B30000}"/>
    <cellStyle name="Normal 81 8 4" xfId="34912" xr:uid="{00000000-0005-0000-0000-000055B30000}"/>
    <cellStyle name="Normal 81 8 5" xfId="19679" xr:uid="{00000000-0005-0000-0000-000056B30000}"/>
    <cellStyle name="Normal 81 9" xfId="11267" xr:uid="{00000000-0005-0000-0000-000057B30000}"/>
    <cellStyle name="Normal 81 9 2" xfId="41600" xr:uid="{00000000-0005-0000-0000-000058B30000}"/>
    <cellStyle name="Normal 81 9 3" xfId="26367" xr:uid="{00000000-0005-0000-0000-000059B30000}"/>
    <cellStyle name="Normal 82" xfId="1157" xr:uid="{00000000-0005-0000-0000-00005AB30000}"/>
    <cellStyle name="Normal 83" xfId="1164" xr:uid="{00000000-0005-0000-0000-00005BB30000}"/>
    <cellStyle name="Normal 84" xfId="1212" xr:uid="{00000000-0005-0000-0000-00005CB30000}"/>
    <cellStyle name="Normal 85" xfId="1211" xr:uid="{00000000-0005-0000-0000-00005DB30000}"/>
    <cellStyle name="Normal 86" xfId="1319" xr:uid="{00000000-0005-0000-0000-00005EB30000}"/>
    <cellStyle name="Normal 87" xfId="1321" xr:uid="{00000000-0005-0000-0000-00005FB30000}"/>
    <cellStyle name="Normal 88" xfId="1320" xr:uid="{00000000-0005-0000-0000-000060B30000}"/>
    <cellStyle name="Normal 89" xfId="1537" xr:uid="{00000000-0005-0000-0000-000061B30000}"/>
    <cellStyle name="Normal 9" xfId="175" xr:uid="{00000000-0005-0000-0000-000062B30000}"/>
    <cellStyle name="Normal 9 2" xfId="912" xr:uid="{00000000-0005-0000-0000-000063B30000}"/>
    <cellStyle name="Normal 9 3" xfId="913" xr:uid="{00000000-0005-0000-0000-000064B30000}"/>
    <cellStyle name="Normal 9 4" xfId="914" xr:uid="{00000000-0005-0000-0000-000065B30000}"/>
    <cellStyle name="Normal 9 5" xfId="31479" xr:uid="{00000000-0005-0000-0000-000066B30000}"/>
    <cellStyle name="Normal 9 6" xfId="31379" xr:uid="{00000000-0005-0000-0000-000067B30000}"/>
    <cellStyle name="Normal 9 7" xfId="46800" xr:uid="{00000000-0005-0000-0000-000068B30000}"/>
    <cellStyle name="Normal 90" xfId="1536" xr:uid="{00000000-0005-0000-0000-000069B30000}"/>
    <cellStyle name="Normal 90 2" xfId="2378" xr:uid="{00000000-0005-0000-0000-00006AB30000}"/>
    <cellStyle name="Normal 90 2 2" xfId="4068" xr:uid="{00000000-0005-0000-0000-00006BB30000}"/>
    <cellStyle name="Normal 90 2 2 2" xfId="14141" xr:uid="{00000000-0005-0000-0000-00006CB30000}"/>
    <cellStyle name="Normal 90 2 2 2 2" xfId="44472" xr:uid="{00000000-0005-0000-0000-00006DB30000}"/>
    <cellStyle name="Normal 90 2 2 2 3" xfId="29239" xr:uid="{00000000-0005-0000-0000-00006EB30000}"/>
    <cellStyle name="Normal 90 2 2 3" xfId="9121" xr:uid="{00000000-0005-0000-0000-00006FB30000}"/>
    <cellStyle name="Normal 90 2 2 3 2" xfId="39455" xr:uid="{00000000-0005-0000-0000-000070B30000}"/>
    <cellStyle name="Normal 90 2 2 3 3" xfId="24222" xr:uid="{00000000-0005-0000-0000-000071B30000}"/>
    <cellStyle name="Normal 90 2 2 4" xfId="34442" xr:uid="{00000000-0005-0000-0000-000072B30000}"/>
    <cellStyle name="Normal 90 2 2 5" xfId="19209" xr:uid="{00000000-0005-0000-0000-000073B30000}"/>
    <cellStyle name="Normal 90 2 3" xfId="5760" xr:uid="{00000000-0005-0000-0000-000074B30000}"/>
    <cellStyle name="Normal 90 2 3 2" xfId="15812" xr:uid="{00000000-0005-0000-0000-000075B30000}"/>
    <cellStyle name="Normal 90 2 3 2 2" xfId="46143" xr:uid="{00000000-0005-0000-0000-000076B30000}"/>
    <cellStyle name="Normal 90 2 3 2 3" xfId="30910" xr:uid="{00000000-0005-0000-0000-000077B30000}"/>
    <cellStyle name="Normal 90 2 3 3" xfId="10792" xr:uid="{00000000-0005-0000-0000-000078B30000}"/>
    <cellStyle name="Normal 90 2 3 3 2" xfId="41126" xr:uid="{00000000-0005-0000-0000-000079B30000}"/>
    <cellStyle name="Normal 90 2 3 3 3" xfId="25893" xr:uid="{00000000-0005-0000-0000-00007AB30000}"/>
    <cellStyle name="Normal 90 2 3 4" xfId="36113" xr:uid="{00000000-0005-0000-0000-00007BB30000}"/>
    <cellStyle name="Normal 90 2 3 5" xfId="20880" xr:uid="{00000000-0005-0000-0000-00007CB30000}"/>
    <cellStyle name="Normal 90 2 4" xfId="12470" xr:uid="{00000000-0005-0000-0000-00007DB30000}"/>
    <cellStyle name="Normal 90 2 4 2" xfId="42801" xr:uid="{00000000-0005-0000-0000-00007EB30000}"/>
    <cellStyle name="Normal 90 2 4 3" xfId="27568" xr:uid="{00000000-0005-0000-0000-00007FB30000}"/>
    <cellStyle name="Normal 90 2 5" xfId="7449" xr:uid="{00000000-0005-0000-0000-000080B30000}"/>
    <cellStyle name="Normal 90 2 5 2" xfId="37784" xr:uid="{00000000-0005-0000-0000-000081B30000}"/>
    <cellStyle name="Normal 90 2 5 3" xfId="22551" xr:uid="{00000000-0005-0000-0000-000082B30000}"/>
    <cellStyle name="Normal 90 2 6" xfId="32772" xr:uid="{00000000-0005-0000-0000-000083B30000}"/>
    <cellStyle name="Normal 90 2 7" xfId="17538" xr:uid="{00000000-0005-0000-0000-000084B30000}"/>
    <cellStyle name="Normal 90 3" xfId="3231" xr:uid="{00000000-0005-0000-0000-000085B30000}"/>
    <cellStyle name="Normal 90 3 2" xfId="13305" xr:uid="{00000000-0005-0000-0000-000086B30000}"/>
    <cellStyle name="Normal 90 3 2 2" xfId="43636" xr:uid="{00000000-0005-0000-0000-000087B30000}"/>
    <cellStyle name="Normal 90 3 2 3" xfId="28403" xr:uid="{00000000-0005-0000-0000-000088B30000}"/>
    <cellStyle name="Normal 90 3 3" xfId="8285" xr:uid="{00000000-0005-0000-0000-000089B30000}"/>
    <cellStyle name="Normal 90 3 3 2" xfId="38619" xr:uid="{00000000-0005-0000-0000-00008AB30000}"/>
    <cellStyle name="Normal 90 3 3 3" xfId="23386" xr:uid="{00000000-0005-0000-0000-00008BB30000}"/>
    <cellStyle name="Normal 90 3 4" xfId="33606" xr:uid="{00000000-0005-0000-0000-00008CB30000}"/>
    <cellStyle name="Normal 90 3 5" xfId="18373" xr:uid="{00000000-0005-0000-0000-00008DB30000}"/>
    <cellStyle name="Normal 90 4" xfId="4924" xr:uid="{00000000-0005-0000-0000-00008EB30000}"/>
    <cellStyle name="Normal 90 4 2" xfId="14976" xr:uid="{00000000-0005-0000-0000-00008FB30000}"/>
    <cellStyle name="Normal 90 4 2 2" xfId="45307" xr:uid="{00000000-0005-0000-0000-000090B30000}"/>
    <cellStyle name="Normal 90 4 2 3" xfId="30074" xr:uid="{00000000-0005-0000-0000-000091B30000}"/>
    <cellStyle name="Normal 90 4 3" xfId="9956" xr:uid="{00000000-0005-0000-0000-000092B30000}"/>
    <cellStyle name="Normal 90 4 3 2" xfId="40290" xr:uid="{00000000-0005-0000-0000-000093B30000}"/>
    <cellStyle name="Normal 90 4 3 3" xfId="25057" xr:uid="{00000000-0005-0000-0000-000094B30000}"/>
    <cellStyle name="Normal 90 4 4" xfId="35277" xr:uid="{00000000-0005-0000-0000-000095B30000}"/>
    <cellStyle name="Normal 90 4 5" xfId="20044" xr:uid="{00000000-0005-0000-0000-000096B30000}"/>
    <cellStyle name="Normal 90 5" xfId="11634" xr:uid="{00000000-0005-0000-0000-000097B30000}"/>
    <cellStyle name="Normal 90 5 2" xfId="41965" xr:uid="{00000000-0005-0000-0000-000098B30000}"/>
    <cellStyle name="Normal 90 5 3" xfId="26732" xr:uid="{00000000-0005-0000-0000-000099B30000}"/>
    <cellStyle name="Normal 90 6" xfId="6613" xr:uid="{00000000-0005-0000-0000-00009AB30000}"/>
    <cellStyle name="Normal 90 6 2" xfId="36948" xr:uid="{00000000-0005-0000-0000-00009BB30000}"/>
    <cellStyle name="Normal 90 6 3" xfId="21715" xr:uid="{00000000-0005-0000-0000-00009CB30000}"/>
    <cellStyle name="Normal 90 7" xfId="31936" xr:uid="{00000000-0005-0000-0000-00009DB30000}"/>
    <cellStyle name="Normal 90 8" xfId="16702" xr:uid="{00000000-0005-0000-0000-00009EB30000}"/>
    <cellStyle name="Normal 91" xfId="1539" xr:uid="{00000000-0005-0000-0000-00009FB30000}"/>
    <cellStyle name="Normal 91 2" xfId="2380" xr:uid="{00000000-0005-0000-0000-0000A0B30000}"/>
    <cellStyle name="Normal 91 2 2" xfId="4070" xr:uid="{00000000-0005-0000-0000-0000A1B30000}"/>
    <cellStyle name="Normal 91 2 2 2" xfId="14143" xr:uid="{00000000-0005-0000-0000-0000A2B30000}"/>
    <cellStyle name="Normal 91 2 2 2 2" xfId="44474" xr:uid="{00000000-0005-0000-0000-0000A3B30000}"/>
    <cellStyle name="Normal 91 2 2 2 3" xfId="29241" xr:uid="{00000000-0005-0000-0000-0000A4B30000}"/>
    <cellStyle name="Normal 91 2 2 2 4" xfId="46741" xr:uid="{00000000-0005-0000-0000-0000A5B30000}"/>
    <cellStyle name="Normal 91 2 2 3" xfId="9123" xr:uid="{00000000-0005-0000-0000-0000A6B30000}"/>
    <cellStyle name="Normal 91 2 2 3 2" xfId="39457" xr:uid="{00000000-0005-0000-0000-0000A7B30000}"/>
    <cellStyle name="Normal 91 2 2 3 3" xfId="24224" xr:uid="{00000000-0005-0000-0000-0000A8B30000}"/>
    <cellStyle name="Normal 91 2 2 4" xfId="34444" xr:uid="{00000000-0005-0000-0000-0000A9B30000}"/>
    <cellStyle name="Normal 91 2 2 5" xfId="19211" xr:uid="{00000000-0005-0000-0000-0000AAB30000}"/>
    <cellStyle name="Normal 91 2 3" xfId="5762" xr:uid="{00000000-0005-0000-0000-0000ABB30000}"/>
    <cellStyle name="Normal 91 2 3 2" xfId="15814" xr:uid="{00000000-0005-0000-0000-0000ACB30000}"/>
    <cellStyle name="Normal 91 2 3 2 2" xfId="46145" xr:uid="{00000000-0005-0000-0000-0000ADB30000}"/>
    <cellStyle name="Normal 91 2 3 2 3" xfId="30912" xr:uid="{00000000-0005-0000-0000-0000AEB30000}"/>
    <cellStyle name="Normal 91 2 3 3" xfId="10794" xr:uid="{00000000-0005-0000-0000-0000AFB30000}"/>
    <cellStyle name="Normal 91 2 3 3 2" xfId="41128" xr:uid="{00000000-0005-0000-0000-0000B0B30000}"/>
    <cellStyle name="Normal 91 2 3 3 3" xfId="25895" xr:uid="{00000000-0005-0000-0000-0000B1B30000}"/>
    <cellStyle name="Normal 91 2 3 4" xfId="36115" xr:uid="{00000000-0005-0000-0000-0000B2B30000}"/>
    <cellStyle name="Normal 91 2 3 5" xfId="20882" xr:uid="{00000000-0005-0000-0000-0000B3B30000}"/>
    <cellStyle name="Normal 91 2 4" xfId="12472" xr:uid="{00000000-0005-0000-0000-0000B4B30000}"/>
    <cellStyle name="Normal 91 2 4 2" xfId="42803" xr:uid="{00000000-0005-0000-0000-0000B5B30000}"/>
    <cellStyle name="Normal 91 2 4 3" xfId="27570" xr:uid="{00000000-0005-0000-0000-0000B6B30000}"/>
    <cellStyle name="Normal 91 2 5" xfId="7451" xr:uid="{00000000-0005-0000-0000-0000B7B30000}"/>
    <cellStyle name="Normal 91 2 5 2" xfId="37786" xr:uid="{00000000-0005-0000-0000-0000B8B30000}"/>
    <cellStyle name="Normal 91 2 5 3" xfId="22553" xr:uid="{00000000-0005-0000-0000-0000B9B30000}"/>
    <cellStyle name="Normal 91 2 6" xfId="32774" xr:uid="{00000000-0005-0000-0000-0000BAB30000}"/>
    <cellStyle name="Normal 91 2 7" xfId="17540" xr:uid="{00000000-0005-0000-0000-0000BBB30000}"/>
    <cellStyle name="Normal 91 3" xfId="3233" xr:uid="{00000000-0005-0000-0000-0000BCB30000}"/>
    <cellStyle name="Normal 91 3 2" xfId="13307" xr:uid="{00000000-0005-0000-0000-0000BDB30000}"/>
    <cellStyle name="Normal 91 3 2 2" xfId="43638" xr:uid="{00000000-0005-0000-0000-0000BEB30000}"/>
    <cellStyle name="Normal 91 3 2 3" xfId="28405" xr:uid="{00000000-0005-0000-0000-0000BFB30000}"/>
    <cellStyle name="Normal 91 3 3" xfId="8287" xr:uid="{00000000-0005-0000-0000-0000C0B30000}"/>
    <cellStyle name="Normal 91 3 3 2" xfId="38621" xr:uid="{00000000-0005-0000-0000-0000C1B30000}"/>
    <cellStyle name="Normal 91 3 3 3" xfId="23388" xr:uid="{00000000-0005-0000-0000-0000C2B30000}"/>
    <cellStyle name="Normal 91 3 4" xfId="33608" xr:uid="{00000000-0005-0000-0000-0000C3B30000}"/>
    <cellStyle name="Normal 91 3 5" xfId="18375" xr:uid="{00000000-0005-0000-0000-0000C4B30000}"/>
    <cellStyle name="Normal 91 4" xfId="4926" xr:uid="{00000000-0005-0000-0000-0000C5B30000}"/>
    <cellStyle name="Normal 91 4 2" xfId="14978" xr:uid="{00000000-0005-0000-0000-0000C6B30000}"/>
    <cellStyle name="Normal 91 4 2 2" xfId="45309" xr:uid="{00000000-0005-0000-0000-0000C7B30000}"/>
    <cellStyle name="Normal 91 4 2 3" xfId="30076" xr:uid="{00000000-0005-0000-0000-0000C8B30000}"/>
    <cellStyle name="Normal 91 4 3" xfId="9958" xr:uid="{00000000-0005-0000-0000-0000C9B30000}"/>
    <cellStyle name="Normal 91 4 3 2" xfId="40292" xr:uid="{00000000-0005-0000-0000-0000CAB30000}"/>
    <cellStyle name="Normal 91 4 3 3" xfId="25059" xr:uid="{00000000-0005-0000-0000-0000CBB30000}"/>
    <cellStyle name="Normal 91 4 4" xfId="35279" xr:uid="{00000000-0005-0000-0000-0000CCB30000}"/>
    <cellStyle name="Normal 91 4 5" xfId="20046" xr:uid="{00000000-0005-0000-0000-0000CDB30000}"/>
    <cellStyle name="Normal 91 5" xfId="11636" xr:uid="{00000000-0005-0000-0000-0000CEB30000}"/>
    <cellStyle name="Normal 91 5 2" xfId="41967" xr:uid="{00000000-0005-0000-0000-0000CFB30000}"/>
    <cellStyle name="Normal 91 5 3" xfId="26734" xr:uid="{00000000-0005-0000-0000-0000D0B30000}"/>
    <cellStyle name="Normal 91 6" xfId="6615" xr:uid="{00000000-0005-0000-0000-0000D1B30000}"/>
    <cellStyle name="Normal 91 6 2" xfId="36950" xr:uid="{00000000-0005-0000-0000-0000D2B30000}"/>
    <cellStyle name="Normal 91 6 3" xfId="21717" xr:uid="{00000000-0005-0000-0000-0000D3B30000}"/>
    <cellStyle name="Normal 91 7" xfId="31938" xr:uid="{00000000-0005-0000-0000-0000D4B30000}"/>
    <cellStyle name="Normal 91 8" xfId="16704" xr:uid="{00000000-0005-0000-0000-0000D5B30000}"/>
    <cellStyle name="Normal 92" xfId="1958" xr:uid="{00000000-0005-0000-0000-0000D6B30000}"/>
    <cellStyle name="Normal 92 2" xfId="3650" xr:uid="{00000000-0005-0000-0000-0000D7B30000}"/>
    <cellStyle name="Normal 93" xfId="2796" xr:uid="{00000000-0005-0000-0000-0000D8B30000}"/>
    <cellStyle name="Normal 93 2" xfId="4486" xr:uid="{00000000-0005-0000-0000-0000D9B30000}"/>
    <cellStyle name="Normal 94" xfId="2801" xr:uid="{00000000-0005-0000-0000-0000DAB30000}"/>
    <cellStyle name="Normal 95" xfId="1957" xr:uid="{00000000-0005-0000-0000-0000DBB30000}"/>
    <cellStyle name="Normal 95 2" xfId="3649" xr:uid="{00000000-0005-0000-0000-0000DCB30000}"/>
    <cellStyle name="Normal 95 2 2" xfId="13723" xr:uid="{00000000-0005-0000-0000-0000DDB30000}"/>
    <cellStyle name="Normal 95 2 2 2" xfId="44054" xr:uid="{00000000-0005-0000-0000-0000DEB30000}"/>
    <cellStyle name="Normal 95 2 2 3" xfId="28821" xr:uid="{00000000-0005-0000-0000-0000DFB30000}"/>
    <cellStyle name="Normal 95 2 3" xfId="8703" xr:uid="{00000000-0005-0000-0000-0000E0B30000}"/>
    <cellStyle name="Normal 95 2 3 2" xfId="39037" xr:uid="{00000000-0005-0000-0000-0000E1B30000}"/>
    <cellStyle name="Normal 95 2 3 3" xfId="23804" xr:uid="{00000000-0005-0000-0000-0000E2B30000}"/>
    <cellStyle name="Normal 95 2 4" xfId="34024" xr:uid="{00000000-0005-0000-0000-0000E3B30000}"/>
    <cellStyle name="Normal 95 2 5" xfId="18791" xr:uid="{00000000-0005-0000-0000-0000E4B30000}"/>
    <cellStyle name="Normal 95 3" xfId="5342" xr:uid="{00000000-0005-0000-0000-0000E5B30000}"/>
    <cellStyle name="Normal 95 3 2" xfId="15394" xr:uid="{00000000-0005-0000-0000-0000E6B30000}"/>
    <cellStyle name="Normal 95 3 2 2" xfId="45725" xr:uid="{00000000-0005-0000-0000-0000E7B30000}"/>
    <cellStyle name="Normal 95 3 2 3" xfId="30492" xr:uid="{00000000-0005-0000-0000-0000E8B30000}"/>
    <cellStyle name="Normal 95 3 3" xfId="10374" xr:uid="{00000000-0005-0000-0000-0000E9B30000}"/>
    <cellStyle name="Normal 95 3 3 2" xfId="40708" xr:uid="{00000000-0005-0000-0000-0000EAB30000}"/>
    <cellStyle name="Normal 95 3 3 3" xfId="25475" xr:uid="{00000000-0005-0000-0000-0000EBB30000}"/>
    <cellStyle name="Normal 95 3 4" xfId="35695" xr:uid="{00000000-0005-0000-0000-0000ECB30000}"/>
    <cellStyle name="Normal 95 3 5" xfId="20462" xr:uid="{00000000-0005-0000-0000-0000EDB30000}"/>
    <cellStyle name="Normal 95 4" xfId="12052" xr:uid="{00000000-0005-0000-0000-0000EEB30000}"/>
    <cellStyle name="Normal 95 4 2" xfId="42383" xr:uid="{00000000-0005-0000-0000-0000EFB30000}"/>
    <cellStyle name="Normal 95 4 3" xfId="27150" xr:uid="{00000000-0005-0000-0000-0000F0B30000}"/>
    <cellStyle name="Normal 95 5" xfId="7031" xr:uid="{00000000-0005-0000-0000-0000F1B30000}"/>
    <cellStyle name="Normal 95 5 2" xfId="37366" xr:uid="{00000000-0005-0000-0000-0000F2B30000}"/>
    <cellStyle name="Normal 95 5 3" xfId="22133" xr:uid="{00000000-0005-0000-0000-0000F3B30000}"/>
    <cellStyle name="Normal 95 6" xfId="32354" xr:uid="{00000000-0005-0000-0000-0000F4B30000}"/>
    <cellStyle name="Normal 95 7" xfId="17120" xr:uid="{00000000-0005-0000-0000-0000F5B30000}"/>
    <cellStyle name="Normal 96" xfId="1960" xr:uid="{00000000-0005-0000-0000-0000F6B30000}"/>
    <cellStyle name="Normal 96 2" xfId="3652" xr:uid="{00000000-0005-0000-0000-0000F7B30000}"/>
    <cellStyle name="Normal 96 2 2" xfId="13725" xr:uid="{00000000-0005-0000-0000-0000F8B30000}"/>
    <cellStyle name="Normal 96 2 2 2" xfId="44056" xr:uid="{00000000-0005-0000-0000-0000F9B30000}"/>
    <cellStyle name="Normal 96 2 2 3" xfId="28823" xr:uid="{00000000-0005-0000-0000-0000FAB30000}"/>
    <cellStyle name="Normal 96 2 3" xfId="8705" xr:uid="{00000000-0005-0000-0000-0000FBB30000}"/>
    <cellStyle name="Normal 96 2 3 2" xfId="39039" xr:uid="{00000000-0005-0000-0000-0000FCB30000}"/>
    <cellStyle name="Normal 96 2 3 3" xfId="23806" xr:uid="{00000000-0005-0000-0000-0000FDB30000}"/>
    <cellStyle name="Normal 96 2 4" xfId="34026" xr:uid="{00000000-0005-0000-0000-0000FEB30000}"/>
    <cellStyle name="Normal 96 2 5" xfId="18793" xr:uid="{00000000-0005-0000-0000-0000FFB30000}"/>
    <cellStyle name="Normal 96 3" xfId="5344" xr:uid="{00000000-0005-0000-0000-000000B40000}"/>
    <cellStyle name="Normal 96 3 2" xfId="15396" xr:uid="{00000000-0005-0000-0000-000001B40000}"/>
    <cellStyle name="Normal 96 3 2 2" xfId="45727" xr:uid="{00000000-0005-0000-0000-000002B40000}"/>
    <cellStyle name="Normal 96 3 2 3" xfId="30494" xr:uid="{00000000-0005-0000-0000-000003B40000}"/>
    <cellStyle name="Normal 96 3 3" xfId="10376" xr:uid="{00000000-0005-0000-0000-000004B40000}"/>
    <cellStyle name="Normal 96 3 3 2" xfId="40710" xr:uid="{00000000-0005-0000-0000-000005B40000}"/>
    <cellStyle name="Normal 96 3 3 3" xfId="25477" xr:uid="{00000000-0005-0000-0000-000006B40000}"/>
    <cellStyle name="Normal 96 3 4" xfId="35697" xr:uid="{00000000-0005-0000-0000-000007B40000}"/>
    <cellStyle name="Normal 96 3 5" xfId="20464" xr:uid="{00000000-0005-0000-0000-000008B40000}"/>
    <cellStyle name="Normal 96 4" xfId="12054" xr:uid="{00000000-0005-0000-0000-000009B40000}"/>
    <cellStyle name="Normal 96 4 2" xfId="42385" xr:uid="{00000000-0005-0000-0000-00000AB40000}"/>
    <cellStyle name="Normal 96 4 3" xfId="27152" xr:uid="{00000000-0005-0000-0000-00000BB40000}"/>
    <cellStyle name="Normal 96 5" xfId="7033" xr:uid="{00000000-0005-0000-0000-00000CB40000}"/>
    <cellStyle name="Normal 96 5 2" xfId="37368" xr:uid="{00000000-0005-0000-0000-00000DB40000}"/>
    <cellStyle name="Normal 96 5 3" xfId="22135" xr:uid="{00000000-0005-0000-0000-00000EB40000}"/>
    <cellStyle name="Normal 96 6" xfId="32356" xr:uid="{00000000-0005-0000-0000-00000FB40000}"/>
    <cellStyle name="Normal 96 7" xfId="17122" xr:uid="{00000000-0005-0000-0000-000010B40000}"/>
    <cellStyle name="Normal 97" xfId="11212" xr:uid="{00000000-0005-0000-0000-000011B40000}"/>
    <cellStyle name="Normal 98" xfId="16231" xr:uid="{00000000-0005-0000-0000-000012B40000}"/>
    <cellStyle name="Normal 99" xfId="2804" xr:uid="{00000000-0005-0000-0000-000013B40000}"/>
    <cellStyle name="Normal_New Summary Tables 2" xfId="46831" xr:uid="{4809209C-8F2D-42CE-BB13-D395E68382E4}"/>
    <cellStyle name="Normal_Revised CARE Table 5C_033107 2" xfId="46833" xr:uid="{06430DF8-B140-4259-A6C7-6679E5DBE31B}"/>
    <cellStyle name="Normal_Sheet1" xfId="46835" xr:uid="{A265858E-D189-442C-A3C2-E5AF8DE68B59}"/>
    <cellStyle name="Normal_Sheet2" xfId="46832" xr:uid="{764B9544-5179-4084-9D87-5570DD61D615}"/>
    <cellStyle name="Note 2" xfId="176" xr:uid="{00000000-0005-0000-0000-000014B40000}"/>
    <cellStyle name="Note 2 2" xfId="916" xr:uid="{00000000-0005-0000-0000-000015B40000}"/>
    <cellStyle name="Note 2 2 2" xfId="46657" xr:uid="{00000000-0005-0000-0000-000016B40000}"/>
    <cellStyle name="Note 2 3" xfId="917" xr:uid="{00000000-0005-0000-0000-000017B40000}"/>
    <cellStyle name="Note 2 4" xfId="918" xr:uid="{00000000-0005-0000-0000-000018B40000}"/>
    <cellStyle name="Note 2 5" xfId="919" xr:uid="{00000000-0005-0000-0000-000019B40000}"/>
    <cellStyle name="Note 2 6" xfId="920" xr:uid="{00000000-0005-0000-0000-00001AB40000}"/>
    <cellStyle name="Note 2 7" xfId="915" xr:uid="{00000000-0005-0000-0000-00001BB40000}"/>
    <cellStyle name="Note 2 8" xfId="403" xr:uid="{00000000-0005-0000-0000-00001CB40000}"/>
    <cellStyle name="Note 2 9" xfId="31480" xr:uid="{00000000-0005-0000-0000-00001DB40000}"/>
    <cellStyle name="Note 3" xfId="31366" xr:uid="{00000000-0005-0000-0000-00001EB40000}"/>
    <cellStyle name="Note 3 2" xfId="46730" xr:uid="{00000000-0005-0000-0000-00001FB40000}"/>
    <cellStyle name="Note 4" xfId="46666" xr:uid="{00000000-0005-0000-0000-000020B40000}"/>
    <cellStyle name="Output 2" xfId="177" xr:uid="{00000000-0005-0000-0000-000021B40000}"/>
    <cellStyle name="Output 2 2" xfId="922" xr:uid="{00000000-0005-0000-0000-000022B40000}"/>
    <cellStyle name="Output 2 2 2" xfId="46648" xr:uid="{00000000-0005-0000-0000-000023B40000}"/>
    <cellStyle name="Output 2 3" xfId="923" xr:uid="{00000000-0005-0000-0000-000024B40000}"/>
    <cellStyle name="Output 2 4" xfId="924" xr:uid="{00000000-0005-0000-0000-000025B40000}"/>
    <cellStyle name="Output 2 5" xfId="925" xr:uid="{00000000-0005-0000-0000-000026B40000}"/>
    <cellStyle name="Output 2 6" xfId="926" xr:uid="{00000000-0005-0000-0000-000027B40000}"/>
    <cellStyle name="Output 2 7" xfId="921" xr:uid="{00000000-0005-0000-0000-000028B40000}"/>
    <cellStyle name="Output 2 8" xfId="404" xr:uid="{00000000-0005-0000-0000-000029B40000}"/>
    <cellStyle name="Output 2 9" xfId="31431" xr:uid="{00000000-0005-0000-0000-00002AB40000}"/>
    <cellStyle name="Output 3" xfId="31367" xr:uid="{00000000-0005-0000-0000-00002BB40000}"/>
    <cellStyle name="Output 3 2" xfId="46590" xr:uid="{00000000-0005-0000-0000-00002CB40000}"/>
    <cellStyle name="Percent" xfId="1156" builtinId="5"/>
    <cellStyle name="Percent [2]" xfId="178" xr:uid="{00000000-0005-0000-0000-00002EB40000}"/>
    <cellStyle name="Percent [2] 10" xfId="929" xr:uid="{00000000-0005-0000-0000-00002FB40000}"/>
    <cellStyle name="Percent [2] 10 2" xfId="930" xr:uid="{00000000-0005-0000-0000-000030B40000}"/>
    <cellStyle name="Percent [2] 11" xfId="928" xr:uid="{00000000-0005-0000-0000-000031B40000}"/>
    <cellStyle name="Percent [2] 2" xfId="179" xr:uid="{00000000-0005-0000-0000-000032B40000}"/>
    <cellStyle name="Percent [2] 2 2" xfId="180" xr:uid="{00000000-0005-0000-0000-000033B40000}"/>
    <cellStyle name="Percent [2] 2 2 2" xfId="527" xr:uid="{00000000-0005-0000-0000-000034B40000}"/>
    <cellStyle name="Percent [2] 2 3" xfId="526" xr:uid="{00000000-0005-0000-0000-000035B40000}"/>
    <cellStyle name="Percent [2] 3" xfId="181" xr:uid="{00000000-0005-0000-0000-000036B40000}"/>
    <cellStyle name="Percent [2] 3 2" xfId="528" xr:uid="{00000000-0005-0000-0000-000037B40000}"/>
    <cellStyle name="Percent [2] 4" xfId="931" xr:uid="{00000000-0005-0000-0000-000038B40000}"/>
    <cellStyle name="Percent [2] 5" xfId="932" xr:uid="{00000000-0005-0000-0000-000039B40000}"/>
    <cellStyle name="Percent [2] 5 2" xfId="933" xr:uid="{00000000-0005-0000-0000-00003AB40000}"/>
    <cellStyle name="Percent [2] 5 3" xfId="934" xr:uid="{00000000-0005-0000-0000-00003BB40000}"/>
    <cellStyle name="Percent [2] 6" xfId="935" xr:uid="{00000000-0005-0000-0000-00003CB40000}"/>
    <cellStyle name="Percent [2] 6 2" xfId="936" xr:uid="{00000000-0005-0000-0000-00003DB40000}"/>
    <cellStyle name="Percent [2] 7" xfId="937" xr:uid="{00000000-0005-0000-0000-00003EB40000}"/>
    <cellStyle name="Percent [2] 7 2" xfId="938" xr:uid="{00000000-0005-0000-0000-00003FB40000}"/>
    <cellStyle name="Percent [2] 8" xfId="939" xr:uid="{00000000-0005-0000-0000-000040B40000}"/>
    <cellStyle name="Percent [2] 9" xfId="940" xr:uid="{00000000-0005-0000-0000-000041B40000}"/>
    <cellStyle name="Percent [2] 9 2" xfId="941" xr:uid="{00000000-0005-0000-0000-000042B40000}"/>
    <cellStyle name="Percent 10" xfId="182" xr:uid="{00000000-0005-0000-0000-000043B40000}"/>
    <cellStyle name="Percent 10 2" xfId="183" xr:uid="{00000000-0005-0000-0000-000044B40000}"/>
    <cellStyle name="Percent 100" xfId="16262" xr:uid="{00000000-0005-0000-0000-000045B40000}"/>
    <cellStyle name="Percent 101" xfId="16246" xr:uid="{00000000-0005-0000-0000-000046B40000}"/>
    <cellStyle name="Percent 102" xfId="16251" xr:uid="{00000000-0005-0000-0000-000047B40000}"/>
    <cellStyle name="Percent 103" xfId="16244" xr:uid="{00000000-0005-0000-0000-000048B40000}"/>
    <cellStyle name="Percent 104" xfId="16264" xr:uid="{00000000-0005-0000-0000-000049B40000}"/>
    <cellStyle name="Percent 105" xfId="16277" xr:uid="{00000000-0005-0000-0000-00004AB40000}"/>
    <cellStyle name="Percent 106" xfId="16242" xr:uid="{00000000-0005-0000-0000-00004BB40000}"/>
    <cellStyle name="Percent 107" xfId="16250" xr:uid="{00000000-0005-0000-0000-00004CB40000}"/>
    <cellStyle name="Percent 108" xfId="16274" xr:uid="{00000000-0005-0000-0000-00004DB40000}"/>
    <cellStyle name="Percent 109" xfId="6192" xr:uid="{00000000-0005-0000-0000-00004EB40000}"/>
    <cellStyle name="Percent 11" xfId="184" xr:uid="{00000000-0005-0000-0000-00004FB40000}"/>
    <cellStyle name="Percent 110" xfId="16281" xr:uid="{00000000-0005-0000-0000-000050B40000}"/>
    <cellStyle name="Percent 111" xfId="31576" xr:uid="{00000000-0005-0000-0000-000051B40000}"/>
    <cellStyle name="Percent 112" xfId="46571" xr:uid="{00000000-0005-0000-0000-000052B40000}"/>
    <cellStyle name="Percent 113" xfId="46565" xr:uid="{00000000-0005-0000-0000-000053B40000}"/>
    <cellStyle name="Percent 114" xfId="46573" xr:uid="{00000000-0005-0000-0000-000054B40000}"/>
    <cellStyle name="Percent 115" xfId="46574" xr:uid="{00000000-0005-0000-0000-000055B40000}"/>
    <cellStyle name="Percent 116" xfId="46567" xr:uid="{00000000-0005-0000-0000-000056B40000}"/>
    <cellStyle name="Percent 117" xfId="16337" xr:uid="{00000000-0005-0000-0000-000057B40000}"/>
    <cellStyle name="Percent 118" xfId="46579" xr:uid="{00000000-0005-0000-0000-000058B40000}"/>
    <cellStyle name="Percent 119" xfId="46775" xr:uid="{00000000-0005-0000-0000-000059B40000}"/>
    <cellStyle name="Percent 12" xfId="185" xr:uid="{00000000-0005-0000-0000-00005AB40000}"/>
    <cellStyle name="Percent 120" xfId="46776" xr:uid="{00000000-0005-0000-0000-00005BB40000}"/>
    <cellStyle name="Percent 121" xfId="46772" xr:uid="{00000000-0005-0000-0000-00005CB40000}"/>
    <cellStyle name="Percent 122" xfId="46746" xr:uid="{00000000-0005-0000-0000-00005DB40000}"/>
    <cellStyle name="Percent 123" xfId="46768" xr:uid="{00000000-0005-0000-0000-00005EB40000}"/>
    <cellStyle name="Percent 124" xfId="46750" xr:uid="{00000000-0005-0000-0000-00005FB40000}"/>
    <cellStyle name="Percent 125" xfId="46766" xr:uid="{00000000-0005-0000-0000-000060B40000}"/>
    <cellStyle name="Percent 126" xfId="46751" xr:uid="{00000000-0005-0000-0000-000061B40000}"/>
    <cellStyle name="Percent 127" xfId="46764" xr:uid="{00000000-0005-0000-0000-000062B40000}"/>
    <cellStyle name="Percent 128" xfId="46753" xr:uid="{00000000-0005-0000-0000-000063B40000}"/>
    <cellStyle name="Percent 129" xfId="46762" xr:uid="{00000000-0005-0000-0000-000064B40000}"/>
    <cellStyle name="Percent 13" xfId="186" xr:uid="{00000000-0005-0000-0000-000065B40000}"/>
    <cellStyle name="Percent 130" xfId="46755" xr:uid="{00000000-0005-0000-0000-000066B40000}"/>
    <cellStyle name="Percent 131" xfId="46760" xr:uid="{00000000-0005-0000-0000-000067B40000}"/>
    <cellStyle name="Percent 132" xfId="46769" xr:uid="{00000000-0005-0000-0000-000068B40000}"/>
    <cellStyle name="Percent 133" xfId="46748" xr:uid="{00000000-0005-0000-0000-000069B40000}"/>
    <cellStyle name="Percent 134" xfId="46758" xr:uid="{00000000-0005-0000-0000-00006AB40000}"/>
    <cellStyle name="Percent 135" xfId="46777" xr:uid="{00000000-0005-0000-0000-00006BB40000}"/>
    <cellStyle name="Percent 136" xfId="46779" xr:uid="{00000000-0005-0000-0000-00006CB40000}"/>
    <cellStyle name="Percent 137" xfId="46801" xr:uid="{00000000-0005-0000-0000-00006DB40000}"/>
    <cellStyle name="Percent 138" xfId="46804" xr:uid="{00000000-0005-0000-0000-00006EB40000}"/>
    <cellStyle name="Percent 139" xfId="46797" xr:uid="{00000000-0005-0000-0000-00006FB40000}"/>
    <cellStyle name="Percent 14" xfId="187" xr:uid="{00000000-0005-0000-0000-000070B40000}"/>
    <cellStyle name="Percent 140" xfId="46803" xr:uid="{00000000-0005-0000-0000-000071B40000}"/>
    <cellStyle name="Percent 141" xfId="46793" xr:uid="{00000000-0005-0000-0000-000072B40000}"/>
    <cellStyle name="Percent 142" xfId="46802" xr:uid="{00000000-0005-0000-0000-000073B40000}"/>
    <cellStyle name="Percent 15" xfId="188" xr:uid="{00000000-0005-0000-0000-000074B40000}"/>
    <cellStyle name="Percent 16" xfId="189" xr:uid="{00000000-0005-0000-0000-000075B40000}"/>
    <cellStyle name="Percent 17" xfId="942" xr:uid="{00000000-0005-0000-0000-000076B40000}"/>
    <cellStyle name="Percent 18" xfId="943" xr:uid="{00000000-0005-0000-0000-000077B40000}"/>
    <cellStyle name="Percent 19" xfId="944" xr:uid="{00000000-0005-0000-0000-000078B40000}"/>
    <cellStyle name="Percent 19 2" xfId="945" xr:uid="{00000000-0005-0000-0000-000079B40000}"/>
    <cellStyle name="Percent 19 3" xfId="946" xr:uid="{00000000-0005-0000-0000-00007AB40000}"/>
    <cellStyle name="Percent 2" xfId="190" xr:uid="{00000000-0005-0000-0000-00007BB40000}"/>
    <cellStyle name="Percent 2 2" xfId="191" xr:uid="{00000000-0005-0000-0000-00007CB40000}"/>
    <cellStyle name="Percent 2 2 2" xfId="530" xr:uid="{00000000-0005-0000-0000-00007DB40000}"/>
    <cellStyle name="Percent 2 3" xfId="529" xr:uid="{00000000-0005-0000-0000-00007EB40000}"/>
    <cellStyle name="Percent 20" xfId="947" xr:uid="{00000000-0005-0000-0000-00007FB40000}"/>
    <cellStyle name="Percent 21" xfId="948" xr:uid="{00000000-0005-0000-0000-000080B40000}"/>
    <cellStyle name="Percent 22" xfId="949" xr:uid="{00000000-0005-0000-0000-000081B40000}"/>
    <cellStyle name="Percent 23" xfId="950" xr:uid="{00000000-0005-0000-0000-000082B40000}"/>
    <cellStyle name="Percent 24" xfId="951" xr:uid="{00000000-0005-0000-0000-000083B40000}"/>
    <cellStyle name="Percent 25" xfId="952" xr:uid="{00000000-0005-0000-0000-000084B40000}"/>
    <cellStyle name="Percent 26" xfId="953" xr:uid="{00000000-0005-0000-0000-000085B40000}"/>
    <cellStyle name="Percent 27" xfId="954" xr:uid="{00000000-0005-0000-0000-000086B40000}"/>
    <cellStyle name="Percent 28" xfId="955" xr:uid="{00000000-0005-0000-0000-000087B40000}"/>
    <cellStyle name="Percent 28 2" xfId="956" xr:uid="{00000000-0005-0000-0000-000088B40000}"/>
    <cellStyle name="Percent 29" xfId="957" xr:uid="{00000000-0005-0000-0000-000089B40000}"/>
    <cellStyle name="Percent 3" xfId="192" xr:uid="{00000000-0005-0000-0000-00008AB40000}"/>
    <cellStyle name="Percent 3 2" xfId="193" xr:uid="{00000000-0005-0000-0000-00008BB40000}"/>
    <cellStyle name="Percent 3 2 2" xfId="532" xr:uid="{00000000-0005-0000-0000-00008CB40000}"/>
    <cellStyle name="Percent 3 3" xfId="531" xr:uid="{00000000-0005-0000-0000-00008DB40000}"/>
    <cellStyle name="Percent 30" xfId="958" xr:uid="{00000000-0005-0000-0000-00008EB40000}"/>
    <cellStyle name="Percent 31" xfId="959" xr:uid="{00000000-0005-0000-0000-00008FB40000}"/>
    <cellStyle name="Percent 32" xfId="960" xr:uid="{00000000-0005-0000-0000-000090B40000}"/>
    <cellStyle name="Percent 33" xfId="961" xr:uid="{00000000-0005-0000-0000-000091B40000}"/>
    <cellStyle name="Percent 34" xfId="962" xr:uid="{00000000-0005-0000-0000-000092B40000}"/>
    <cellStyle name="Percent 35" xfId="963" xr:uid="{00000000-0005-0000-0000-000093B40000}"/>
    <cellStyle name="Percent 36" xfId="964" xr:uid="{00000000-0005-0000-0000-000094B40000}"/>
    <cellStyle name="Percent 37" xfId="965" xr:uid="{00000000-0005-0000-0000-000095B40000}"/>
    <cellStyle name="Percent 38" xfId="966" xr:uid="{00000000-0005-0000-0000-000096B40000}"/>
    <cellStyle name="Percent 38 2" xfId="967" xr:uid="{00000000-0005-0000-0000-000097B40000}"/>
    <cellStyle name="Percent 39" xfId="968" xr:uid="{00000000-0005-0000-0000-000098B40000}"/>
    <cellStyle name="Percent 39 2" xfId="969" xr:uid="{00000000-0005-0000-0000-000099B40000}"/>
    <cellStyle name="Percent 4" xfId="194" xr:uid="{00000000-0005-0000-0000-00009AB40000}"/>
    <cellStyle name="Percent 4 2" xfId="428" xr:uid="{00000000-0005-0000-0000-00009BB40000}"/>
    <cellStyle name="Percent 4 2 2" xfId="534" xr:uid="{00000000-0005-0000-0000-00009CB40000}"/>
    <cellStyle name="Percent 4 3" xfId="533" xr:uid="{00000000-0005-0000-0000-00009DB40000}"/>
    <cellStyle name="Percent 40" xfId="970" xr:uid="{00000000-0005-0000-0000-00009EB40000}"/>
    <cellStyle name="Percent 40 2" xfId="971" xr:uid="{00000000-0005-0000-0000-00009FB40000}"/>
    <cellStyle name="Percent 41" xfId="972" xr:uid="{00000000-0005-0000-0000-0000A0B40000}"/>
    <cellStyle name="Percent 41 2" xfId="973" xr:uid="{00000000-0005-0000-0000-0000A1B40000}"/>
    <cellStyle name="Percent 42" xfId="974" xr:uid="{00000000-0005-0000-0000-0000A2B40000}"/>
    <cellStyle name="Percent 42 2" xfId="975" xr:uid="{00000000-0005-0000-0000-0000A3B40000}"/>
    <cellStyle name="Percent 43" xfId="976" xr:uid="{00000000-0005-0000-0000-0000A4B40000}"/>
    <cellStyle name="Percent 43 2" xfId="977" xr:uid="{00000000-0005-0000-0000-0000A5B40000}"/>
    <cellStyle name="Percent 44" xfId="978" xr:uid="{00000000-0005-0000-0000-0000A6B40000}"/>
    <cellStyle name="Percent 44 2" xfId="979" xr:uid="{00000000-0005-0000-0000-0000A7B40000}"/>
    <cellStyle name="Percent 45" xfId="980" xr:uid="{00000000-0005-0000-0000-0000A8B40000}"/>
    <cellStyle name="Percent 45 2" xfId="981" xr:uid="{00000000-0005-0000-0000-0000A9B40000}"/>
    <cellStyle name="Percent 46" xfId="982" xr:uid="{00000000-0005-0000-0000-0000AAB40000}"/>
    <cellStyle name="Percent 47" xfId="983" xr:uid="{00000000-0005-0000-0000-0000ABB40000}"/>
    <cellStyle name="Percent 48" xfId="984" xr:uid="{00000000-0005-0000-0000-0000ACB40000}"/>
    <cellStyle name="Percent 49" xfId="985" xr:uid="{00000000-0005-0000-0000-0000ADB40000}"/>
    <cellStyle name="Percent 49 2" xfId="986" xr:uid="{00000000-0005-0000-0000-0000AEB40000}"/>
    <cellStyle name="Percent 5" xfId="195" xr:uid="{00000000-0005-0000-0000-0000AFB40000}"/>
    <cellStyle name="Percent 5 2" xfId="535" xr:uid="{00000000-0005-0000-0000-0000B0B40000}"/>
    <cellStyle name="Percent 50" xfId="987" xr:uid="{00000000-0005-0000-0000-0000B1B40000}"/>
    <cellStyle name="Percent 51" xfId="988" xr:uid="{00000000-0005-0000-0000-0000B2B40000}"/>
    <cellStyle name="Percent 52" xfId="989" xr:uid="{00000000-0005-0000-0000-0000B3B40000}"/>
    <cellStyle name="Percent 53" xfId="990" xr:uid="{00000000-0005-0000-0000-0000B4B40000}"/>
    <cellStyle name="Percent 53 2" xfId="991" xr:uid="{00000000-0005-0000-0000-0000B5B40000}"/>
    <cellStyle name="Percent 54" xfId="992" xr:uid="{00000000-0005-0000-0000-0000B6B40000}"/>
    <cellStyle name="Percent 54 2" xfId="993" xr:uid="{00000000-0005-0000-0000-0000B7B40000}"/>
    <cellStyle name="Percent 55" xfId="994" xr:uid="{00000000-0005-0000-0000-0000B8B40000}"/>
    <cellStyle name="Percent 55 2" xfId="995" xr:uid="{00000000-0005-0000-0000-0000B9B40000}"/>
    <cellStyle name="Percent 56" xfId="996" xr:uid="{00000000-0005-0000-0000-0000BAB40000}"/>
    <cellStyle name="Percent 56 2" xfId="997" xr:uid="{00000000-0005-0000-0000-0000BBB40000}"/>
    <cellStyle name="Percent 57" xfId="998" xr:uid="{00000000-0005-0000-0000-0000BCB40000}"/>
    <cellStyle name="Percent 58" xfId="999" xr:uid="{00000000-0005-0000-0000-0000BDB40000}"/>
    <cellStyle name="Percent 59" xfId="1000" xr:uid="{00000000-0005-0000-0000-0000BEB40000}"/>
    <cellStyle name="Percent 6" xfId="196" xr:uid="{00000000-0005-0000-0000-0000BFB40000}"/>
    <cellStyle name="Percent 60" xfId="1001" xr:uid="{00000000-0005-0000-0000-0000C0B40000}"/>
    <cellStyle name="Percent 61" xfId="927" xr:uid="{00000000-0005-0000-0000-0000C1B40000}"/>
    <cellStyle name="Percent 62" xfId="1266" xr:uid="{00000000-0005-0000-0000-0000C2B40000}"/>
    <cellStyle name="Percent 63" xfId="1323" xr:uid="{00000000-0005-0000-0000-0000C3B40000}"/>
    <cellStyle name="Percent 64" xfId="1325" xr:uid="{00000000-0005-0000-0000-0000C4B40000}"/>
    <cellStyle name="Percent 65" xfId="1379" xr:uid="{00000000-0005-0000-0000-0000C5B40000}"/>
    <cellStyle name="Percent 66" xfId="1592" xr:uid="{00000000-0005-0000-0000-0000C6B40000}"/>
    <cellStyle name="Percent 67" xfId="2013" xr:uid="{00000000-0005-0000-0000-0000C7B40000}"/>
    <cellStyle name="Percent 68" xfId="2803" xr:uid="{00000000-0005-0000-0000-0000C8B40000}"/>
    <cellStyle name="Percent 69" xfId="2798" xr:uid="{00000000-0005-0000-0000-0000C9B40000}"/>
    <cellStyle name="Percent 7" xfId="197" xr:uid="{00000000-0005-0000-0000-0000CAB40000}"/>
    <cellStyle name="Percent 7 2" xfId="1003" xr:uid="{00000000-0005-0000-0000-0000CBB40000}"/>
    <cellStyle name="Percent 7 3" xfId="1004" xr:uid="{00000000-0005-0000-0000-0000CCB40000}"/>
    <cellStyle name="Percent 7 4" xfId="1005" xr:uid="{00000000-0005-0000-0000-0000CDB40000}"/>
    <cellStyle name="Percent 7 5" xfId="1006" xr:uid="{00000000-0005-0000-0000-0000CEB40000}"/>
    <cellStyle name="Percent 7 6" xfId="1007" xr:uid="{00000000-0005-0000-0000-0000CFB40000}"/>
    <cellStyle name="Percent 7 7" xfId="1002" xr:uid="{00000000-0005-0000-0000-0000D0B40000}"/>
    <cellStyle name="Percent 7 8" xfId="405" xr:uid="{00000000-0005-0000-0000-0000D1B40000}"/>
    <cellStyle name="Percent 7 9" xfId="31430" xr:uid="{00000000-0005-0000-0000-0000D2B40000}"/>
    <cellStyle name="Percent 70" xfId="2866" xr:uid="{00000000-0005-0000-0000-0000D3B40000}"/>
    <cellStyle name="Percent 71" xfId="4489" xr:uid="{00000000-0005-0000-0000-0000D4B40000}"/>
    <cellStyle name="Percent 72" xfId="4492" xr:uid="{00000000-0005-0000-0000-0000D5B40000}"/>
    <cellStyle name="Percent 73" xfId="4500" xr:uid="{00000000-0005-0000-0000-0000D6B40000}"/>
    <cellStyle name="Percent 74" xfId="2818" xr:uid="{00000000-0005-0000-0000-0000D7B40000}"/>
    <cellStyle name="Percent 75" xfId="4503" xr:uid="{00000000-0005-0000-0000-0000D8B40000}"/>
    <cellStyle name="Percent 76" xfId="2851" xr:uid="{00000000-0005-0000-0000-0000D9B40000}"/>
    <cellStyle name="Percent 77" xfId="4502" xr:uid="{00000000-0005-0000-0000-0000DAB40000}"/>
    <cellStyle name="Percent 78" xfId="2810" xr:uid="{00000000-0005-0000-0000-0000DBB40000}"/>
    <cellStyle name="Percent 79" xfId="2814" xr:uid="{00000000-0005-0000-0000-0000DCB40000}"/>
    <cellStyle name="Percent 8" xfId="198" xr:uid="{00000000-0005-0000-0000-0000DDB40000}"/>
    <cellStyle name="Percent 8 2" xfId="1008" xr:uid="{00000000-0005-0000-0000-0000DEB40000}"/>
    <cellStyle name="Percent 8 3" xfId="1009" xr:uid="{00000000-0005-0000-0000-0000DFB40000}"/>
    <cellStyle name="Percent 8 4" xfId="1010" xr:uid="{00000000-0005-0000-0000-0000E0B40000}"/>
    <cellStyle name="Percent 8 5" xfId="31478" xr:uid="{00000000-0005-0000-0000-0000E1B40000}"/>
    <cellStyle name="Percent 80" xfId="2805" xr:uid="{00000000-0005-0000-0000-0000E2B40000}"/>
    <cellStyle name="Percent 81" xfId="2811" xr:uid="{00000000-0005-0000-0000-0000E3B40000}"/>
    <cellStyle name="Percent 82" xfId="2863" xr:uid="{00000000-0005-0000-0000-0000E4B40000}"/>
    <cellStyle name="Percent 83" xfId="4559" xr:uid="{00000000-0005-0000-0000-0000E5B40000}"/>
    <cellStyle name="Percent 84" xfId="6180" xr:uid="{00000000-0005-0000-0000-0000E6B40000}"/>
    <cellStyle name="Percent 85" xfId="6181" xr:uid="{00000000-0005-0000-0000-0000E7B40000}"/>
    <cellStyle name="Percent 86" xfId="6187" xr:uid="{00000000-0005-0000-0000-0000E8B40000}"/>
    <cellStyle name="Percent 87" xfId="4513" xr:uid="{00000000-0005-0000-0000-0000E9B40000}"/>
    <cellStyle name="Percent 88" xfId="6188" xr:uid="{00000000-0005-0000-0000-0000EAB40000}"/>
    <cellStyle name="Percent 89" xfId="4545" xr:uid="{00000000-0005-0000-0000-0000EBB40000}"/>
    <cellStyle name="Percent 9" xfId="199" xr:uid="{00000000-0005-0000-0000-0000ECB40000}"/>
    <cellStyle name="Percent 9 2" xfId="1011" xr:uid="{00000000-0005-0000-0000-0000EDB40000}"/>
    <cellStyle name="Percent 9 3" xfId="1012" xr:uid="{00000000-0005-0000-0000-0000EEB40000}"/>
    <cellStyle name="Percent 9 4" xfId="31429" xr:uid="{00000000-0005-0000-0000-0000EFB40000}"/>
    <cellStyle name="Percent 90" xfId="11269" xr:uid="{00000000-0005-0000-0000-0000F0B40000}"/>
    <cellStyle name="Percent 91" xfId="16241" xr:uid="{00000000-0005-0000-0000-0000F1B40000}"/>
    <cellStyle name="Percent 92" xfId="16235" xr:uid="{00000000-0005-0000-0000-0000F2B40000}"/>
    <cellStyle name="Percent 93" xfId="16232" xr:uid="{00000000-0005-0000-0000-0000F3B40000}"/>
    <cellStyle name="Percent 94" xfId="6248" xr:uid="{00000000-0005-0000-0000-0000F4B40000}"/>
    <cellStyle name="Percent 95" xfId="6190" xr:uid="{00000000-0005-0000-0000-0000F5B40000}"/>
    <cellStyle name="Percent 96" xfId="16278" xr:uid="{00000000-0005-0000-0000-0000F6B40000}"/>
    <cellStyle name="Percent 97" xfId="16252" xr:uid="{00000000-0005-0000-0000-0000F7B40000}"/>
    <cellStyle name="Percent 98" xfId="16282" xr:uid="{00000000-0005-0000-0000-0000F8B40000}"/>
    <cellStyle name="Percent 99" xfId="16248" xr:uid="{00000000-0005-0000-0000-0000F9B40000}"/>
    <cellStyle name="SAPBEXaggData" xfId="200" xr:uid="{00000000-0005-0000-0000-0000FAB40000}"/>
    <cellStyle name="SAPBEXaggData 2" xfId="201" xr:uid="{00000000-0005-0000-0000-0000FBB40000}"/>
    <cellStyle name="SAPBEXaggData 2 2" xfId="202" xr:uid="{00000000-0005-0000-0000-0000FCB40000}"/>
    <cellStyle name="SAPBEXaggData 3" xfId="203" xr:uid="{00000000-0005-0000-0000-0000FDB40000}"/>
    <cellStyle name="SAPBEXaggData 4" xfId="429" xr:uid="{00000000-0005-0000-0000-0000FEB40000}"/>
    <cellStyle name="SAPBEXaggData 4 2" xfId="46665" xr:uid="{00000000-0005-0000-0000-0000FFB40000}"/>
    <cellStyle name="SAPBEXaggData 5" xfId="31477" xr:uid="{00000000-0005-0000-0000-000000B50000}"/>
    <cellStyle name="SAPBEXaggData_Sept 2011 Total BW Data" xfId="204" xr:uid="{00000000-0005-0000-0000-000001B50000}"/>
    <cellStyle name="SAPBEXaggDataEmph" xfId="205" xr:uid="{00000000-0005-0000-0000-000002B50000}"/>
    <cellStyle name="SAPBEXaggDataEmph 2" xfId="430" xr:uid="{00000000-0005-0000-0000-000003B50000}"/>
    <cellStyle name="SAPBEXaggDataEmph 2 2" xfId="46724" xr:uid="{00000000-0005-0000-0000-000004B50000}"/>
    <cellStyle name="SAPBEXaggDataEmph 3" xfId="31505" xr:uid="{00000000-0005-0000-0000-000005B50000}"/>
    <cellStyle name="SAPBEXaggExc1" xfId="206" xr:uid="{00000000-0005-0000-0000-000006B50000}"/>
    <cellStyle name="SAPBEXaggExc1Emph" xfId="207" xr:uid="{00000000-0005-0000-0000-000007B50000}"/>
    <cellStyle name="SAPBEXaggExc2" xfId="208" xr:uid="{00000000-0005-0000-0000-000008B50000}"/>
    <cellStyle name="SAPBEXaggExc2Emph" xfId="209" xr:uid="{00000000-0005-0000-0000-000009B50000}"/>
    <cellStyle name="SAPBEXaggItem" xfId="210" xr:uid="{00000000-0005-0000-0000-00000AB50000}"/>
    <cellStyle name="SAPBEXaggItem 2" xfId="211" xr:uid="{00000000-0005-0000-0000-00000BB50000}"/>
    <cellStyle name="SAPBEXaggItem 2 2" xfId="212" xr:uid="{00000000-0005-0000-0000-00000CB50000}"/>
    <cellStyle name="SAPBEXaggItem 3" xfId="213" xr:uid="{00000000-0005-0000-0000-00000DB50000}"/>
    <cellStyle name="SAPBEXaggItem 4" xfId="431" xr:uid="{00000000-0005-0000-0000-00000EB50000}"/>
    <cellStyle name="SAPBEXaggItem 4 2" xfId="46604" xr:uid="{00000000-0005-0000-0000-00000FB50000}"/>
    <cellStyle name="SAPBEXaggItem 5" xfId="31428" xr:uid="{00000000-0005-0000-0000-000010B50000}"/>
    <cellStyle name="SAPBEXaggItem_Sept 2011 Total BW Data" xfId="214" xr:uid="{00000000-0005-0000-0000-000011B50000}"/>
    <cellStyle name="SAPBEXaggItemX" xfId="215" xr:uid="{00000000-0005-0000-0000-000012B50000}"/>
    <cellStyle name="SAPBEXaggItemX 2" xfId="432" xr:uid="{00000000-0005-0000-0000-000013B50000}"/>
    <cellStyle name="SAPBEXaggItemX 2 2" xfId="46664" xr:uid="{00000000-0005-0000-0000-000014B50000}"/>
    <cellStyle name="SAPBEXaggItemX 3" xfId="31407" xr:uid="{00000000-0005-0000-0000-000015B50000}"/>
    <cellStyle name="SAPBEXchaText" xfId="216" xr:uid="{00000000-0005-0000-0000-000016B50000}"/>
    <cellStyle name="SAPBEXchaText 2" xfId="433" xr:uid="{00000000-0005-0000-0000-000017B50000}"/>
    <cellStyle name="SAPBEXchaText 2 2" xfId="46663" xr:uid="{00000000-0005-0000-0000-000018B50000}"/>
    <cellStyle name="SAPBEXchaText 3" xfId="31427" xr:uid="{00000000-0005-0000-0000-000019B50000}"/>
    <cellStyle name="SAPBEXColoum_Header_SA" xfId="217" xr:uid="{00000000-0005-0000-0000-00001AB50000}"/>
    <cellStyle name="SAPBEXexcBad" xfId="434" xr:uid="{00000000-0005-0000-0000-00001BB50000}"/>
    <cellStyle name="SAPBEXexcBad7" xfId="218" xr:uid="{00000000-0005-0000-0000-00001CB50000}"/>
    <cellStyle name="SAPBEXexcBad7 2" xfId="219" xr:uid="{00000000-0005-0000-0000-00001DB50000}"/>
    <cellStyle name="SAPBEXexcBad8" xfId="220" xr:uid="{00000000-0005-0000-0000-00001EB50000}"/>
    <cellStyle name="SAPBEXexcBad8 2" xfId="221" xr:uid="{00000000-0005-0000-0000-00001FB50000}"/>
    <cellStyle name="SAPBEXexcBad9" xfId="222" xr:uid="{00000000-0005-0000-0000-000020B50000}"/>
    <cellStyle name="SAPBEXexcBad9 2" xfId="223" xr:uid="{00000000-0005-0000-0000-000021B50000}"/>
    <cellStyle name="SAPBEXexcCritical" xfId="435" xr:uid="{00000000-0005-0000-0000-000022B50000}"/>
    <cellStyle name="SAPBEXexcCritical4" xfId="224" xr:uid="{00000000-0005-0000-0000-000023B50000}"/>
    <cellStyle name="SAPBEXexcCritical4 2" xfId="225" xr:uid="{00000000-0005-0000-0000-000024B50000}"/>
    <cellStyle name="SAPBEXexcCritical5" xfId="226" xr:uid="{00000000-0005-0000-0000-000025B50000}"/>
    <cellStyle name="SAPBEXexcCritical5 2" xfId="227" xr:uid="{00000000-0005-0000-0000-000026B50000}"/>
    <cellStyle name="SAPBEXexcCritical6" xfId="228" xr:uid="{00000000-0005-0000-0000-000027B50000}"/>
    <cellStyle name="SAPBEXexcCritical6 2" xfId="229" xr:uid="{00000000-0005-0000-0000-000028B50000}"/>
    <cellStyle name="SAPBEXexcGood" xfId="436" xr:uid="{00000000-0005-0000-0000-000029B50000}"/>
    <cellStyle name="SAPBEXexcGood1" xfId="230" xr:uid="{00000000-0005-0000-0000-00002AB50000}"/>
    <cellStyle name="SAPBEXexcGood1 2" xfId="231" xr:uid="{00000000-0005-0000-0000-00002BB50000}"/>
    <cellStyle name="SAPBEXexcGood2" xfId="232" xr:uid="{00000000-0005-0000-0000-00002CB50000}"/>
    <cellStyle name="SAPBEXexcGood2 2" xfId="233" xr:uid="{00000000-0005-0000-0000-00002DB50000}"/>
    <cellStyle name="SAPBEXexcGood3" xfId="234" xr:uid="{00000000-0005-0000-0000-00002EB50000}"/>
    <cellStyle name="SAPBEXexcGood3 2" xfId="235" xr:uid="{00000000-0005-0000-0000-00002FB50000}"/>
    <cellStyle name="SAPBEXexcVeryBad" xfId="437" xr:uid="{00000000-0005-0000-0000-000030B50000}"/>
    <cellStyle name="SAPBEXfilterDrill" xfId="236" xr:uid="{00000000-0005-0000-0000-000031B50000}"/>
    <cellStyle name="SAPBEXfilterDrill 2" xfId="438" xr:uid="{00000000-0005-0000-0000-000032B50000}"/>
    <cellStyle name="SAPBEXfilterDrill 2 2" xfId="46662" xr:uid="{00000000-0005-0000-0000-000033B50000}"/>
    <cellStyle name="SAPBEXfilterDrill 3" xfId="31426" xr:uid="{00000000-0005-0000-0000-000034B50000}"/>
    <cellStyle name="SAPBEXfilterItem" xfId="237" xr:uid="{00000000-0005-0000-0000-000035B50000}"/>
    <cellStyle name="SAPBEXfilterItem 2" xfId="238" xr:uid="{00000000-0005-0000-0000-000036B50000}"/>
    <cellStyle name="SAPBEXfilterItem 3" xfId="439" xr:uid="{00000000-0005-0000-0000-000037B50000}"/>
    <cellStyle name="SAPBEXfilterItem 3 2" xfId="46661" xr:uid="{00000000-0005-0000-0000-000038B50000}"/>
    <cellStyle name="SAPBEXfilterItem 4" xfId="31425" xr:uid="{00000000-0005-0000-0000-000039B50000}"/>
    <cellStyle name="SAPBEXfilterItem_2011-10 LIEE Table 6 (2)" xfId="239" xr:uid="{00000000-0005-0000-0000-00003AB50000}"/>
    <cellStyle name="SAPBEXfilterText" xfId="240" xr:uid="{00000000-0005-0000-0000-00003BB50000}"/>
    <cellStyle name="SAPBEXfilterText 2" xfId="241" xr:uid="{00000000-0005-0000-0000-00003CB50000}"/>
    <cellStyle name="SAPBEXfilterText 2 2" xfId="242" xr:uid="{00000000-0005-0000-0000-00003DB50000}"/>
    <cellStyle name="SAPBEXfilterText 3" xfId="440" xr:uid="{00000000-0005-0000-0000-00003EB50000}"/>
    <cellStyle name="SAPBEXfilterText 3 2" xfId="46612" xr:uid="{00000000-0005-0000-0000-00003FB50000}"/>
    <cellStyle name="SAPBEXfilterText 4" xfId="31424" xr:uid="{00000000-0005-0000-0000-000040B50000}"/>
    <cellStyle name="SAPBEXfilterText_2011-12 LIEE Table 1 Updated budget" xfId="243" xr:uid="{00000000-0005-0000-0000-000041B50000}"/>
    <cellStyle name="SAPBEXformats" xfId="244" xr:uid="{00000000-0005-0000-0000-000042B50000}"/>
    <cellStyle name="SAPBEXformats 2" xfId="441" xr:uid="{00000000-0005-0000-0000-000043B50000}"/>
    <cellStyle name="SAPBEXformats 2 2" xfId="46605" xr:uid="{00000000-0005-0000-0000-000044B50000}"/>
    <cellStyle name="SAPBEXformats 3" xfId="31423" xr:uid="{00000000-0005-0000-0000-000045B50000}"/>
    <cellStyle name="SAPBEXheaderData" xfId="245" xr:uid="{00000000-0005-0000-0000-000046B50000}"/>
    <cellStyle name="SAPBEXheaderData 2" xfId="442" xr:uid="{00000000-0005-0000-0000-000047B50000}"/>
    <cellStyle name="SAPBEXheaderData 3" xfId="31422" xr:uid="{00000000-0005-0000-0000-000048B50000}"/>
    <cellStyle name="SAPBEXheaderItem" xfId="246" xr:uid="{00000000-0005-0000-0000-000049B50000}"/>
    <cellStyle name="SAPBEXheaderItem 2" xfId="247" xr:uid="{00000000-0005-0000-0000-00004AB50000}"/>
    <cellStyle name="SAPBEXheaderItem 2 2" xfId="248" xr:uid="{00000000-0005-0000-0000-00004BB50000}"/>
    <cellStyle name="SAPBEXheaderItem 3" xfId="443" xr:uid="{00000000-0005-0000-0000-00004CB50000}"/>
    <cellStyle name="SAPBEXheaderItem 3 2" xfId="46660" xr:uid="{00000000-0005-0000-0000-00004DB50000}"/>
    <cellStyle name="SAPBEXheaderItem 4" xfId="31421" xr:uid="{00000000-0005-0000-0000-00004EB50000}"/>
    <cellStyle name="SAPBEXheaderItem_2011-10 LIEE Table 6 (2)" xfId="249" xr:uid="{00000000-0005-0000-0000-00004FB50000}"/>
    <cellStyle name="SAPBEXheaderText" xfId="250" xr:uid="{00000000-0005-0000-0000-000050B50000}"/>
    <cellStyle name="SAPBEXheaderText 2" xfId="251" xr:uid="{00000000-0005-0000-0000-000051B50000}"/>
    <cellStyle name="SAPBEXheaderText 2 2" xfId="252" xr:uid="{00000000-0005-0000-0000-000052B50000}"/>
    <cellStyle name="SAPBEXheaderText 3" xfId="444" xr:uid="{00000000-0005-0000-0000-000053B50000}"/>
    <cellStyle name="SAPBEXheaderText 3 2" xfId="46599" xr:uid="{00000000-0005-0000-0000-000054B50000}"/>
    <cellStyle name="SAPBEXheaderText 4" xfId="31476" xr:uid="{00000000-0005-0000-0000-000055B50000}"/>
    <cellStyle name="SAPBEXheaderText_2011-10 LIEE Table 6 (2)" xfId="253" xr:uid="{00000000-0005-0000-0000-000056B50000}"/>
    <cellStyle name="SAPBEXHLevel0" xfId="254" xr:uid="{00000000-0005-0000-0000-000057B50000}"/>
    <cellStyle name="SAPBEXHLevel0 10" xfId="1014" xr:uid="{00000000-0005-0000-0000-000058B50000}"/>
    <cellStyle name="SAPBEXHLevel0 10 2" xfId="1015" xr:uid="{00000000-0005-0000-0000-000059B50000}"/>
    <cellStyle name="SAPBEXHLevel0 11" xfId="1013" xr:uid="{00000000-0005-0000-0000-00005AB50000}"/>
    <cellStyle name="SAPBEXHLevel0 12" xfId="445" xr:uid="{00000000-0005-0000-0000-00005BB50000}"/>
    <cellStyle name="SAPBEXHLevel0 13" xfId="31420" xr:uid="{00000000-0005-0000-0000-00005CB50000}"/>
    <cellStyle name="SAPBEXHLevel0 2" xfId="255" xr:uid="{00000000-0005-0000-0000-00005DB50000}"/>
    <cellStyle name="SAPBEXHLevel0 2 2" xfId="256" xr:uid="{00000000-0005-0000-0000-00005EB50000}"/>
    <cellStyle name="SAPBEXHLevel0 2 2 2" xfId="537" xr:uid="{00000000-0005-0000-0000-00005FB50000}"/>
    <cellStyle name="SAPBEXHLevel0 2 2 3" xfId="447" xr:uid="{00000000-0005-0000-0000-000060B50000}"/>
    <cellStyle name="SAPBEXHLevel0 2 2 4" xfId="31475" xr:uid="{00000000-0005-0000-0000-000061B50000}"/>
    <cellStyle name="SAPBEXHLevel0 2 3" xfId="536" xr:uid="{00000000-0005-0000-0000-000062B50000}"/>
    <cellStyle name="SAPBEXHLevel0 2 4" xfId="446" xr:uid="{00000000-0005-0000-0000-000063B50000}"/>
    <cellStyle name="SAPBEXHLevel0 2 5" xfId="31474" xr:uid="{00000000-0005-0000-0000-000064B50000}"/>
    <cellStyle name="SAPBEXHLevel0 3" xfId="448" xr:uid="{00000000-0005-0000-0000-000065B50000}"/>
    <cellStyle name="SAPBEXHLevel0 3 2" xfId="538" xr:uid="{00000000-0005-0000-0000-000066B50000}"/>
    <cellStyle name="SAPBEXHLevel0 3 3" xfId="46619" xr:uid="{00000000-0005-0000-0000-000067B50000}"/>
    <cellStyle name="SAPBEXHLevel0 4" xfId="1016" xr:uid="{00000000-0005-0000-0000-000068B50000}"/>
    <cellStyle name="SAPBEXHLevel0 5" xfId="1017" xr:uid="{00000000-0005-0000-0000-000069B50000}"/>
    <cellStyle name="SAPBEXHLevel0 5 2" xfId="1018" xr:uid="{00000000-0005-0000-0000-00006AB50000}"/>
    <cellStyle name="SAPBEXHLevel0 5 3" xfId="1019" xr:uid="{00000000-0005-0000-0000-00006BB50000}"/>
    <cellStyle name="SAPBEXHLevel0 6" xfId="1020" xr:uid="{00000000-0005-0000-0000-00006CB50000}"/>
    <cellStyle name="SAPBEXHLevel0 6 2" xfId="1021" xr:uid="{00000000-0005-0000-0000-00006DB50000}"/>
    <cellStyle name="SAPBEXHLevel0 7" xfId="1022" xr:uid="{00000000-0005-0000-0000-00006EB50000}"/>
    <cellStyle name="SAPBEXHLevel0 7 2" xfId="1023" xr:uid="{00000000-0005-0000-0000-00006FB50000}"/>
    <cellStyle name="SAPBEXHLevel0 8" xfId="1024" xr:uid="{00000000-0005-0000-0000-000070B50000}"/>
    <cellStyle name="SAPBEXHLevel0 9" xfId="1025" xr:uid="{00000000-0005-0000-0000-000071B50000}"/>
    <cellStyle name="SAPBEXHLevel0 9 2" xfId="1026" xr:uid="{00000000-0005-0000-0000-000072B50000}"/>
    <cellStyle name="SAPBEXHLevel0_2011-10 LIEE Table 6 (2)" xfId="257" xr:uid="{00000000-0005-0000-0000-000073B50000}"/>
    <cellStyle name="SAPBEXHLevel0X" xfId="258" xr:uid="{00000000-0005-0000-0000-000074B50000}"/>
    <cellStyle name="SAPBEXHLevel0X 10" xfId="1028" xr:uid="{00000000-0005-0000-0000-000075B50000}"/>
    <cellStyle name="SAPBEXHLevel0X 10 2" xfId="1029" xr:uid="{00000000-0005-0000-0000-000076B50000}"/>
    <cellStyle name="SAPBEXHLevel0X 11" xfId="1027" xr:uid="{00000000-0005-0000-0000-000077B50000}"/>
    <cellStyle name="SAPBEXHLevel0X 12" xfId="449" xr:uid="{00000000-0005-0000-0000-000078B50000}"/>
    <cellStyle name="SAPBEXHLevel0X 13" xfId="31419" xr:uid="{00000000-0005-0000-0000-000079B50000}"/>
    <cellStyle name="SAPBEXHLevel0X 2" xfId="259" xr:uid="{00000000-0005-0000-0000-00007AB50000}"/>
    <cellStyle name="SAPBEXHLevel0X 2 2" xfId="260" xr:uid="{00000000-0005-0000-0000-00007BB50000}"/>
    <cellStyle name="SAPBEXHLevel0X 2 2 2" xfId="540" xr:uid="{00000000-0005-0000-0000-00007CB50000}"/>
    <cellStyle name="SAPBEXHLevel0X 2 2 3" xfId="451" xr:uid="{00000000-0005-0000-0000-00007DB50000}"/>
    <cellStyle name="SAPBEXHLevel0X 2 2 4" xfId="31504" xr:uid="{00000000-0005-0000-0000-00007EB50000}"/>
    <cellStyle name="SAPBEXHLevel0X 2 3" xfId="539" xr:uid="{00000000-0005-0000-0000-00007FB50000}"/>
    <cellStyle name="SAPBEXHLevel0X 2 4" xfId="450" xr:uid="{00000000-0005-0000-0000-000080B50000}"/>
    <cellStyle name="SAPBEXHLevel0X 2 5" xfId="31418" xr:uid="{00000000-0005-0000-0000-000081B50000}"/>
    <cellStyle name="SAPBEXHLevel0X 3" xfId="261" xr:uid="{00000000-0005-0000-0000-000082B50000}"/>
    <cellStyle name="SAPBEXHLevel0X 3 2" xfId="262" xr:uid="{00000000-0005-0000-0000-000083B50000}"/>
    <cellStyle name="SAPBEXHLevel0X 3 2 2" xfId="541" xr:uid="{00000000-0005-0000-0000-000084B50000}"/>
    <cellStyle name="SAPBEXHLevel0X 3 2 3" xfId="31473" xr:uid="{00000000-0005-0000-0000-000085B50000}"/>
    <cellStyle name="SAPBEXHLevel0X 3 3" xfId="452" xr:uid="{00000000-0005-0000-0000-000086B50000}"/>
    <cellStyle name="SAPBEXHLevel0X 3 4" xfId="31415" xr:uid="{00000000-0005-0000-0000-000087B50000}"/>
    <cellStyle name="SAPBEXHLevel0X 4" xfId="263" xr:uid="{00000000-0005-0000-0000-000088B50000}"/>
    <cellStyle name="SAPBEXHLevel0X 4 2" xfId="1030" xr:uid="{00000000-0005-0000-0000-000089B50000}"/>
    <cellStyle name="SAPBEXHLevel0X 5" xfId="1031" xr:uid="{00000000-0005-0000-0000-00008AB50000}"/>
    <cellStyle name="SAPBEXHLevel0X 5 2" xfId="1032" xr:uid="{00000000-0005-0000-0000-00008BB50000}"/>
    <cellStyle name="SAPBEXHLevel0X 5 3" xfId="1033" xr:uid="{00000000-0005-0000-0000-00008CB50000}"/>
    <cellStyle name="SAPBEXHLevel0X 5 4" xfId="46592" xr:uid="{00000000-0005-0000-0000-00008DB50000}"/>
    <cellStyle name="SAPBEXHLevel0X 6" xfId="1034" xr:uid="{00000000-0005-0000-0000-00008EB50000}"/>
    <cellStyle name="SAPBEXHLevel0X 6 2" xfId="1035" xr:uid="{00000000-0005-0000-0000-00008FB50000}"/>
    <cellStyle name="SAPBEXHLevel0X 7" xfId="1036" xr:uid="{00000000-0005-0000-0000-000090B50000}"/>
    <cellStyle name="SAPBEXHLevel0X 7 2" xfId="1037" xr:uid="{00000000-0005-0000-0000-000091B50000}"/>
    <cellStyle name="SAPBEXHLevel0X 8" xfId="1038" xr:uid="{00000000-0005-0000-0000-000092B50000}"/>
    <cellStyle name="SAPBEXHLevel0X 9" xfId="1039" xr:uid="{00000000-0005-0000-0000-000093B50000}"/>
    <cellStyle name="SAPBEXHLevel0X 9 2" xfId="1040" xr:uid="{00000000-0005-0000-0000-000094B50000}"/>
    <cellStyle name="SAPBEXHLevel1" xfId="264" xr:uid="{00000000-0005-0000-0000-000095B50000}"/>
    <cellStyle name="SAPBEXHLevel1 10" xfId="1042" xr:uid="{00000000-0005-0000-0000-000096B50000}"/>
    <cellStyle name="SAPBEXHLevel1 10 2" xfId="1043" xr:uid="{00000000-0005-0000-0000-000097B50000}"/>
    <cellStyle name="SAPBEXHLevel1 11" xfId="1041" xr:uid="{00000000-0005-0000-0000-000098B50000}"/>
    <cellStyle name="SAPBEXHLevel1 12" xfId="453" xr:uid="{00000000-0005-0000-0000-000099B50000}"/>
    <cellStyle name="SAPBEXHLevel1 13" xfId="31417" xr:uid="{00000000-0005-0000-0000-00009AB50000}"/>
    <cellStyle name="SAPBEXHLevel1 2" xfId="265" xr:uid="{00000000-0005-0000-0000-00009BB50000}"/>
    <cellStyle name="SAPBEXHLevel1 2 2" xfId="266" xr:uid="{00000000-0005-0000-0000-00009CB50000}"/>
    <cellStyle name="SAPBEXHLevel1 2 2 2" xfId="543" xr:uid="{00000000-0005-0000-0000-00009DB50000}"/>
    <cellStyle name="SAPBEXHLevel1 2 2 3" xfId="455" xr:uid="{00000000-0005-0000-0000-00009EB50000}"/>
    <cellStyle name="SAPBEXHLevel1 2 2 4" xfId="31406" xr:uid="{00000000-0005-0000-0000-00009FB50000}"/>
    <cellStyle name="SAPBEXHLevel1 2 3" xfId="542" xr:uid="{00000000-0005-0000-0000-0000A0B50000}"/>
    <cellStyle name="SAPBEXHLevel1 2 4" xfId="454" xr:uid="{00000000-0005-0000-0000-0000A1B50000}"/>
    <cellStyle name="SAPBEXHLevel1 2 5" xfId="31416" xr:uid="{00000000-0005-0000-0000-0000A2B50000}"/>
    <cellStyle name="SAPBEXHLevel1 3" xfId="456" xr:uid="{00000000-0005-0000-0000-0000A3B50000}"/>
    <cellStyle name="SAPBEXHLevel1 3 2" xfId="544" xr:uid="{00000000-0005-0000-0000-0000A4B50000}"/>
    <cellStyle name="SAPBEXHLevel1 3 3" xfId="46584" xr:uid="{00000000-0005-0000-0000-0000A5B50000}"/>
    <cellStyle name="SAPBEXHLevel1 4" xfId="1044" xr:uid="{00000000-0005-0000-0000-0000A6B50000}"/>
    <cellStyle name="SAPBEXHLevel1 5" xfId="1045" xr:uid="{00000000-0005-0000-0000-0000A7B50000}"/>
    <cellStyle name="SAPBEXHLevel1 5 2" xfId="1046" xr:uid="{00000000-0005-0000-0000-0000A8B50000}"/>
    <cellStyle name="SAPBEXHLevel1 5 3" xfId="1047" xr:uid="{00000000-0005-0000-0000-0000A9B50000}"/>
    <cellStyle name="SAPBEXHLevel1 6" xfId="1048" xr:uid="{00000000-0005-0000-0000-0000AAB50000}"/>
    <cellStyle name="SAPBEXHLevel1 6 2" xfId="1049" xr:uid="{00000000-0005-0000-0000-0000ABB50000}"/>
    <cellStyle name="SAPBEXHLevel1 7" xfId="1050" xr:uid="{00000000-0005-0000-0000-0000ACB50000}"/>
    <cellStyle name="SAPBEXHLevel1 7 2" xfId="1051" xr:uid="{00000000-0005-0000-0000-0000ADB50000}"/>
    <cellStyle name="SAPBEXHLevel1 8" xfId="1052" xr:uid="{00000000-0005-0000-0000-0000AEB50000}"/>
    <cellStyle name="SAPBEXHLevel1 9" xfId="1053" xr:uid="{00000000-0005-0000-0000-0000AFB50000}"/>
    <cellStyle name="SAPBEXHLevel1 9 2" xfId="1054" xr:uid="{00000000-0005-0000-0000-0000B0B50000}"/>
    <cellStyle name="SAPBEXHLevel1_2011-12 LIEE Table 1 Updated budget" xfId="267" xr:uid="{00000000-0005-0000-0000-0000B1B50000}"/>
    <cellStyle name="SAPBEXHLevel1X" xfId="268" xr:uid="{00000000-0005-0000-0000-0000B2B50000}"/>
    <cellStyle name="SAPBEXHLevel1X 10" xfId="1056" xr:uid="{00000000-0005-0000-0000-0000B3B50000}"/>
    <cellStyle name="SAPBEXHLevel1X 10 2" xfId="1057" xr:uid="{00000000-0005-0000-0000-0000B4B50000}"/>
    <cellStyle name="SAPBEXHLevel1X 11" xfId="1055" xr:uid="{00000000-0005-0000-0000-0000B5B50000}"/>
    <cellStyle name="SAPBEXHLevel1X 12" xfId="457" xr:uid="{00000000-0005-0000-0000-0000B6B50000}"/>
    <cellStyle name="SAPBEXHLevel1X 13" xfId="31405" xr:uid="{00000000-0005-0000-0000-0000B7B50000}"/>
    <cellStyle name="SAPBEXHLevel1X 2" xfId="269" xr:uid="{00000000-0005-0000-0000-0000B8B50000}"/>
    <cellStyle name="SAPBEXHLevel1X 2 2" xfId="270" xr:uid="{00000000-0005-0000-0000-0000B9B50000}"/>
    <cellStyle name="SAPBEXHLevel1X 2 2 2" xfId="546" xr:uid="{00000000-0005-0000-0000-0000BAB50000}"/>
    <cellStyle name="SAPBEXHLevel1X 2 2 3" xfId="459" xr:uid="{00000000-0005-0000-0000-0000BBB50000}"/>
    <cellStyle name="SAPBEXHLevel1X 2 2 4" xfId="31404" xr:uid="{00000000-0005-0000-0000-0000BCB50000}"/>
    <cellStyle name="SAPBEXHLevel1X 2 3" xfId="545" xr:uid="{00000000-0005-0000-0000-0000BDB50000}"/>
    <cellStyle name="SAPBEXHLevel1X 2 4" xfId="458" xr:uid="{00000000-0005-0000-0000-0000BEB50000}"/>
    <cellStyle name="SAPBEXHLevel1X 2 5" xfId="31503" xr:uid="{00000000-0005-0000-0000-0000BFB50000}"/>
    <cellStyle name="SAPBEXHLevel1X 3" xfId="271" xr:uid="{00000000-0005-0000-0000-0000C0B50000}"/>
    <cellStyle name="SAPBEXHLevel1X 3 2" xfId="272" xr:uid="{00000000-0005-0000-0000-0000C1B50000}"/>
    <cellStyle name="SAPBEXHLevel1X 3 2 2" xfId="547" xr:uid="{00000000-0005-0000-0000-0000C2B50000}"/>
    <cellStyle name="SAPBEXHLevel1X 3 2 3" xfId="31403" xr:uid="{00000000-0005-0000-0000-0000C3B50000}"/>
    <cellStyle name="SAPBEXHLevel1X 3 3" xfId="460" xr:uid="{00000000-0005-0000-0000-0000C4B50000}"/>
    <cellStyle name="SAPBEXHLevel1X 3 4" xfId="31502" xr:uid="{00000000-0005-0000-0000-0000C5B50000}"/>
    <cellStyle name="SAPBEXHLevel1X 4" xfId="273" xr:uid="{00000000-0005-0000-0000-0000C6B50000}"/>
    <cellStyle name="SAPBEXHLevel1X 4 2" xfId="1058" xr:uid="{00000000-0005-0000-0000-0000C7B50000}"/>
    <cellStyle name="SAPBEXHLevel1X 5" xfId="1059" xr:uid="{00000000-0005-0000-0000-0000C8B50000}"/>
    <cellStyle name="SAPBEXHLevel1X 5 2" xfId="1060" xr:uid="{00000000-0005-0000-0000-0000C9B50000}"/>
    <cellStyle name="SAPBEXHLevel1X 5 3" xfId="1061" xr:uid="{00000000-0005-0000-0000-0000CAB50000}"/>
    <cellStyle name="SAPBEXHLevel1X 5 4" xfId="46620" xr:uid="{00000000-0005-0000-0000-0000CBB50000}"/>
    <cellStyle name="SAPBEXHLevel1X 6" xfId="1062" xr:uid="{00000000-0005-0000-0000-0000CCB50000}"/>
    <cellStyle name="SAPBEXHLevel1X 6 2" xfId="1063" xr:uid="{00000000-0005-0000-0000-0000CDB50000}"/>
    <cellStyle name="SAPBEXHLevel1X 7" xfId="1064" xr:uid="{00000000-0005-0000-0000-0000CEB50000}"/>
    <cellStyle name="SAPBEXHLevel1X 7 2" xfId="1065" xr:uid="{00000000-0005-0000-0000-0000CFB50000}"/>
    <cellStyle name="SAPBEXHLevel1X 8" xfId="1066" xr:uid="{00000000-0005-0000-0000-0000D0B50000}"/>
    <cellStyle name="SAPBEXHLevel1X 9" xfId="1067" xr:uid="{00000000-0005-0000-0000-0000D1B50000}"/>
    <cellStyle name="SAPBEXHLevel1X 9 2" xfId="1068" xr:uid="{00000000-0005-0000-0000-0000D2B50000}"/>
    <cellStyle name="SAPBEXHLevel2" xfId="274" xr:uid="{00000000-0005-0000-0000-0000D3B50000}"/>
    <cellStyle name="SAPBEXHLevel2 10" xfId="1070" xr:uid="{00000000-0005-0000-0000-0000D4B50000}"/>
    <cellStyle name="SAPBEXHLevel2 10 2" xfId="1071" xr:uid="{00000000-0005-0000-0000-0000D5B50000}"/>
    <cellStyle name="SAPBEXHLevel2 11" xfId="1069" xr:uid="{00000000-0005-0000-0000-0000D6B50000}"/>
    <cellStyle name="SAPBEXHLevel2 12" xfId="461" xr:uid="{00000000-0005-0000-0000-0000D7B50000}"/>
    <cellStyle name="SAPBEXHLevel2 13" xfId="31414" xr:uid="{00000000-0005-0000-0000-0000D8B50000}"/>
    <cellStyle name="SAPBEXHLevel2 2" xfId="275" xr:uid="{00000000-0005-0000-0000-0000D9B50000}"/>
    <cellStyle name="SAPBEXHLevel2 2 2" xfId="276" xr:uid="{00000000-0005-0000-0000-0000DAB50000}"/>
    <cellStyle name="SAPBEXHLevel2 2 2 2" xfId="549" xr:uid="{00000000-0005-0000-0000-0000DBB50000}"/>
    <cellStyle name="SAPBEXHLevel2 2 2 3" xfId="463" xr:uid="{00000000-0005-0000-0000-0000DCB50000}"/>
    <cellStyle name="SAPBEXHLevel2 2 2 4" xfId="31402" xr:uid="{00000000-0005-0000-0000-0000DDB50000}"/>
    <cellStyle name="SAPBEXHLevel2 2 3" xfId="548" xr:uid="{00000000-0005-0000-0000-0000DEB50000}"/>
    <cellStyle name="SAPBEXHLevel2 2 4" xfId="462" xr:uid="{00000000-0005-0000-0000-0000DFB50000}"/>
    <cellStyle name="SAPBEXHLevel2 2 5" xfId="31501" xr:uid="{00000000-0005-0000-0000-0000E0B50000}"/>
    <cellStyle name="SAPBEXHLevel2 3" xfId="464" xr:uid="{00000000-0005-0000-0000-0000E1B50000}"/>
    <cellStyle name="SAPBEXHLevel2 3 2" xfId="550" xr:uid="{00000000-0005-0000-0000-0000E2B50000}"/>
    <cellStyle name="SAPBEXHLevel2 3 3" xfId="46583" xr:uid="{00000000-0005-0000-0000-0000E3B50000}"/>
    <cellStyle name="SAPBEXHLevel2 4" xfId="1072" xr:uid="{00000000-0005-0000-0000-0000E4B50000}"/>
    <cellStyle name="SAPBEXHLevel2 5" xfId="1073" xr:uid="{00000000-0005-0000-0000-0000E5B50000}"/>
    <cellStyle name="SAPBEXHLevel2 5 2" xfId="1074" xr:uid="{00000000-0005-0000-0000-0000E6B50000}"/>
    <cellStyle name="SAPBEXHLevel2 5 3" xfId="1075" xr:uid="{00000000-0005-0000-0000-0000E7B50000}"/>
    <cellStyle name="SAPBEXHLevel2 6" xfId="1076" xr:uid="{00000000-0005-0000-0000-0000E8B50000}"/>
    <cellStyle name="SAPBEXHLevel2 6 2" xfId="1077" xr:uid="{00000000-0005-0000-0000-0000E9B50000}"/>
    <cellStyle name="SAPBEXHLevel2 7" xfId="1078" xr:uid="{00000000-0005-0000-0000-0000EAB50000}"/>
    <cellStyle name="SAPBEXHLevel2 7 2" xfId="1079" xr:uid="{00000000-0005-0000-0000-0000EBB50000}"/>
    <cellStyle name="SAPBEXHLevel2 8" xfId="1080" xr:uid="{00000000-0005-0000-0000-0000ECB50000}"/>
    <cellStyle name="SAPBEXHLevel2 9" xfId="1081" xr:uid="{00000000-0005-0000-0000-0000EDB50000}"/>
    <cellStyle name="SAPBEXHLevel2 9 2" xfId="1082" xr:uid="{00000000-0005-0000-0000-0000EEB50000}"/>
    <cellStyle name="SAPBEXHLevel2_2011-12 LIEE Table 1 Updated budget" xfId="277" xr:uid="{00000000-0005-0000-0000-0000EFB50000}"/>
    <cellStyle name="SAPBEXHLevel2X" xfId="278" xr:uid="{00000000-0005-0000-0000-0000F0B50000}"/>
    <cellStyle name="SAPBEXHLevel2X 10" xfId="1084" xr:uid="{00000000-0005-0000-0000-0000F1B50000}"/>
    <cellStyle name="SAPBEXHLevel2X 10 2" xfId="1085" xr:uid="{00000000-0005-0000-0000-0000F2B50000}"/>
    <cellStyle name="SAPBEXHLevel2X 11" xfId="1083" xr:uid="{00000000-0005-0000-0000-0000F3B50000}"/>
    <cellStyle name="SAPBEXHLevel2X 12" xfId="465" xr:uid="{00000000-0005-0000-0000-0000F4B50000}"/>
    <cellStyle name="SAPBEXHLevel2X 13" xfId="31401" xr:uid="{00000000-0005-0000-0000-0000F5B50000}"/>
    <cellStyle name="SAPBEXHLevel2X 2" xfId="279" xr:uid="{00000000-0005-0000-0000-0000F6B50000}"/>
    <cellStyle name="SAPBEXHLevel2X 2 2" xfId="280" xr:uid="{00000000-0005-0000-0000-0000F7B50000}"/>
    <cellStyle name="SAPBEXHLevel2X 2 2 2" xfId="552" xr:uid="{00000000-0005-0000-0000-0000F8B50000}"/>
    <cellStyle name="SAPBEXHLevel2X 2 2 3" xfId="467" xr:uid="{00000000-0005-0000-0000-0000F9B50000}"/>
    <cellStyle name="SAPBEXHLevel2X 2 2 4" xfId="31400" xr:uid="{00000000-0005-0000-0000-0000FAB50000}"/>
    <cellStyle name="SAPBEXHLevel2X 2 3" xfId="551" xr:uid="{00000000-0005-0000-0000-0000FBB50000}"/>
    <cellStyle name="SAPBEXHLevel2X 2 4" xfId="466" xr:uid="{00000000-0005-0000-0000-0000FCB50000}"/>
    <cellStyle name="SAPBEXHLevel2X 2 5" xfId="31500" xr:uid="{00000000-0005-0000-0000-0000FDB50000}"/>
    <cellStyle name="SAPBEXHLevel2X 3" xfId="281" xr:uid="{00000000-0005-0000-0000-0000FEB50000}"/>
    <cellStyle name="SAPBEXHLevel2X 3 2" xfId="282" xr:uid="{00000000-0005-0000-0000-0000FFB50000}"/>
    <cellStyle name="SAPBEXHLevel2X 3 2 2" xfId="553" xr:uid="{00000000-0005-0000-0000-000000B60000}"/>
    <cellStyle name="SAPBEXHLevel2X 3 2 3" xfId="31399" xr:uid="{00000000-0005-0000-0000-000001B60000}"/>
    <cellStyle name="SAPBEXHLevel2X 3 3" xfId="468" xr:uid="{00000000-0005-0000-0000-000002B60000}"/>
    <cellStyle name="SAPBEXHLevel2X 3 4" xfId="31499" xr:uid="{00000000-0005-0000-0000-000003B60000}"/>
    <cellStyle name="SAPBEXHLevel2X 4" xfId="283" xr:uid="{00000000-0005-0000-0000-000004B60000}"/>
    <cellStyle name="SAPBEXHLevel2X 4 2" xfId="1086" xr:uid="{00000000-0005-0000-0000-000005B60000}"/>
    <cellStyle name="SAPBEXHLevel2X 5" xfId="1087" xr:uid="{00000000-0005-0000-0000-000006B60000}"/>
    <cellStyle name="SAPBEXHLevel2X 5 2" xfId="1088" xr:uid="{00000000-0005-0000-0000-000007B60000}"/>
    <cellStyle name="SAPBEXHLevel2X 5 3" xfId="1089" xr:uid="{00000000-0005-0000-0000-000008B60000}"/>
    <cellStyle name="SAPBEXHLevel2X 5 4" xfId="46591" xr:uid="{00000000-0005-0000-0000-000009B60000}"/>
    <cellStyle name="SAPBEXHLevel2X 6" xfId="1090" xr:uid="{00000000-0005-0000-0000-00000AB60000}"/>
    <cellStyle name="SAPBEXHLevel2X 6 2" xfId="1091" xr:uid="{00000000-0005-0000-0000-00000BB60000}"/>
    <cellStyle name="SAPBEXHLevel2X 7" xfId="1092" xr:uid="{00000000-0005-0000-0000-00000CB60000}"/>
    <cellStyle name="SAPBEXHLevel2X 7 2" xfId="1093" xr:uid="{00000000-0005-0000-0000-00000DB60000}"/>
    <cellStyle name="SAPBEXHLevel2X 8" xfId="1094" xr:uid="{00000000-0005-0000-0000-00000EB60000}"/>
    <cellStyle name="SAPBEXHLevel2X 9" xfId="1095" xr:uid="{00000000-0005-0000-0000-00000FB60000}"/>
    <cellStyle name="SAPBEXHLevel2X 9 2" xfId="1096" xr:uid="{00000000-0005-0000-0000-000010B60000}"/>
    <cellStyle name="SAPBEXHLevel3" xfId="284" xr:uid="{00000000-0005-0000-0000-000011B60000}"/>
    <cellStyle name="SAPBEXHLevel3 10" xfId="1098" xr:uid="{00000000-0005-0000-0000-000012B60000}"/>
    <cellStyle name="SAPBEXHLevel3 10 2" xfId="1099" xr:uid="{00000000-0005-0000-0000-000013B60000}"/>
    <cellStyle name="SAPBEXHLevel3 11" xfId="1097" xr:uid="{00000000-0005-0000-0000-000014B60000}"/>
    <cellStyle name="SAPBEXHLevel3 12" xfId="469" xr:uid="{00000000-0005-0000-0000-000015B60000}"/>
    <cellStyle name="SAPBEXHLevel3 13" xfId="31398" xr:uid="{00000000-0005-0000-0000-000016B60000}"/>
    <cellStyle name="SAPBEXHLevel3 2" xfId="285" xr:uid="{00000000-0005-0000-0000-000017B60000}"/>
    <cellStyle name="SAPBEXHLevel3 2 2" xfId="286" xr:uid="{00000000-0005-0000-0000-000018B60000}"/>
    <cellStyle name="SAPBEXHLevel3 2 2 2" xfId="555" xr:uid="{00000000-0005-0000-0000-000019B60000}"/>
    <cellStyle name="SAPBEXHLevel3 2 2 3" xfId="471" xr:uid="{00000000-0005-0000-0000-00001AB60000}"/>
    <cellStyle name="SAPBEXHLevel3 2 2 4" xfId="31397" xr:uid="{00000000-0005-0000-0000-00001BB60000}"/>
    <cellStyle name="SAPBEXHLevel3 2 3" xfId="554" xr:uid="{00000000-0005-0000-0000-00001CB60000}"/>
    <cellStyle name="SAPBEXHLevel3 2 4" xfId="470" xr:uid="{00000000-0005-0000-0000-00001DB60000}"/>
    <cellStyle name="SAPBEXHLevel3 2 5" xfId="31498" xr:uid="{00000000-0005-0000-0000-00001EB60000}"/>
    <cellStyle name="SAPBEXHLevel3 3" xfId="472" xr:uid="{00000000-0005-0000-0000-00001FB60000}"/>
    <cellStyle name="SAPBEXHLevel3 3 2" xfId="556" xr:uid="{00000000-0005-0000-0000-000020B60000}"/>
    <cellStyle name="SAPBEXHLevel3 3 3" xfId="46721" xr:uid="{00000000-0005-0000-0000-000021B60000}"/>
    <cellStyle name="SAPBEXHLevel3 4" xfId="1100" xr:uid="{00000000-0005-0000-0000-000022B60000}"/>
    <cellStyle name="SAPBEXHLevel3 5" xfId="1101" xr:uid="{00000000-0005-0000-0000-000023B60000}"/>
    <cellStyle name="SAPBEXHLevel3 5 2" xfId="1102" xr:uid="{00000000-0005-0000-0000-000024B60000}"/>
    <cellStyle name="SAPBEXHLevel3 5 3" xfId="1103" xr:uid="{00000000-0005-0000-0000-000025B60000}"/>
    <cellStyle name="SAPBEXHLevel3 6" xfId="1104" xr:uid="{00000000-0005-0000-0000-000026B60000}"/>
    <cellStyle name="SAPBEXHLevel3 6 2" xfId="1105" xr:uid="{00000000-0005-0000-0000-000027B60000}"/>
    <cellStyle name="SAPBEXHLevel3 7" xfId="1106" xr:uid="{00000000-0005-0000-0000-000028B60000}"/>
    <cellStyle name="SAPBEXHLevel3 7 2" xfId="1107" xr:uid="{00000000-0005-0000-0000-000029B60000}"/>
    <cellStyle name="SAPBEXHLevel3 8" xfId="1108" xr:uid="{00000000-0005-0000-0000-00002AB60000}"/>
    <cellStyle name="SAPBEXHLevel3 9" xfId="1109" xr:uid="{00000000-0005-0000-0000-00002BB60000}"/>
    <cellStyle name="SAPBEXHLevel3 9 2" xfId="1110" xr:uid="{00000000-0005-0000-0000-00002CB60000}"/>
    <cellStyle name="SAPBEXHLevel3_2011-12 LIEE Table 1 Updated budget" xfId="287" xr:uid="{00000000-0005-0000-0000-00002DB60000}"/>
    <cellStyle name="SAPBEXHLevel3X" xfId="288" xr:uid="{00000000-0005-0000-0000-00002EB60000}"/>
    <cellStyle name="SAPBEXHLevel3X 10" xfId="1112" xr:uid="{00000000-0005-0000-0000-00002FB60000}"/>
    <cellStyle name="SAPBEXHLevel3X 10 2" xfId="1113" xr:uid="{00000000-0005-0000-0000-000030B60000}"/>
    <cellStyle name="SAPBEXHLevel3X 11" xfId="1111" xr:uid="{00000000-0005-0000-0000-000031B60000}"/>
    <cellStyle name="SAPBEXHLevel3X 12" xfId="473" xr:uid="{00000000-0005-0000-0000-000032B60000}"/>
    <cellStyle name="SAPBEXHLevel3X 13" xfId="31396" xr:uid="{00000000-0005-0000-0000-000033B60000}"/>
    <cellStyle name="SAPBEXHLevel3X 2" xfId="289" xr:uid="{00000000-0005-0000-0000-000034B60000}"/>
    <cellStyle name="SAPBEXHLevel3X 2 2" xfId="290" xr:uid="{00000000-0005-0000-0000-000035B60000}"/>
    <cellStyle name="SAPBEXHLevel3X 2 2 2" xfId="558" xr:uid="{00000000-0005-0000-0000-000036B60000}"/>
    <cellStyle name="SAPBEXHLevel3X 2 2 3" xfId="475" xr:uid="{00000000-0005-0000-0000-000037B60000}"/>
    <cellStyle name="SAPBEXHLevel3X 2 2 4" xfId="31395" xr:uid="{00000000-0005-0000-0000-000038B60000}"/>
    <cellStyle name="SAPBEXHLevel3X 2 3" xfId="557" xr:uid="{00000000-0005-0000-0000-000039B60000}"/>
    <cellStyle name="SAPBEXHLevel3X 2 4" xfId="474" xr:uid="{00000000-0005-0000-0000-00003AB60000}"/>
    <cellStyle name="SAPBEXHLevel3X 2 5" xfId="31497" xr:uid="{00000000-0005-0000-0000-00003BB60000}"/>
    <cellStyle name="SAPBEXHLevel3X 3" xfId="291" xr:uid="{00000000-0005-0000-0000-00003CB60000}"/>
    <cellStyle name="SAPBEXHLevel3X 3 2" xfId="292" xr:uid="{00000000-0005-0000-0000-00003DB60000}"/>
    <cellStyle name="SAPBEXHLevel3X 3 2 2" xfId="559" xr:uid="{00000000-0005-0000-0000-00003EB60000}"/>
    <cellStyle name="SAPBEXHLevel3X 3 2 3" xfId="31394" xr:uid="{00000000-0005-0000-0000-00003FB60000}"/>
    <cellStyle name="SAPBEXHLevel3X 3 3" xfId="476" xr:uid="{00000000-0005-0000-0000-000040B60000}"/>
    <cellStyle name="SAPBEXHLevel3X 3 4" xfId="31496" xr:uid="{00000000-0005-0000-0000-000041B60000}"/>
    <cellStyle name="SAPBEXHLevel3X 4" xfId="293" xr:uid="{00000000-0005-0000-0000-000042B60000}"/>
    <cellStyle name="SAPBEXHLevel3X 4 2" xfId="1114" xr:uid="{00000000-0005-0000-0000-000043B60000}"/>
    <cellStyle name="SAPBEXHLevel3X 5" xfId="1115" xr:uid="{00000000-0005-0000-0000-000044B60000}"/>
    <cellStyle name="SAPBEXHLevel3X 5 2" xfId="1116" xr:uid="{00000000-0005-0000-0000-000045B60000}"/>
    <cellStyle name="SAPBEXHLevel3X 5 3" xfId="1117" xr:uid="{00000000-0005-0000-0000-000046B60000}"/>
    <cellStyle name="SAPBEXHLevel3X 5 4" xfId="46621" xr:uid="{00000000-0005-0000-0000-000047B60000}"/>
    <cellStyle name="SAPBEXHLevel3X 6" xfId="1118" xr:uid="{00000000-0005-0000-0000-000048B60000}"/>
    <cellStyle name="SAPBEXHLevel3X 6 2" xfId="1119" xr:uid="{00000000-0005-0000-0000-000049B60000}"/>
    <cellStyle name="SAPBEXHLevel3X 7" xfId="1120" xr:uid="{00000000-0005-0000-0000-00004AB60000}"/>
    <cellStyle name="SAPBEXHLevel3X 7 2" xfId="1121" xr:uid="{00000000-0005-0000-0000-00004BB60000}"/>
    <cellStyle name="SAPBEXHLevel3X 8" xfId="1122" xr:uid="{00000000-0005-0000-0000-00004CB60000}"/>
    <cellStyle name="SAPBEXHLevel3X 9" xfId="1123" xr:uid="{00000000-0005-0000-0000-00004DB60000}"/>
    <cellStyle name="SAPBEXHLevel3X 9 2" xfId="1124" xr:uid="{00000000-0005-0000-0000-00004EB60000}"/>
    <cellStyle name="SAPBEXinputData" xfId="46613" xr:uid="{00000000-0005-0000-0000-00004FB60000}"/>
    <cellStyle name="SAPBEXresData" xfId="294" xr:uid="{00000000-0005-0000-0000-000050B60000}"/>
    <cellStyle name="SAPBEXresData 2" xfId="295" xr:uid="{00000000-0005-0000-0000-000051B60000}"/>
    <cellStyle name="SAPBEXresData 3" xfId="477" xr:uid="{00000000-0005-0000-0000-000052B60000}"/>
    <cellStyle name="SAPBEXresData 3 2" xfId="46659" xr:uid="{00000000-0005-0000-0000-000053B60000}"/>
    <cellStyle name="SAPBEXresData 4" xfId="31393" xr:uid="{00000000-0005-0000-0000-000054B60000}"/>
    <cellStyle name="SAPBEXresDataEmph" xfId="296" xr:uid="{00000000-0005-0000-0000-000055B60000}"/>
    <cellStyle name="SAPBEXresDataEmph 2" xfId="478" xr:uid="{00000000-0005-0000-0000-000056B60000}"/>
    <cellStyle name="SAPBEXresDataEmph 2 2" xfId="46606" xr:uid="{00000000-0005-0000-0000-000057B60000}"/>
    <cellStyle name="SAPBEXresDataEmph 3" xfId="31392" xr:uid="{00000000-0005-0000-0000-000058B60000}"/>
    <cellStyle name="SAPBEXresExc1" xfId="297" xr:uid="{00000000-0005-0000-0000-000059B60000}"/>
    <cellStyle name="SAPBEXresExc1Emph" xfId="298" xr:uid="{00000000-0005-0000-0000-00005AB60000}"/>
    <cellStyle name="SAPBEXresExc2" xfId="299" xr:uid="{00000000-0005-0000-0000-00005BB60000}"/>
    <cellStyle name="SAPBEXresExc2Emph" xfId="300" xr:uid="{00000000-0005-0000-0000-00005CB60000}"/>
    <cellStyle name="SAPBEXresItem" xfId="301" xr:uid="{00000000-0005-0000-0000-00005DB60000}"/>
    <cellStyle name="SAPBEXresItem 2" xfId="479" xr:uid="{00000000-0005-0000-0000-00005EB60000}"/>
    <cellStyle name="SAPBEXresItem 2 2" xfId="46629" xr:uid="{00000000-0005-0000-0000-00005FB60000}"/>
    <cellStyle name="SAPBEXresItem 3" xfId="31495" xr:uid="{00000000-0005-0000-0000-000060B60000}"/>
    <cellStyle name="SAPBEXresItemX" xfId="302" xr:uid="{00000000-0005-0000-0000-000061B60000}"/>
    <cellStyle name="SAPBEXresItemX 2" xfId="303" xr:uid="{00000000-0005-0000-0000-000062B60000}"/>
    <cellStyle name="SAPBEXresItemX 2 2" xfId="481" xr:uid="{00000000-0005-0000-0000-000063B60000}"/>
    <cellStyle name="SAPBEXresItemX 2 3" xfId="31494" xr:uid="{00000000-0005-0000-0000-000064B60000}"/>
    <cellStyle name="SAPBEXresItemX 3" xfId="480" xr:uid="{00000000-0005-0000-0000-000065B60000}"/>
    <cellStyle name="SAPBEXresItemX 3 2" xfId="46597" xr:uid="{00000000-0005-0000-0000-000066B60000}"/>
    <cellStyle name="SAPBEXresItemX 4" xfId="31391" xr:uid="{00000000-0005-0000-0000-000067B60000}"/>
    <cellStyle name="SAPBEXRow_Headings_SA" xfId="304" xr:uid="{00000000-0005-0000-0000-000068B60000}"/>
    <cellStyle name="SAPBEXRowResults_SA" xfId="305" xr:uid="{00000000-0005-0000-0000-000069B60000}"/>
    <cellStyle name="SAPBEXstdData" xfId="306" xr:uid="{00000000-0005-0000-0000-00006AB60000}"/>
    <cellStyle name="SAPBEXstdData 2" xfId="307" xr:uid="{00000000-0005-0000-0000-00006BB60000}"/>
    <cellStyle name="SAPBEXstdData 2 2" xfId="308" xr:uid="{00000000-0005-0000-0000-00006CB60000}"/>
    <cellStyle name="SAPBEXstdData 3" xfId="309" xr:uid="{00000000-0005-0000-0000-00006DB60000}"/>
    <cellStyle name="SAPBEXstdData 4" xfId="482" xr:uid="{00000000-0005-0000-0000-00006EB60000}"/>
    <cellStyle name="SAPBEXstdData 4 2" xfId="46595" xr:uid="{00000000-0005-0000-0000-00006FB60000}"/>
    <cellStyle name="SAPBEXstdData 5" xfId="31390" xr:uid="{00000000-0005-0000-0000-000070B60000}"/>
    <cellStyle name="SAPBEXstdData_Sept 2011 Total BW Data" xfId="310" xr:uid="{00000000-0005-0000-0000-000071B60000}"/>
    <cellStyle name="SAPBEXstdDataEmph" xfId="311" xr:uid="{00000000-0005-0000-0000-000072B60000}"/>
    <cellStyle name="SAPBEXstdDataEmph 2" xfId="483" xr:uid="{00000000-0005-0000-0000-000073B60000}"/>
    <cellStyle name="SAPBEXstdDataEmph 3" xfId="31493" xr:uid="{00000000-0005-0000-0000-000074B60000}"/>
    <cellStyle name="SAPBEXstdExc1" xfId="312" xr:uid="{00000000-0005-0000-0000-000075B60000}"/>
    <cellStyle name="SAPBEXstdExc1Emph" xfId="313" xr:uid="{00000000-0005-0000-0000-000076B60000}"/>
    <cellStyle name="SAPBEXstdExc2" xfId="314" xr:uid="{00000000-0005-0000-0000-000077B60000}"/>
    <cellStyle name="SAPBEXstdExc2Emph" xfId="315" xr:uid="{00000000-0005-0000-0000-000078B60000}"/>
    <cellStyle name="SAPBEXstdItem" xfId="316" xr:uid="{00000000-0005-0000-0000-000079B60000}"/>
    <cellStyle name="SAPBEXstdItem 2" xfId="317" xr:uid="{00000000-0005-0000-0000-00007AB60000}"/>
    <cellStyle name="SAPBEXstdItem 2 2" xfId="318" xr:uid="{00000000-0005-0000-0000-00007BB60000}"/>
    <cellStyle name="SAPBEXstdItem 3" xfId="319" xr:uid="{00000000-0005-0000-0000-00007CB60000}"/>
    <cellStyle name="SAPBEXstdItem 3 2" xfId="320" xr:uid="{00000000-0005-0000-0000-00007DB60000}"/>
    <cellStyle name="SAPBEXstdItem 4" xfId="321" xr:uid="{00000000-0005-0000-0000-00007EB60000}"/>
    <cellStyle name="SAPBEXstdItem 5" xfId="484" xr:uid="{00000000-0005-0000-0000-00007FB60000}"/>
    <cellStyle name="SAPBEXstdItem 5 2" xfId="46594" xr:uid="{00000000-0005-0000-0000-000080B60000}"/>
    <cellStyle name="SAPBEXstdItem 6" xfId="31389" xr:uid="{00000000-0005-0000-0000-000081B60000}"/>
    <cellStyle name="SAPBEXstdItem_Sept 2011 Total BW Data" xfId="322" xr:uid="{00000000-0005-0000-0000-000082B60000}"/>
    <cellStyle name="SAPBEXstdItemX" xfId="323" xr:uid="{00000000-0005-0000-0000-000083B60000}"/>
    <cellStyle name="SAPBEXstdItemX 2" xfId="486" xr:uid="{00000000-0005-0000-0000-000084B60000}"/>
    <cellStyle name="SAPBEXstdItemX 2 2" xfId="46596" xr:uid="{00000000-0005-0000-0000-000085B60000}"/>
    <cellStyle name="SAPBEXstdItemX 3" xfId="485" xr:uid="{00000000-0005-0000-0000-000086B60000}"/>
    <cellStyle name="SAPBEXstdItemX 4" xfId="31510" xr:uid="{00000000-0005-0000-0000-000087B60000}"/>
    <cellStyle name="SAPBEXsubData" xfId="324" xr:uid="{00000000-0005-0000-0000-000088B60000}"/>
    <cellStyle name="SAPBEXsubData 2" xfId="487" xr:uid="{00000000-0005-0000-0000-000089B60000}"/>
    <cellStyle name="SAPBEXsubData 3" xfId="31511" xr:uid="{00000000-0005-0000-0000-00008AB60000}"/>
    <cellStyle name="SAPBEXsubDataEmph" xfId="325" xr:uid="{00000000-0005-0000-0000-00008BB60000}"/>
    <cellStyle name="SAPBEXsubDataEmph 2" xfId="488" xr:uid="{00000000-0005-0000-0000-00008CB60000}"/>
    <cellStyle name="SAPBEXsubDataEmph 3" xfId="31512" xr:uid="{00000000-0005-0000-0000-00008DB60000}"/>
    <cellStyle name="SAPBEXsubExc1" xfId="326" xr:uid="{00000000-0005-0000-0000-00008EB60000}"/>
    <cellStyle name="SAPBEXsubExc1Emph" xfId="327" xr:uid="{00000000-0005-0000-0000-00008FB60000}"/>
    <cellStyle name="SAPBEXsubExc2" xfId="328" xr:uid="{00000000-0005-0000-0000-000090B60000}"/>
    <cellStyle name="SAPBEXsubExc2Emph" xfId="329" xr:uid="{00000000-0005-0000-0000-000091B60000}"/>
    <cellStyle name="SAPBEXsubItem" xfId="330" xr:uid="{00000000-0005-0000-0000-000092B60000}"/>
    <cellStyle name="SAPBEXsubItem 2" xfId="489" xr:uid="{00000000-0005-0000-0000-000093B60000}"/>
    <cellStyle name="SAPBEXsubItem 3" xfId="31513" xr:uid="{00000000-0005-0000-0000-000094B60000}"/>
    <cellStyle name="SAPBEXtitle" xfId="331" xr:uid="{00000000-0005-0000-0000-000095B60000}"/>
    <cellStyle name="SAPBEXtitle 2" xfId="490" xr:uid="{00000000-0005-0000-0000-000096B60000}"/>
    <cellStyle name="SAPBEXtitle 2 2" xfId="46630" xr:uid="{00000000-0005-0000-0000-000097B60000}"/>
    <cellStyle name="SAPBEXtitle 3" xfId="31514" xr:uid="{00000000-0005-0000-0000-000098B60000}"/>
    <cellStyle name="SAPBEXundefined" xfId="332" xr:uid="{00000000-0005-0000-0000-000099B60000}"/>
    <cellStyle name="SAPBEXundefined 2" xfId="333" xr:uid="{00000000-0005-0000-0000-00009AB60000}"/>
    <cellStyle name="SAPBEXundefined 3" xfId="491" xr:uid="{00000000-0005-0000-0000-00009BB60000}"/>
    <cellStyle name="SAPBEXundefined 3 2" xfId="46622" xr:uid="{00000000-0005-0000-0000-00009CB60000}"/>
    <cellStyle name="SAPBEXundefined 4" xfId="31515" xr:uid="{00000000-0005-0000-0000-00009DB60000}"/>
    <cellStyle name="SAPBEXundefined_Sheet2" xfId="355" xr:uid="{00000000-0005-0000-0000-00009EB60000}"/>
    <cellStyle name="SEM-BPS-input-on" xfId="334" xr:uid="{00000000-0005-0000-0000-00009FB60000}"/>
    <cellStyle name="SEM-BPS-key" xfId="335" xr:uid="{00000000-0005-0000-0000-0000A0B60000}"/>
    <cellStyle name="Sheet Title" xfId="46582" xr:uid="{00000000-0005-0000-0000-0000A1B60000}"/>
    <cellStyle name="Style 1" xfId="336" xr:uid="{00000000-0005-0000-0000-0000A2B60000}"/>
    <cellStyle name="Style 26" xfId="337" xr:uid="{00000000-0005-0000-0000-0000A3B60000}"/>
    <cellStyle name="Style 26 2" xfId="338" xr:uid="{00000000-0005-0000-0000-0000A4B60000}"/>
    <cellStyle name="Style 26 2 2" xfId="339" xr:uid="{00000000-0005-0000-0000-0000A5B60000}"/>
    <cellStyle name="Style 26 3" xfId="492" xr:uid="{00000000-0005-0000-0000-0000A6B60000}"/>
    <cellStyle name="Style 26 4" xfId="31516" xr:uid="{00000000-0005-0000-0000-0000A7B60000}"/>
    <cellStyle name="Title 2" xfId="340" xr:uid="{00000000-0005-0000-0000-0000A8B60000}"/>
    <cellStyle name="Title 2 2" xfId="1126" xr:uid="{00000000-0005-0000-0000-0000A9B60000}"/>
    <cellStyle name="Title 2 2 2" xfId="46734" xr:uid="{00000000-0005-0000-0000-0000AAB60000}"/>
    <cellStyle name="Title 2 3" xfId="1127" xr:uid="{00000000-0005-0000-0000-0000ABB60000}"/>
    <cellStyle name="Title 2 4" xfId="1128" xr:uid="{00000000-0005-0000-0000-0000ACB60000}"/>
    <cellStyle name="Title 2 5" xfId="1129" xr:uid="{00000000-0005-0000-0000-0000ADB60000}"/>
    <cellStyle name="Title 2 6" xfId="1130" xr:uid="{00000000-0005-0000-0000-0000AEB60000}"/>
    <cellStyle name="Title 2 7" xfId="1125" xr:uid="{00000000-0005-0000-0000-0000AFB60000}"/>
    <cellStyle name="Title 2 8" xfId="406" xr:uid="{00000000-0005-0000-0000-0000B0B60000}"/>
    <cellStyle name="Title 2 9" xfId="31517" xr:uid="{00000000-0005-0000-0000-0000B1B60000}"/>
    <cellStyle name="Title 3" xfId="31368" xr:uid="{00000000-0005-0000-0000-0000B2B60000}"/>
    <cellStyle name="Title 3 2" xfId="46638" xr:uid="{00000000-0005-0000-0000-0000B3B60000}"/>
    <cellStyle name="Total 10" xfId="1132" xr:uid="{00000000-0005-0000-0000-0000B4B60000}"/>
    <cellStyle name="Total 11" xfId="1133" xr:uid="{00000000-0005-0000-0000-0000B5B60000}"/>
    <cellStyle name="Total 11 2" xfId="1134" xr:uid="{00000000-0005-0000-0000-0000B6B60000}"/>
    <cellStyle name="Total 12" xfId="1135" xr:uid="{00000000-0005-0000-0000-0000B7B60000}"/>
    <cellStyle name="Total 12 2" xfId="1136" xr:uid="{00000000-0005-0000-0000-0000B8B60000}"/>
    <cellStyle name="Total 13" xfId="1137" xr:uid="{00000000-0005-0000-0000-0000B9B60000}"/>
    <cellStyle name="Total 14" xfId="1138" xr:uid="{00000000-0005-0000-0000-0000BAB60000}"/>
    <cellStyle name="Total 15" xfId="1131" xr:uid="{00000000-0005-0000-0000-0000BBB60000}"/>
    <cellStyle name="Total 2" xfId="341" xr:uid="{00000000-0005-0000-0000-0000BCB60000}"/>
    <cellStyle name="Total 2 2" xfId="342" xr:uid="{00000000-0005-0000-0000-0000BDB60000}"/>
    <cellStyle name="Total 2 2 2" xfId="561" xr:uid="{00000000-0005-0000-0000-0000BEB60000}"/>
    <cellStyle name="Total 2 2 3" xfId="495" xr:uid="{00000000-0005-0000-0000-0000BFB60000}"/>
    <cellStyle name="Total 2 2 4" xfId="31519" xr:uid="{00000000-0005-0000-0000-0000C0B60000}"/>
    <cellStyle name="Total 2 3" xfId="560" xr:uid="{00000000-0005-0000-0000-0000C1B60000}"/>
    <cellStyle name="Total 2 3 2" xfId="46735" xr:uid="{00000000-0005-0000-0000-0000C2B60000}"/>
    <cellStyle name="Total 2 4" xfId="494" xr:uid="{00000000-0005-0000-0000-0000C3B60000}"/>
    <cellStyle name="Total 2 5" xfId="31518" xr:uid="{00000000-0005-0000-0000-0000C4B60000}"/>
    <cellStyle name="Total 3" xfId="343" xr:uid="{00000000-0005-0000-0000-0000C5B60000}"/>
    <cellStyle name="Total 3 2" xfId="562" xr:uid="{00000000-0005-0000-0000-0000C6B60000}"/>
    <cellStyle name="Total 3 3" xfId="496" xr:uid="{00000000-0005-0000-0000-0000C7B60000}"/>
    <cellStyle name="Total 3 4" xfId="31520" xr:uid="{00000000-0005-0000-0000-0000C8B60000}"/>
    <cellStyle name="Total 4" xfId="344" xr:uid="{00000000-0005-0000-0000-0000C9B60000}"/>
    <cellStyle name="Total 4 2" xfId="493" xr:uid="{00000000-0005-0000-0000-0000CAB60000}"/>
    <cellStyle name="Total 4 3" xfId="31521" xr:uid="{00000000-0005-0000-0000-0000CBB60000}"/>
    <cellStyle name="Total 5" xfId="407" xr:uid="{00000000-0005-0000-0000-0000CCB60000}"/>
    <cellStyle name="Total 5 2" xfId="1140" xr:uid="{00000000-0005-0000-0000-0000CDB60000}"/>
    <cellStyle name="Total 5 3" xfId="1141" xr:uid="{00000000-0005-0000-0000-0000CEB60000}"/>
    <cellStyle name="Total 5 4" xfId="1142" xr:uid="{00000000-0005-0000-0000-0000CFB60000}"/>
    <cellStyle name="Total 5 5" xfId="1143" xr:uid="{00000000-0005-0000-0000-0000D0B60000}"/>
    <cellStyle name="Total 5 6" xfId="1144" xr:uid="{00000000-0005-0000-0000-0000D1B60000}"/>
    <cellStyle name="Total 5 7" xfId="1139" xr:uid="{00000000-0005-0000-0000-0000D2B60000}"/>
    <cellStyle name="Total 5 8" xfId="46600" xr:uid="{00000000-0005-0000-0000-0000D3B60000}"/>
    <cellStyle name="Total 6" xfId="1145" xr:uid="{00000000-0005-0000-0000-0000D4B60000}"/>
    <cellStyle name="Total 6 2" xfId="1146" xr:uid="{00000000-0005-0000-0000-0000D5B60000}"/>
    <cellStyle name="Total 6 3" xfId="1147" xr:uid="{00000000-0005-0000-0000-0000D6B60000}"/>
    <cellStyle name="Total 6 4" xfId="31574" xr:uid="{00000000-0005-0000-0000-0000D7B60000}"/>
    <cellStyle name="Total 6 5" xfId="31369" xr:uid="{00000000-0005-0000-0000-0000D8B60000}"/>
    <cellStyle name="Total 7" xfId="1148" xr:uid="{00000000-0005-0000-0000-0000D9B60000}"/>
    <cellStyle name="Total 7 2" xfId="1149" xr:uid="{00000000-0005-0000-0000-0000DAB60000}"/>
    <cellStyle name="Total 8" xfId="1150" xr:uid="{00000000-0005-0000-0000-0000DBB60000}"/>
    <cellStyle name="Total 8 2" xfId="1151" xr:uid="{00000000-0005-0000-0000-0000DCB60000}"/>
    <cellStyle name="Total 9" xfId="1152" xr:uid="{00000000-0005-0000-0000-0000DDB60000}"/>
    <cellStyle name="Total 9 2" xfId="1153" xr:uid="{00000000-0005-0000-0000-0000DEB60000}"/>
    <cellStyle name="Unprot" xfId="345" xr:uid="{00000000-0005-0000-0000-0000DFB60000}"/>
    <cellStyle name="Unprot 2" xfId="346" xr:uid="{00000000-0005-0000-0000-0000E0B60000}"/>
    <cellStyle name="Unprot$" xfId="347" xr:uid="{00000000-0005-0000-0000-0000E1B60000}"/>
    <cellStyle name="Unprot$ 2" xfId="348" xr:uid="{00000000-0005-0000-0000-0000E2B60000}"/>
    <cellStyle name="Unprot$ 2 2" xfId="349" xr:uid="{00000000-0005-0000-0000-0000E3B60000}"/>
    <cellStyle name="Unprot$_2011-10 LIEE Table 6 (2)" xfId="350" xr:uid="{00000000-0005-0000-0000-0000E4B60000}"/>
    <cellStyle name="Unprotect" xfId="351" xr:uid="{00000000-0005-0000-0000-0000E5B60000}"/>
    <cellStyle name="Warning Text 2" xfId="352" xr:uid="{00000000-0005-0000-0000-0000E6B60000}"/>
    <cellStyle name="Warning Text 2 2" xfId="408" xr:uid="{00000000-0005-0000-0000-0000E7B60000}"/>
    <cellStyle name="Warning Text 2 2 2" xfId="46647" xr:uid="{00000000-0005-0000-0000-0000E8B60000}"/>
    <cellStyle name="Warning Text 2 3" xfId="31523" xr:uid="{00000000-0005-0000-0000-0000E9B60000}"/>
    <cellStyle name="Warning Text 3" xfId="31370" xr:uid="{00000000-0005-0000-0000-0000EAB6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tsuias\AppData\Local\Microsoft\Windows\INetCache\Content.Outlook\KGTK5R2Z\ESA%20CARE%20Jan%202020%20Pivot%20Tool%20Tot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C28" t="str">
            <v>2018-05-22</v>
          </cell>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C56">
            <v>0</v>
          </cell>
          <cell r="D56">
            <v>0</v>
          </cell>
        </row>
        <row r="57">
          <cell r="C57">
            <v>0</v>
          </cell>
          <cell r="D57">
            <v>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row>
      </sheetData>
      <sheetData sheetId="25">
        <row r="5">
          <cell r="B5" t="str">
            <v>Null</v>
          </cell>
        </row>
      </sheetData>
      <sheetData sheetId="26">
        <row r="2">
          <cell r="B2" t="str">
            <v>Jan</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A Table 1"/>
      <sheetName val="CARE Table 1"/>
      <sheetName val="ESA Tool Pivot Table"/>
      <sheetName val="CARE Tool Pivot Table"/>
    </sheetNames>
    <sheetDataSet>
      <sheetData sheetId="0"/>
      <sheetData sheetId="1"/>
      <sheetData sheetId="2">
        <row r="2">
          <cell r="B2" t="str">
            <v>Pilot</v>
          </cell>
          <cell r="D2">
            <v>0</v>
          </cell>
          <cell r="P2">
            <v>0</v>
          </cell>
        </row>
        <row r="3">
          <cell r="B3" t="str">
            <v>Training Center</v>
          </cell>
          <cell r="D3">
            <v>8019.1499999999987</v>
          </cell>
          <cell r="P3">
            <v>8019.1499999999987</v>
          </cell>
        </row>
        <row r="4">
          <cell r="B4" t="str">
            <v>Inspections</v>
          </cell>
          <cell r="D4">
            <v>109675.93000000001</v>
          </cell>
          <cell r="P4">
            <v>109675.93000000001</v>
          </cell>
        </row>
        <row r="5">
          <cell r="B5" t="str">
            <v>Marketing and Outreach</v>
          </cell>
          <cell r="D5">
            <v>14116.87</v>
          </cell>
          <cell r="P5">
            <v>14116.87</v>
          </cell>
        </row>
        <row r="6">
          <cell r="B6" t="str">
            <v>Studies</v>
          </cell>
          <cell r="D6">
            <v>0</v>
          </cell>
          <cell r="P6">
            <v>0</v>
          </cell>
        </row>
        <row r="7">
          <cell r="B7" t="str">
            <v>Regulatory Compliance</v>
          </cell>
          <cell r="D7">
            <v>29325.120000000006</v>
          </cell>
          <cell r="P7">
            <v>29325.120000000006</v>
          </cell>
        </row>
        <row r="8">
          <cell r="B8" t="str">
            <v>General Administration</v>
          </cell>
          <cell r="D8">
            <v>237948.84999999977</v>
          </cell>
          <cell r="P8">
            <v>237948.84999999977</v>
          </cell>
        </row>
        <row r="9">
          <cell r="B9" t="str">
            <v>CPUC Energy Division</v>
          </cell>
          <cell r="D9">
            <v>4781.7700000000004</v>
          </cell>
          <cell r="P9">
            <v>4781.7700000000004</v>
          </cell>
        </row>
        <row r="10">
          <cell r="B10" t="str">
            <v>Measures, Outreach, Assessment &amp; In-Home Education</v>
          </cell>
          <cell r="D10">
            <v>4551126.620000001</v>
          </cell>
          <cell r="P10">
            <v>4551126.620000001</v>
          </cell>
        </row>
        <row r="11">
          <cell r="B11" t="str">
            <v>Unspent/Uncommitted</v>
          </cell>
          <cell r="D11">
            <v>152460.47</v>
          </cell>
          <cell r="P11">
            <v>152460.47</v>
          </cell>
        </row>
        <row r="15">
          <cell r="C15">
            <v>0</v>
          </cell>
          <cell r="D15">
            <v>5107454.78</v>
          </cell>
          <cell r="E15">
            <v>0</v>
          </cell>
          <cell r="F15">
            <v>0</v>
          </cell>
          <cell r="G15">
            <v>0</v>
          </cell>
          <cell r="H15">
            <v>0</v>
          </cell>
          <cell r="I15">
            <v>0</v>
          </cell>
          <cell r="J15">
            <v>0</v>
          </cell>
          <cell r="K15">
            <v>0</v>
          </cell>
          <cell r="L15">
            <v>0</v>
          </cell>
          <cell r="M15">
            <v>0</v>
          </cell>
          <cell r="N15">
            <v>0</v>
          </cell>
          <cell r="O15">
            <v>0</v>
          </cell>
          <cell r="P15">
            <v>5107454.78</v>
          </cell>
        </row>
        <row r="16">
          <cell r="P16" t="str">
            <v>Balances to SAP YTD Screenshot &amp; Closing Statement</v>
          </cell>
        </row>
        <row r="18">
          <cell r="B18" t="str">
            <v>Indirect Costs</v>
          </cell>
          <cell r="D18">
            <v>95545</v>
          </cell>
          <cell r="P18">
            <v>95545</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8"/>
  <sheetViews>
    <sheetView tabSelected="1" zoomScale="110" zoomScaleNormal="110" workbookViewId="0">
      <pane xSplit="1" topLeftCell="B1" activePane="topRight" state="frozen"/>
      <selection pane="topRight" sqref="A1:M1"/>
    </sheetView>
  </sheetViews>
  <sheetFormatPr defaultRowHeight="12.75"/>
  <cols>
    <col min="1" max="1" width="33.42578125" customWidth="1"/>
    <col min="2" max="2" width="20.42578125" customWidth="1"/>
    <col min="3" max="3" width="5.28515625" customWidth="1"/>
    <col min="4" max="4" width="15.5703125" bestFit="1" customWidth="1"/>
    <col min="5" max="5" width="12.42578125" bestFit="1" customWidth="1"/>
    <col min="6" max="6" width="5.28515625" customWidth="1"/>
    <col min="7" max="7" width="12.42578125" bestFit="1" customWidth="1"/>
    <col min="8" max="8" width="13.5703125" customWidth="1"/>
    <col min="9" max="9" width="4.85546875" customWidth="1"/>
    <col min="10" max="10" width="12.5703125" bestFit="1" customWidth="1"/>
    <col min="11" max="11" width="10.5703125" customWidth="1"/>
    <col min="12" max="12" width="6.5703125" customWidth="1"/>
    <col min="14" max="14" width="26.42578125" customWidth="1"/>
  </cols>
  <sheetData>
    <row r="1" spans="1:14" ht="15.75">
      <c r="A1" s="851" t="s">
        <v>0</v>
      </c>
      <c r="B1" s="851"/>
      <c r="C1" s="851"/>
      <c r="D1" s="851"/>
      <c r="E1" s="851"/>
      <c r="F1" s="851"/>
      <c r="G1" s="851"/>
      <c r="H1" s="851"/>
      <c r="I1" s="851"/>
      <c r="J1" s="851"/>
      <c r="K1" s="851"/>
      <c r="L1" s="851"/>
      <c r="M1" s="851"/>
      <c r="N1" s="13"/>
    </row>
    <row r="2" spans="1:14" ht="15.75">
      <c r="A2" s="851" t="s">
        <v>1</v>
      </c>
      <c r="B2" s="852"/>
      <c r="C2" s="852"/>
      <c r="D2" s="852"/>
      <c r="E2" s="852"/>
      <c r="F2" s="852"/>
      <c r="G2" s="852"/>
      <c r="H2" s="852"/>
      <c r="I2" s="852"/>
      <c r="J2" s="852"/>
      <c r="K2" s="852"/>
      <c r="L2" s="852"/>
      <c r="M2" s="852"/>
      <c r="N2" s="13"/>
    </row>
    <row r="3" spans="1:14" ht="16.5" thickBot="1">
      <c r="A3" s="853" t="s">
        <v>2</v>
      </c>
      <c r="B3" s="854"/>
      <c r="C3" s="854"/>
      <c r="D3" s="854"/>
      <c r="E3" s="854"/>
      <c r="F3" s="854"/>
      <c r="G3" s="854"/>
      <c r="H3" s="854"/>
      <c r="I3" s="854"/>
      <c r="J3" s="854"/>
      <c r="K3" s="854"/>
      <c r="L3" s="854"/>
      <c r="M3" s="854"/>
      <c r="N3" s="13"/>
    </row>
    <row r="4" spans="1:14">
      <c r="A4" s="71"/>
      <c r="B4" s="855" t="s">
        <v>3</v>
      </c>
      <c r="C4" s="856"/>
      <c r="D4" s="857"/>
      <c r="E4" s="855" t="s">
        <v>4</v>
      </c>
      <c r="F4" s="856"/>
      <c r="G4" s="857"/>
      <c r="H4" s="855" t="s">
        <v>5</v>
      </c>
      <c r="I4" s="856"/>
      <c r="J4" s="857"/>
      <c r="K4" s="858" t="s">
        <v>6</v>
      </c>
      <c r="L4" s="856"/>
      <c r="M4" s="857"/>
      <c r="N4" s="13"/>
    </row>
    <row r="5" spans="1:14" ht="13.5" thickBot="1">
      <c r="A5" s="72" t="s">
        <v>7</v>
      </c>
      <c r="B5" s="8" t="s">
        <v>8</v>
      </c>
      <c r="C5" s="9" t="s">
        <v>9</v>
      </c>
      <c r="D5" s="400" t="s">
        <v>10</v>
      </c>
      <c r="E5" s="401" t="s">
        <v>8</v>
      </c>
      <c r="F5" s="402" t="s">
        <v>9</v>
      </c>
      <c r="G5" s="400" t="s">
        <v>10</v>
      </c>
      <c r="H5" s="401" t="s">
        <v>8</v>
      </c>
      <c r="I5" s="402" t="s">
        <v>9</v>
      </c>
      <c r="J5" s="400" t="s">
        <v>10</v>
      </c>
      <c r="K5" s="401" t="s">
        <v>8</v>
      </c>
      <c r="L5" s="402" t="s">
        <v>9</v>
      </c>
      <c r="M5" s="400" t="s">
        <v>10</v>
      </c>
      <c r="N5" s="13"/>
    </row>
    <row r="6" spans="1:14">
      <c r="A6" s="72" t="s">
        <v>11</v>
      </c>
      <c r="B6" s="23"/>
      <c r="C6" s="11"/>
      <c r="D6" s="403"/>
      <c r="E6" s="404"/>
      <c r="F6" s="405"/>
      <c r="G6" s="406"/>
      <c r="H6" s="407"/>
      <c r="I6" s="408"/>
      <c r="J6" s="403"/>
      <c r="K6" s="404"/>
      <c r="L6" s="408"/>
      <c r="M6" s="406"/>
      <c r="N6" s="13"/>
    </row>
    <row r="7" spans="1:14" ht="12.6" customHeight="1">
      <c r="A7" s="176" t="s">
        <v>12</v>
      </c>
      <c r="B7" s="295">
        <v>22713446</v>
      </c>
      <c r="C7" s="297"/>
      <c r="D7" s="409">
        <f>SUM(B7:C7)</f>
        <v>22713446</v>
      </c>
      <c r="E7" s="410">
        <v>152954.77499999999</v>
      </c>
      <c r="F7" s="411" t="s">
        <v>13</v>
      </c>
      <c r="G7" s="409">
        <f>E7</f>
        <v>152954.77499999999</v>
      </c>
      <c r="H7" s="410">
        <v>152954.77499999999</v>
      </c>
      <c r="I7" s="411" t="s">
        <v>13</v>
      </c>
      <c r="J7" s="409">
        <f>H7</f>
        <v>152954.77499999999</v>
      </c>
      <c r="K7" s="412">
        <f t="shared" ref="K7:K14" si="0">+H7/B7</f>
        <v>6.7341069690614094E-3</v>
      </c>
      <c r="L7" s="411"/>
      <c r="M7" s="413">
        <f t="shared" ref="M7:M11" si="1">J7/D7</f>
        <v>6.7341069690614094E-3</v>
      </c>
      <c r="N7" s="345" t="s">
        <v>14</v>
      </c>
    </row>
    <row r="8" spans="1:14">
      <c r="A8" s="176" t="s">
        <v>15</v>
      </c>
      <c r="B8" s="296">
        <v>4713762</v>
      </c>
      <c r="C8" s="298"/>
      <c r="D8" s="414">
        <f>SUM(B8:C8)</f>
        <v>4713762</v>
      </c>
      <c r="E8" s="415">
        <v>169420.5</v>
      </c>
      <c r="F8" s="416" t="s">
        <v>13</v>
      </c>
      <c r="G8" s="409">
        <f t="shared" ref="G8:G14" si="2">E8</f>
        <v>169420.5</v>
      </c>
      <c r="H8" s="415">
        <v>169420.5</v>
      </c>
      <c r="I8" s="416" t="s">
        <v>13</v>
      </c>
      <c r="J8" s="409">
        <f>H8</f>
        <v>169420.5</v>
      </c>
      <c r="K8" s="417">
        <f>+H8/B8</f>
        <v>3.5941674611488658E-2</v>
      </c>
      <c r="L8" s="416"/>
      <c r="M8" s="418">
        <f>J8/D8</f>
        <v>3.5941674611488658E-2</v>
      </c>
      <c r="N8" s="345"/>
    </row>
    <row r="9" spans="1:14">
      <c r="A9" s="178" t="s">
        <v>16</v>
      </c>
      <c r="B9" s="296">
        <v>32633</v>
      </c>
      <c r="C9" s="298"/>
      <c r="D9" s="414">
        <f t="shared" ref="D9:D17" si="3">SUM(B9:C9)</f>
        <v>32633</v>
      </c>
      <c r="E9" s="415">
        <v>81</v>
      </c>
      <c r="F9" s="416" t="s">
        <v>13</v>
      </c>
      <c r="G9" s="409">
        <f t="shared" si="2"/>
        <v>81</v>
      </c>
      <c r="H9" s="415">
        <v>81</v>
      </c>
      <c r="I9" s="416" t="s">
        <v>13</v>
      </c>
      <c r="J9" s="409">
        <f t="shared" ref="J9:J16" si="4">H9</f>
        <v>81</v>
      </c>
      <c r="K9" s="417">
        <f t="shared" si="0"/>
        <v>2.4821499708883644E-3</v>
      </c>
      <c r="L9" s="416"/>
      <c r="M9" s="418">
        <f t="shared" si="1"/>
        <v>2.4821499708883644E-3</v>
      </c>
      <c r="N9" s="345"/>
    </row>
    <row r="10" spans="1:14" ht="13.5" thickBot="1">
      <c r="A10" s="178" t="s">
        <v>17</v>
      </c>
      <c r="B10" s="296">
        <v>228441</v>
      </c>
      <c r="C10" s="298"/>
      <c r="D10" s="414">
        <f t="shared" si="3"/>
        <v>228441</v>
      </c>
      <c r="E10" s="415">
        <v>206.25</v>
      </c>
      <c r="F10" s="416" t="s">
        <v>13</v>
      </c>
      <c r="G10" s="409">
        <f t="shared" si="2"/>
        <v>206.25</v>
      </c>
      <c r="H10" s="415">
        <v>206.25</v>
      </c>
      <c r="I10" s="416" t="s">
        <v>13</v>
      </c>
      <c r="J10" s="409">
        <f t="shared" si="4"/>
        <v>206.25</v>
      </c>
      <c r="K10" s="417">
        <f t="shared" si="0"/>
        <v>9.0285894388485426E-4</v>
      </c>
      <c r="L10" s="416"/>
      <c r="M10" s="418">
        <f t="shared" si="1"/>
        <v>9.0285894388485426E-4</v>
      </c>
      <c r="N10" s="345"/>
    </row>
    <row r="11" spans="1:14" ht="13.5" thickBot="1">
      <c r="A11" s="176" t="s">
        <v>18</v>
      </c>
      <c r="B11" s="296">
        <v>26134620</v>
      </c>
      <c r="C11" s="298"/>
      <c r="D11" s="414">
        <f t="shared" si="3"/>
        <v>26134620</v>
      </c>
      <c r="E11" s="415">
        <v>71041.710000000006</v>
      </c>
      <c r="F11" s="416" t="s">
        <v>13</v>
      </c>
      <c r="G11" s="409">
        <f t="shared" si="2"/>
        <v>71041.710000000006</v>
      </c>
      <c r="H11" s="415">
        <v>71041.710000000006</v>
      </c>
      <c r="I11" s="416" t="s">
        <v>13</v>
      </c>
      <c r="J11" s="409">
        <f t="shared" si="4"/>
        <v>71041.710000000006</v>
      </c>
      <c r="K11" s="417">
        <f t="shared" si="0"/>
        <v>2.7182989459957714E-3</v>
      </c>
      <c r="L11" s="416"/>
      <c r="M11" s="418">
        <f t="shared" si="1"/>
        <v>2.7182989459957714E-3</v>
      </c>
      <c r="N11" s="345"/>
    </row>
    <row r="12" spans="1:14" ht="13.5" thickBot="1">
      <c r="A12" s="176" t="s">
        <v>19</v>
      </c>
      <c r="B12" s="296">
        <v>1530461</v>
      </c>
      <c r="C12" s="298"/>
      <c r="D12" s="414">
        <f>SUM(B12:C12)</f>
        <v>1530461</v>
      </c>
      <c r="E12" s="415">
        <v>43380</v>
      </c>
      <c r="F12" s="416" t="s">
        <v>13</v>
      </c>
      <c r="G12" s="409">
        <f t="shared" si="2"/>
        <v>43380</v>
      </c>
      <c r="H12" s="415">
        <v>43380</v>
      </c>
      <c r="I12" s="416" t="s">
        <v>13</v>
      </c>
      <c r="J12" s="409">
        <f>H12</f>
        <v>43380</v>
      </c>
      <c r="K12" s="417">
        <f>+H12/B12</f>
        <v>2.8344400804724851E-2</v>
      </c>
      <c r="L12" s="416"/>
      <c r="M12" s="418">
        <f>J12/D12</f>
        <v>2.8344400804724851E-2</v>
      </c>
      <c r="N12" s="345"/>
    </row>
    <row r="13" spans="1:14" ht="13.5" thickBot="1">
      <c r="A13" s="176" t="s">
        <v>20</v>
      </c>
      <c r="B13" s="296">
        <v>531768</v>
      </c>
      <c r="C13" s="298"/>
      <c r="D13" s="414">
        <f t="shared" si="3"/>
        <v>531768</v>
      </c>
      <c r="E13" s="415">
        <v>135699.45370000001</v>
      </c>
      <c r="F13" s="416" t="s">
        <v>13</v>
      </c>
      <c r="G13" s="409">
        <f t="shared" si="2"/>
        <v>135699.45370000001</v>
      </c>
      <c r="H13" s="415">
        <v>135699.45370000001</v>
      </c>
      <c r="I13" s="416" t="s">
        <v>13</v>
      </c>
      <c r="J13" s="409">
        <f t="shared" si="4"/>
        <v>135699.45370000001</v>
      </c>
      <c r="K13" s="417">
        <f t="shared" si="0"/>
        <v>0.2551854449684825</v>
      </c>
      <c r="L13" s="416"/>
      <c r="M13" s="418">
        <f>J13/D13</f>
        <v>0.2551854449684825</v>
      </c>
      <c r="N13" s="345"/>
    </row>
    <row r="14" spans="1:14" ht="13.5" thickBot="1">
      <c r="A14" s="178" t="s">
        <v>21</v>
      </c>
      <c r="B14" s="296">
        <v>1755172</v>
      </c>
      <c r="C14" s="298"/>
      <c r="D14" s="414">
        <f t="shared" si="3"/>
        <v>1755172</v>
      </c>
      <c r="E14" s="415">
        <v>45000.000099999997</v>
      </c>
      <c r="F14" s="416" t="s">
        <v>13</v>
      </c>
      <c r="G14" s="409">
        <f t="shared" si="2"/>
        <v>45000.000099999997</v>
      </c>
      <c r="H14" s="415">
        <v>45000.000099999997</v>
      </c>
      <c r="I14" s="416" t="s">
        <v>13</v>
      </c>
      <c r="J14" s="409">
        <f t="shared" si="4"/>
        <v>45000.000099999997</v>
      </c>
      <c r="K14" s="417">
        <f t="shared" si="0"/>
        <v>2.5638512977645495E-2</v>
      </c>
      <c r="L14" s="416"/>
      <c r="M14" s="418">
        <f>J14/D14</f>
        <v>2.5638512977645495E-2</v>
      </c>
      <c r="N14" s="345"/>
    </row>
    <row r="15" spans="1:14" ht="13.5" thickBot="1">
      <c r="A15" s="176" t="s">
        <v>22</v>
      </c>
      <c r="B15" s="296">
        <v>105346</v>
      </c>
      <c r="C15" s="298"/>
      <c r="D15" s="414">
        <f>SUM(B15:C15)</f>
        <v>105346</v>
      </c>
      <c r="E15" s="415"/>
      <c r="F15" s="416"/>
      <c r="G15" s="409"/>
      <c r="H15" s="415"/>
      <c r="I15" s="416"/>
      <c r="J15" s="409">
        <f>H15</f>
        <v>0</v>
      </c>
      <c r="K15" s="417">
        <f>+H15/B15</f>
        <v>0</v>
      </c>
      <c r="L15" s="416"/>
      <c r="M15" s="418">
        <f>J15/D15</f>
        <v>0</v>
      </c>
      <c r="N15" s="345"/>
    </row>
    <row r="16" spans="1:14">
      <c r="A16" s="178" t="s">
        <v>23</v>
      </c>
      <c r="B16" s="296">
        <v>0</v>
      </c>
      <c r="C16" s="298"/>
      <c r="D16" s="414">
        <f t="shared" si="3"/>
        <v>0</v>
      </c>
      <c r="E16" s="415"/>
      <c r="F16" s="416"/>
      <c r="G16" s="414">
        <f t="shared" ref="G16:G17" si="5">SUM(E16:F16)</f>
        <v>0</v>
      </c>
      <c r="H16" s="415"/>
      <c r="I16" s="416"/>
      <c r="J16" s="409">
        <f t="shared" si="4"/>
        <v>0</v>
      </c>
      <c r="K16" s="417">
        <v>0</v>
      </c>
      <c r="L16" s="416"/>
      <c r="M16" s="418">
        <v>0</v>
      </c>
      <c r="N16" s="345"/>
    </row>
    <row r="17" spans="1:14" s="13" customFormat="1">
      <c r="A17" s="178" t="s">
        <v>24</v>
      </c>
      <c r="B17" s="296">
        <v>0</v>
      </c>
      <c r="C17" s="298"/>
      <c r="D17" s="414">
        <f t="shared" si="3"/>
        <v>0</v>
      </c>
      <c r="E17" s="415">
        <v>0</v>
      </c>
      <c r="F17" s="416"/>
      <c r="G17" s="414">
        <f t="shared" si="5"/>
        <v>0</v>
      </c>
      <c r="H17" s="415"/>
      <c r="I17" s="416"/>
      <c r="J17" s="414">
        <f t="shared" ref="J17" si="6">SUM(H17:I17)</f>
        <v>0</v>
      </c>
      <c r="K17" s="417">
        <v>0</v>
      </c>
      <c r="L17" s="416"/>
      <c r="M17" s="418">
        <v>0</v>
      </c>
      <c r="N17" s="345"/>
    </row>
    <row r="18" spans="1:14" ht="13.5" thickBot="1">
      <c r="A18" s="207" t="s">
        <v>25</v>
      </c>
      <c r="B18" s="21">
        <f>SUM(B7:B17)</f>
        <v>57745649</v>
      </c>
      <c r="C18" s="299"/>
      <c r="D18" s="22">
        <f>SUM(D7:D17)</f>
        <v>57745649</v>
      </c>
      <c r="E18" s="21">
        <f>SUM(E7:E14)</f>
        <v>617783.6888</v>
      </c>
      <c r="F18" s="299"/>
      <c r="G18" s="22">
        <f>SUM(G7:G17)</f>
        <v>617783.6888</v>
      </c>
      <c r="H18" s="21">
        <f>SUM(H7:H17)</f>
        <v>617783.6888</v>
      </c>
      <c r="I18" s="299"/>
      <c r="J18" s="22">
        <f>SUM(J7:J17)</f>
        <v>617783.6888</v>
      </c>
      <c r="K18" s="70">
        <f t="shared" ref="K18" si="7">+H18/B18</f>
        <v>1.0698359088491672E-2</v>
      </c>
      <c r="L18" s="299"/>
      <c r="M18" s="322">
        <f>J18/D18</f>
        <v>1.0698359088491672E-2</v>
      </c>
      <c r="N18" s="345"/>
    </row>
    <row r="19" spans="1:14" ht="13.5" thickBot="1">
      <c r="A19" s="305"/>
      <c r="B19" s="306"/>
      <c r="C19" s="307"/>
      <c r="D19" s="308"/>
      <c r="E19" s="309"/>
      <c r="F19" s="307"/>
      <c r="G19" s="310"/>
      <c r="H19" s="308"/>
      <c r="I19" s="307"/>
      <c r="J19" s="308"/>
      <c r="K19" s="308"/>
      <c r="L19" s="307"/>
      <c r="M19" s="308"/>
      <c r="N19" s="3"/>
    </row>
    <row r="20" spans="1:14">
      <c r="A20" s="182" t="s">
        <v>26</v>
      </c>
      <c r="B20" s="295">
        <v>563710</v>
      </c>
      <c r="C20" s="297"/>
      <c r="D20" s="303">
        <f t="shared" ref="D20:D27" si="8">SUM(B20:C20)</f>
        <v>563710</v>
      </c>
      <c r="E20" s="503">
        <f>VLOOKUP($A20,'[9]ESA Tool Pivot Table'!$B$2:$P$18,3,FALSE)</f>
        <v>8019.1499999999987</v>
      </c>
      <c r="F20" s="416"/>
      <c r="G20" s="304">
        <f>E20</f>
        <v>8019.1499999999987</v>
      </c>
      <c r="H20" s="503">
        <f>VLOOKUP($A20,'[9]ESA Tool Pivot Table'!$B$2:$P$18,15,FALSE)</f>
        <v>8019.1499999999987</v>
      </c>
      <c r="I20" s="297"/>
      <c r="J20" s="303">
        <f t="shared" ref="J20:J27" si="9">SUM(H20:I20)</f>
        <v>8019.1499999999987</v>
      </c>
      <c r="K20" s="30">
        <v>0</v>
      </c>
      <c r="L20" s="297"/>
      <c r="M20" s="177">
        <v>0</v>
      </c>
      <c r="N20" s="345"/>
    </row>
    <row r="21" spans="1:14">
      <c r="A21" s="178" t="s">
        <v>27</v>
      </c>
      <c r="B21" s="296">
        <v>1204880</v>
      </c>
      <c r="C21" s="298"/>
      <c r="D21" s="304">
        <f t="shared" si="8"/>
        <v>1204880</v>
      </c>
      <c r="E21" s="503">
        <f>VLOOKUP($A21,'[9]ESA Tool Pivot Table'!$B$2:$P$18,3,FALSE)</f>
        <v>109675.93000000001</v>
      </c>
      <c r="F21" s="416"/>
      <c r="G21" s="304">
        <f>E21</f>
        <v>109675.93000000001</v>
      </c>
      <c r="H21" s="503">
        <f>VLOOKUP($A21,'[9]ESA Tool Pivot Table'!$B$2:$P$18,15,FALSE)</f>
        <v>109675.93000000001</v>
      </c>
      <c r="I21" s="298"/>
      <c r="J21" s="304">
        <f t="shared" si="9"/>
        <v>109675.93000000001</v>
      </c>
      <c r="K21" s="31">
        <f t="shared" ref="K21:K27" si="10">+H21/B21</f>
        <v>9.1026434167717954E-2</v>
      </c>
      <c r="L21" s="298"/>
      <c r="M21" s="179">
        <f t="shared" ref="M21:M27" si="11">J21/D21</f>
        <v>9.1026434167717954E-2</v>
      </c>
      <c r="N21" s="345"/>
    </row>
    <row r="22" spans="1:14">
      <c r="A22" s="176" t="s">
        <v>28</v>
      </c>
      <c r="B22" s="296">
        <v>950000</v>
      </c>
      <c r="C22" s="298"/>
      <c r="D22" s="304">
        <f t="shared" si="8"/>
        <v>950000</v>
      </c>
      <c r="E22" s="503">
        <f>VLOOKUP($A22,'[9]ESA Tool Pivot Table'!$B$2:$P$18,3,FALSE)</f>
        <v>14116.87</v>
      </c>
      <c r="F22" s="416"/>
      <c r="G22" s="304">
        <f t="shared" ref="G22:G27" si="12">SUM(E22:F22)</f>
        <v>14116.87</v>
      </c>
      <c r="H22" s="503">
        <f>VLOOKUP($A22,'[9]ESA Tool Pivot Table'!$B$2:$P$18,15,FALSE)</f>
        <v>14116.87</v>
      </c>
      <c r="I22" s="298"/>
      <c r="J22" s="304">
        <f t="shared" si="9"/>
        <v>14116.87</v>
      </c>
      <c r="K22" s="31">
        <f t="shared" si="10"/>
        <v>1.4859863157894738E-2</v>
      </c>
      <c r="L22" s="298"/>
      <c r="M22" s="179">
        <f t="shared" si="11"/>
        <v>1.4859863157894738E-2</v>
      </c>
      <c r="N22" s="345"/>
    </row>
    <row r="23" spans="1:14" ht="12.75" customHeight="1">
      <c r="A23" s="183" t="s">
        <v>29</v>
      </c>
      <c r="B23" s="296">
        <v>0</v>
      </c>
      <c r="C23" s="298"/>
      <c r="D23" s="304">
        <f t="shared" si="8"/>
        <v>0</v>
      </c>
      <c r="E23" s="503">
        <v>0</v>
      </c>
      <c r="F23" s="298"/>
      <c r="G23" s="304">
        <f t="shared" si="12"/>
        <v>0</v>
      </c>
      <c r="H23" s="503">
        <v>0</v>
      </c>
      <c r="I23" s="298"/>
      <c r="J23" s="304">
        <f t="shared" si="9"/>
        <v>0</v>
      </c>
      <c r="K23" s="31">
        <v>0</v>
      </c>
      <c r="L23" s="298"/>
      <c r="M23" s="179">
        <v>0</v>
      </c>
      <c r="N23" s="345"/>
    </row>
    <row r="24" spans="1:14">
      <c r="A24" s="184" t="s">
        <v>30</v>
      </c>
      <c r="B24" s="296">
        <v>91250</v>
      </c>
      <c r="C24" s="298"/>
      <c r="D24" s="304">
        <f t="shared" si="8"/>
        <v>91250</v>
      </c>
      <c r="E24" s="503">
        <f>VLOOKUP($A24,'[9]ESA Tool Pivot Table'!$B$2:$P$18,3,FALSE)</f>
        <v>0</v>
      </c>
      <c r="F24" s="298"/>
      <c r="G24" s="304">
        <f t="shared" si="12"/>
        <v>0</v>
      </c>
      <c r="H24" s="503">
        <f>VLOOKUP($A24,'[9]ESA Tool Pivot Table'!$B$2:$P$18,15,FALSE)</f>
        <v>0</v>
      </c>
      <c r="I24" s="298"/>
      <c r="J24" s="304">
        <f t="shared" si="9"/>
        <v>0</v>
      </c>
      <c r="K24" s="31">
        <f t="shared" si="10"/>
        <v>0</v>
      </c>
      <c r="L24" s="298"/>
      <c r="M24" s="179">
        <f t="shared" si="11"/>
        <v>0</v>
      </c>
      <c r="N24" s="345"/>
    </row>
    <row r="25" spans="1:14">
      <c r="A25" s="176" t="s">
        <v>31</v>
      </c>
      <c r="B25" s="296">
        <v>492662.99999999994</v>
      </c>
      <c r="C25" s="298"/>
      <c r="D25" s="304">
        <f t="shared" si="8"/>
        <v>492662.99999999994</v>
      </c>
      <c r="E25" s="503">
        <f>VLOOKUP($A25,'[9]ESA Tool Pivot Table'!$B$2:$P$18,3,FALSE)</f>
        <v>29325.120000000006</v>
      </c>
      <c r="F25" s="298"/>
      <c r="G25" s="304">
        <f t="shared" si="12"/>
        <v>29325.120000000006</v>
      </c>
      <c r="H25" s="503">
        <f>VLOOKUP($A25,'[9]ESA Tool Pivot Table'!$B$2:$P$18,15,FALSE)</f>
        <v>29325.120000000006</v>
      </c>
      <c r="I25" s="298"/>
      <c r="J25" s="304">
        <f t="shared" si="9"/>
        <v>29325.120000000006</v>
      </c>
      <c r="K25" s="31">
        <f t="shared" si="10"/>
        <v>5.9523690636398528E-2</v>
      </c>
      <c r="L25" s="298"/>
      <c r="M25" s="179">
        <f t="shared" si="11"/>
        <v>5.9523690636398528E-2</v>
      </c>
      <c r="N25" s="345"/>
    </row>
    <row r="26" spans="1:14">
      <c r="A26" s="176" t="s">
        <v>32</v>
      </c>
      <c r="B26" s="296">
        <v>3958948</v>
      </c>
      <c r="C26" s="298"/>
      <c r="D26" s="304">
        <f t="shared" si="8"/>
        <v>3958948</v>
      </c>
      <c r="E26" s="503">
        <f>VLOOKUP($A26,'[9]ESA Tool Pivot Table'!$B$2:$P$18,3,FALSE)</f>
        <v>237948.84999999977</v>
      </c>
      <c r="F26" s="298"/>
      <c r="G26" s="304">
        <f t="shared" si="12"/>
        <v>237948.84999999977</v>
      </c>
      <c r="H26" s="503">
        <f>VLOOKUP($A26,'[9]ESA Tool Pivot Table'!$B$2:$P$18,15,FALSE)</f>
        <v>237948.84999999977</v>
      </c>
      <c r="I26" s="298"/>
      <c r="J26" s="304">
        <f t="shared" si="9"/>
        <v>237948.84999999977</v>
      </c>
      <c r="K26" s="31">
        <f t="shared" si="10"/>
        <v>6.0104060472630554E-2</v>
      </c>
      <c r="L26" s="298"/>
      <c r="M26" s="179">
        <f t="shared" si="11"/>
        <v>6.0104060472630554E-2</v>
      </c>
      <c r="N26" s="345"/>
    </row>
    <row r="27" spans="1:14" ht="13.5" thickBot="1">
      <c r="A27" s="180" t="s">
        <v>33</v>
      </c>
      <c r="B27" s="311">
        <v>60000</v>
      </c>
      <c r="C27" s="300"/>
      <c r="D27" s="312">
        <f t="shared" si="8"/>
        <v>60000</v>
      </c>
      <c r="E27" s="503">
        <f>VLOOKUP($A27,'[9]ESA Tool Pivot Table'!$B$2:$P$18,3,FALSE)</f>
        <v>4781.7700000000004</v>
      </c>
      <c r="F27" s="300"/>
      <c r="G27" s="312">
        <f t="shared" si="12"/>
        <v>4781.7700000000004</v>
      </c>
      <c r="H27" s="503">
        <f>VLOOKUP($A27,'[9]ESA Tool Pivot Table'!$B$2:$P$18,15,FALSE)</f>
        <v>4781.7700000000004</v>
      </c>
      <c r="I27" s="298"/>
      <c r="J27" s="312">
        <f t="shared" si="9"/>
        <v>4781.7700000000004</v>
      </c>
      <c r="K27" s="68">
        <f t="shared" si="10"/>
        <v>7.9696166666666679E-2</v>
      </c>
      <c r="L27" s="298"/>
      <c r="M27" s="185">
        <f t="shared" si="11"/>
        <v>7.9696166666666679E-2</v>
      </c>
      <c r="N27" s="345"/>
    </row>
    <row r="28" spans="1:14" ht="13.5" thickBot="1">
      <c r="A28" s="305"/>
      <c r="B28" s="306"/>
      <c r="C28" s="307"/>
      <c r="D28" s="308"/>
      <c r="E28" s="309"/>
      <c r="F28" s="307"/>
      <c r="G28" s="310"/>
      <c r="H28" s="308"/>
      <c r="I28" s="307"/>
      <c r="J28" s="308"/>
      <c r="K28" s="308"/>
      <c r="L28" s="307"/>
      <c r="M28" s="308"/>
      <c r="N28" s="345"/>
    </row>
    <row r="29" spans="1:14" ht="13.5" thickBot="1">
      <c r="A29" s="149" t="s">
        <v>34</v>
      </c>
      <c r="B29" s="186">
        <f>B18+SUM(B20:B27)</f>
        <v>65067100</v>
      </c>
      <c r="C29" s="301"/>
      <c r="D29" s="69">
        <f>SUM(B29:C29)</f>
        <v>65067100</v>
      </c>
      <c r="E29" s="186">
        <f>E18+SUM(E20:E27)</f>
        <v>1021651.3787999998</v>
      </c>
      <c r="F29" s="301"/>
      <c r="G29" s="69">
        <f>G18+SUM(G20:G27)</f>
        <v>1021651.3787999998</v>
      </c>
      <c r="H29" s="69">
        <f>H18+SUM(H20:H27)</f>
        <v>1021651.3787999998</v>
      </c>
      <c r="I29" s="302"/>
      <c r="J29" s="69">
        <f>SUM(H29:I29)</f>
        <v>1021651.3787999998</v>
      </c>
      <c r="K29" s="70">
        <f>H29/B29</f>
        <v>1.5701504735880341E-2</v>
      </c>
      <c r="L29" s="302"/>
      <c r="M29" s="187">
        <f>J29/D29</f>
        <v>1.5701504735880341E-2</v>
      </c>
      <c r="N29" s="345"/>
    </row>
    <row r="30" spans="1:14" s="13" customFormat="1" ht="18.600000000000001" customHeight="1" thickBot="1">
      <c r="A30" s="848" t="s">
        <v>35</v>
      </c>
      <c r="B30" s="849"/>
      <c r="C30" s="849"/>
      <c r="D30" s="849"/>
      <c r="E30" s="849"/>
      <c r="F30" s="849"/>
      <c r="G30" s="849"/>
      <c r="H30" s="849"/>
      <c r="I30" s="849"/>
      <c r="J30" s="849"/>
      <c r="K30" s="849"/>
      <c r="L30" s="849"/>
      <c r="M30" s="850"/>
      <c r="N30" s="345"/>
    </row>
    <row r="31" spans="1:14" s="13" customFormat="1" ht="13.5" thickBot="1">
      <c r="A31" s="182" t="s">
        <v>36</v>
      </c>
      <c r="B31" s="208"/>
      <c r="C31" s="209"/>
      <c r="D31" s="210"/>
      <c r="E31" s="504">
        <f>VLOOKUP($A31,'[9]ESA Tool Pivot Table'!$B$2:$P$18,3,FALSE)</f>
        <v>95545</v>
      </c>
      <c r="F31" s="313"/>
      <c r="G31" s="504">
        <f>VLOOKUP($A31,'[9]ESA Tool Pivot Table'!$B$2:$P$18,3,FALSE)</f>
        <v>95545</v>
      </c>
      <c r="H31" s="504">
        <f>VLOOKUP($A31,'[9]ESA Tool Pivot Table'!$B$2:$P$18,15,FALSE)</f>
        <v>95545</v>
      </c>
      <c r="I31" s="313"/>
      <c r="J31" s="504">
        <f>VLOOKUP($A31,'[9]ESA Tool Pivot Table'!$B$2:$P$18,3,FALSE)</f>
        <v>95545</v>
      </c>
      <c r="K31" s="211"/>
      <c r="L31" s="212"/>
      <c r="M31" s="213"/>
      <c r="N31" s="345"/>
    </row>
    <row r="32" spans="1:14" s="13" customFormat="1" ht="13.5" thickBot="1">
      <c r="A32" s="203" t="s">
        <v>37</v>
      </c>
      <c r="B32" s="306"/>
      <c r="C32" s="307"/>
      <c r="D32" s="308"/>
      <c r="E32" s="309"/>
      <c r="F32" s="307"/>
      <c r="G32" s="310"/>
      <c r="H32" s="308"/>
      <c r="I32" s="307"/>
      <c r="J32" s="308"/>
      <c r="K32" s="308"/>
      <c r="L32" s="307"/>
      <c r="M32" s="308"/>
      <c r="N32" s="324"/>
    </row>
    <row r="33" spans="1:13" s="13" customFormat="1">
      <c r="A33" s="82"/>
      <c r="B33" s="82"/>
      <c r="C33" s="82"/>
      <c r="D33" s="82"/>
      <c r="E33" s="82"/>
      <c r="F33" s="82"/>
      <c r="G33" s="82"/>
      <c r="H33" s="82"/>
      <c r="I33" s="82"/>
      <c r="J33" s="82"/>
      <c r="K33" s="82"/>
      <c r="L33" s="82"/>
      <c r="M33" s="82"/>
    </row>
    <row r="34" spans="1:13" s="13" customFormat="1">
      <c r="A34" s="846" t="s">
        <v>38</v>
      </c>
      <c r="B34" s="846"/>
      <c r="C34" s="846"/>
      <c r="D34" s="846"/>
      <c r="E34" s="846"/>
      <c r="F34" s="846"/>
      <c r="G34" s="846"/>
      <c r="H34" s="846"/>
      <c r="I34" s="846"/>
      <c r="J34" s="846"/>
      <c r="K34" s="846"/>
      <c r="L34" s="846"/>
      <c r="M34" s="846"/>
    </row>
    <row r="35" spans="1:13" ht="42.75" customHeight="1">
      <c r="A35" s="846" t="s">
        <v>39</v>
      </c>
      <c r="B35" s="846"/>
      <c r="C35" s="846"/>
      <c r="D35" s="846"/>
      <c r="E35" s="846"/>
      <c r="F35" s="846"/>
      <c r="G35" s="846"/>
      <c r="H35" s="846"/>
      <c r="I35" s="846"/>
      <c r="J35" s="846"/>
      <c r="K35" s="846"/>
      <c r="L35" s="846"/>
      <c r="M35" s="846"/>
    </row>
    <row r="36" spans="1:13" ht="31.5" customHeight="1">
      <c r="A36" s="846" t="s">
        <v>40</v>
      </c>
      <c r="B36" s="846"/>
      <c r="C36" s="846"/>
      <c r="D36" s="846"/>
      <c r="E36" s="846"/>
      <c r="F36" s="846"/>
      <c r="G36" s="846"/>
      <c r="H36" s="846"/>
      <c r="I36" s="846"/>
      <c r="J36" s="846"/>
      <c r="K36" s="846"/>
      <c r="L36" s="846"/>
      <c r="M36" s="846"/>
    </row>
    <row r="37" spans="1:13" ht="23.25" customHeight="1">
      <c r="A37" s="846" t="s">
        <v>41</v>
      </c>
      <c r="B37" s="846"/>
      <c r="C37" s="846"/>
      <c r="D37" s="846"/>
      <c r="E37" s="846"/>
      <c r="F37" s="846"/>
      <c r="G37" s="846"/>
      <c r="H37" s="846"/>
      <c r="I37" s="846"/>
      <c r="J37" s="846"/>
      <c r="K37" s="846"/>
      <c r="L37" s="846"/>
      <c r="M37" s="846"/>
    </row>
    <row r="38" spans="1:13" ht="24" customHeight="1">
      <c r="A38" s="847" t="s">
        <v>42</v>
      </c>
      <c r="B38" s="847"/>
      <c r="C38" s="847"/>
      <c r="D38" s="847"/>
      <c r="E38" s="847"/>
      <c r="F38" s="847"/>
      <c r="G38" s="847"/>
      <c r="H38" s="847"/>
      <c r="I38" s="847"/>
      <c r="J38" s="847"/>
      <c r="K38" s="847"/>
      <c r="L38" s="847"/>
      <c r="M38" s="847"/>
    </row>
    <row r="39" spans="1:13" s="13" customFormat="1" ht="15" customHeight="1"/>
    <row r="48" spans="1:13">
      <c r="A48" s="13"/>
      <c r="B48" s="13"/>
      <c r="C48" s="13"/>
      <c r="D48" s="13"/>
      <c r="E48" s="13"/>
      <c r="F48" s="45"/>
      <c r="G48" s="13"/>
      <c r="H48" s="13"/>
      <c r="I48" s="13"/>
      <c r="J48" s="13"/>
      <c r="K48" s="13"/>
      <c r="L48" s="13"/>
      <c r="M48" s="13"/>
    </row>
  </sheetData>
  <mergeCells count="13">
    <mergeCell ref="A30:M30"/>
    <mergeCell ref="A1:M1"/>
    <mergeCell ref="A2:M2"/>
    <mergeCell ref="A3:M3"/>
    <mergeCell ref="B4:D4"/>
    <mergeCell ref="E4:G4"/>
    <mergeCell ref="H4:J4"/>
    <mergeCell ref="K4:M4"/>
    <mergeCell ref="A34:M34"/>
    <mergeCell ref="A35:M35"/>
    <mergeCell ref="A36:M36"/>
    <mergeCell ref="A37:M37"/>
    <mergeCell ref="A38:M38"/>
  </mergeCells>
  <printOptions horizontalCentered="1" verticalCentered="1" headings="1"/>
  <pageMargins left="0.25" right="0.25" top="0.5" bottom="0.5" header="0.5" footer="0.5"/>
  <pageSetup scale="82" orientation="landscape" r:id="rId1"/>
  <headerFooter alignWithMargins="0"/>
  <ignoredErrors>
    <ignoredError sqref="D2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Y214"/>
  <sheetViews>
    <sheetView zoomScale="110" zoomScaleNormal="110" workbookViewId="0">
      <selection activeCell="R20" sqref="R20"/>
    </sheetView>
  </sheetViews>
  <sheetFormatPr defaultRowHeight="12.75"/>
  <cols>
    <col min="1" max="1" width="10.5703125" customWidth="1"/>
    <col min="2" max="2" width="11.5703125" customWidth="1"/>
    <col min="3" max="3" width="9.5703125" customWidth="1"/>
    <col min="4" max="4" width="10.5703125" customWidth="1"/>
    <col min="5" max="5" width="6.5703125" customWidth="1"/>
    <col min="6" max="6" width="11.42578125" customWidth="1"/>
    <col min="7" max="9" width="6.5703125" customWidth="1"/>
    <col min="10" max="10" width="11.5703125" customWidth="1"/>
    <col min="11" max="11" width="6.5703125" customWidth="1"/>
    <col min="12" max="12" width="12.42578125" bestFit="1" customWidth="1"/>
    <col min="13" max="13" width="6.5703125" customWidth="1"/>
    <col min="14" max="14" width="11.5703125" customWidth="1"/>
    <col min="15" max="16" width="11.42578125" bestFit="1" customWidth="1"/>
    <col min="17" max="17" width="9.5703125" customWidth="1"/>
    <col min="18" max="18" width="12.42578125" bestFit="1" customWidth="1"/>
    <col min="19" max="19" width="15.42578125" customWidth="1"/>
  </cols>
  <sheetData>
    <row r="1" spans="1:25" ht="15.75">
      <c r="A1" s="917" t="s">
        <v>319</v>
      </c>
      <c r="B1" s="917"/>
      <c r="C1" s="917"/>
      <c r="D1" s="917"/>
      <c r="E1" s="917"/>
      <c r="F1" s="917"/>
      <c r="G1" s="917"/>
      <c r="H1" s="917"/>
      <c r="I1" s="917"/>
      <c r="J1" s="917"/>
      <c r="K1" s="917"/>
      <c r="L1" s="917"/>
      <c r="M1" s="917"/>
      <c r="N1" s="917"/>
      <c r="O1" s="917"/>
      <c r="P1" s="917"/>
      <c r="Q1" s="917"/>
      <c r="R1" s="917"/>
      <c r="S1" s="917"/>
      <c r="T1" s="13"/>
      <c r="U1" s="13"/>
      <c r="V1" s="13"/>
      <c r="W1" s="13"/>
      <c r="X1" s="13"/>
      <c r="Y1" s="13"/>
    </row>
    <row r="2" spans="1:25" ht="15.75">
      <c r="A2" s="917" t="str">
        <f>IOU_Name</f>
        <v>Southern California Edison</v>
      </c>
      <c r="B2" s="917"/>
      <c r="C2" s="917"/>
      <c r="D2" s="917"/>
      <c r="E2" s="917"/>
      <c r="F2" s="917"/>
      <c r="G2" s="917"/>
      <c r="H2" s="917"/>
      <c r="I2" s="917"/>
      <c r="J2" s="917"/>
      <c r="K2" s="917"/>
      <c r="L2" s="917"/>
      <c r="M2" s="917"/>
      <c r="N2" s="917"/>
      <c r="O2" s="917"/>
      <c r="P2" s="917"/>
      <c r="Q2" s="917"/>
      <c r="R2" s="917"/>
      <c r="S2" s="917"/>
      <c r="T2" s="13"/>
      <c r="U2" s="13"/>
      <c r="V2" s="13"/>
      <c r="W2" s="13"/>
      <c r="X2" s="13"/>
      <c r="Y2" s="13"/>
    </row>
    <row r="3" spans="1:25" s="13" customFormat="1" ht="15.75">
      <c r="A3" s="864" t="str">
        <f>MonthTitle</f>
        <v>Through January 2020</v>
      </c>
      <c r="B3" s="864"/>
      <c r="C3" s="864"/>
      <c r="D3" s="864"/>
      <c r="E3" s="864"/>
      <c r="F3" s="864"/>
      <c r="G3" s="864"/>
      <c r="H3" s="864"/>
      <c r="I3" s="864"/>
      <c r="J3" s="864"/>
      <c r="K3" s="864"/>
      <c r="L3" s="864"/>
      <c r="M3" s="864"/>
      <c r="N3" s="864"/>
      <c r="O3" s="864"/>
      <c r="P3" s="864"/>
      <c r="Q3" s="864"/>
      <c r="R3" s="864"/>
      <c r="S3" s="864"/>
    </row>
    <row r="4" spans="1:25" s="13" customFormat="1" ht="15.75">
      <c r="A4" s="955" t="s">
        <v>320</v>
      </c>
      <c r="B4" s="956"/>
      <c r="C4" s="956"/>
      <c r="D4" s="956"/>
      <c r="E4" s="956"/>
      <c r="F4" s="956"/>
      <c r="G4" s="956"/>
      <c r="H4" s="956"/>
      <c r="I4" s="957"/>
      <c r="J4" s="292"/>
      <c r="K4" s="292"/>
      <c r="L4" s="292"/>
      <c r="M4" s="292"/>
      <c r="N4" s="292"/>
      <c r="O4" s="292"/>
      <c r="P4" s="292"/>
      <c r="Q4" s="292"/>
    </row>
    <row r="5" spans="1:25">
      <c r="A5" s="946" t="s">
        <v>321</v>
      </c>
      <c r="B5" s="892" t="s">
        <v>322</v>
      </c>
      <c r="C5" s="892"/>
      <c r="D5" s="892"/>
      <c r="E5" s="949"/>
      <c r="F5" s="892" t="s">
        <v>323</v>
      </c>
      <c r="G5" s="892"/>
      <c r="H5" s="892"/>
      <c r="I5" s="892"/>
      <c r="J5" s="907" t="s">
        <v>324</v>
      </c>
      <c r="K5" s="907"/>
      <c r="L5" s="907"/>
      <c r="M5" s="907"/>
      <c r="N5" s="907" t="s">
        <v>10</v>
      </c>
      <c r="O5" s="907"/>
      <c r="P5" s="907"/>
      <c r="Q5" s="907"/>
      <c r="R5" s="907"/>
      <c r="S5" s="907"/>
      <c r="T5" s="13"/>
      <c r="U5" s="13"/>
      <c r="V5" s="13"/>
      <c r="W5" s="13"/>
      <c r="X5" s="13"/>
      <c r="Y5" s="13"/>
    </row>
    <row r="6" spans="1:25" ht="36" customHeight="1">
      <c r="A6" s="947"/>
      <c r="B6" s="950" t="s">
        <v>325</v>
      </c>
      <c r="C6" s="907" t="s">
        <v>326</v>
      </c>
      <c r="D6" s="907"/>
      <c r="E6" s="907"/>
      <c r="F6" s="950" t="s">
        <v>325</v>
      </c>
      <c r="G6" s="907" t="s">
        <v>326</v>
      </c>
      <c r="H6" s="907"/>
      <c r="I6" s="907"/>
      <c r="J6" s="950" t="s">
        <v>325</v>
      </c>
      <c r="K6" s="907" t="s">
        <v>326</v>
      </c>
      <c r="L6" s="907"/>
      <c r="M6" s="907"/>
      <c r="N6" s="950" t="s">
        <v>325</v>
      </c>
      <c r="O6" s="950" t="s">
        <v>327</v>
      </c>
      <c r="P6" s="950"/>
      <c r="Q6" s="907" t="s">
        <v>326</v>
      </c>
      <c r="R6" s="907"/>
      <c r="S6" s="907"/>
      <c r="T6" s="13"/>
      <c r="U6" s="13"/>
      <c r="V6" s="13"/>
      <c r="W6" s="13"/>
      <c r="X6" s="13"/>
      <c r="Y6" s="13"/>
    </row>
    <row r="7" spans="1:25" ht="27" customHeight="1">
      <c r="A7" s="948"/>
      <c r="B7" s="950"/>
      <c r="C7" s="556" t="s">
        <v>328</v>
      </c>
      <c r="D7" s="556" t="s">
        <v>329</v>
      </c>
      <c r="E7" s="556" t="s">
        <v>330</v>
      </c>
      <c r="F7" s="950"/>
      <c r="G7" s="556" t="s">
        <v>328</v>
      </c>
      <c r="H7" s="556" t="s">
        <v>329</v>
      </c>
      <c r="I7" s="556" t="s">
        <v>330</v>
      </c>
      <c r="J7" s="950"/>
      <c r="K7" s="556" t="s">
        <v>328</v>
      </c>
      <c r="L7" s="556" t="s">
        <v>329</v>
      </c>
      <c r="M7" s="556" t="s">
        <v>330</v>
      </c>
      <c r="N7" s="950"/>
      <c r="O7" s="560" t="s">
        <v>331</v>
      </c>
      <c r="P7" s="560" t="s">
        <v>332</v>
      </c>
      <c r="Q7" s="556" t="s">
        <v>328</v>
      </c>
      <c r="R7" s="556" t="s">
        <v>329</v>
      </c>
      <c r="S7" s="556" t="s">
        <v>330</v>
      </c>
      <c r="T7" s="13"/>
      <c r="U7" s="13"/>
      <c r="V7" s="13"/>
      <c r="W7" s="13"/>
      <c r="X7" s="13"/>
      <c r="Y7" s="13"/>
    </row>
    <row r="8" spans="1:25">
      <c r="A8" s="1" t="s">
        <v>333</v>
      </c>
      <c r="B8" s="285"/>
      <c r="C8" s="285"/>
      <c r="D8" s="285"/>
      <c r="E8" s="285"/>
      <c r="F8" s="285">
        <v>0</v>
      </c>
      <c r="G8" s="285">
        <v>0</v>
      </c>
      <c r="H8" s="285">
        <v>0</v>
      </c>
      <c r="I8" s="285">
        <v>0</v>
      </c>
      <c r="J8" s="102">
        <v>1950</v>
      </c>
      <c r="K8" s="102"/>
      <c r="L8" s="562">
        <v>677222</v>
      </c>
      <c r="M8" s="102">
        <v>95</v>
      </c>
      <c r="N8" s="102">
        <v>1950</v>
      </c>
      <c r="O8" s="102">
        <v>1520</v>
      </c>
      <c r="P8" s="102">
        <v>430</v>
      </c>
      <c r="Q8" s="285"/>
      <c r="R8" s="562">
        <v>677222</v>
      </c>
      <c r="S8" s="102">
        <v>95</v>
      </c>
      <c r="T8" s="13"/>
      <c r="U8" s="13"/>
      <c r="V8" s="13"/>
      <c r="W8" s="13"/>
      <c r="X8" s="13"/>
      <c r="Y8" s="13"/>
    </row>
    <row r="9" spans="1:25">
      <c r="A9" s="1" t="s">
        <v>334</v>
      </c>
      <c r="B9" s="285"/>
      <c r="C9" s="285"/>
      <c r="D9" s="285"/>
      <c r="E9" s="285"/>
      <c r="F9" s="285"/>
      <c r="G9" s="285"/>
      <c r="H9" s="285"/>
      <c r="I9" s="285"/>
      <c r="J9" s="102"/>
      <c r="K9" s="102"/>
      <c r="L9" s="91"/>
      <c r="M9" s="91"/>
      <c r="N9" s="102"/>
      <c r="O9" s="1"/>
      <c r="P9" s="284"/>
      <c r="Q9" s="285"/>
      <c r="R9" s="91"/>
      <c r="S9" s="91"/>
      <c r="T9" s="13"/>
      <c r="U9" s="13"/>
      <c r="V9" s="13"/>
      <c r="W9" s="13"/>
      <c r="X9" s="13"/>
      <c r="Y9" s="13"/>
    </row>
    <row r="10" spans="1:25">
      <c r="A10" s="1" t="s">
        <v>335</v>
      </c>
      <c r="B10" s="285"/>
      <c r="C10" s="285"/>
      <c r="D10" s="285"/>
      <c r="E10" s="285"/>
      <c r="F10" s="285"/>
      <c r="G10" s="285"/>
      <c r="H10" s="285"/>
      <c r="I10" s="285"/>
      <c r="J10" s="102"/>
      <c r="K10" s="102"/>
      <c r="L10" s="91"/>
      <c r="M10" s="91"/>
      <c r="N10" s="102"/>
      <c r="O10" s="1"/>
      <c r="P10" s="284"/>
      <c r="Q10" s="285"/>
      <c r="R10" s="91"/>
      <c r="S10" s="91"/>
      <c r="T10" s="13"/>
      <c r="U10" s="13"/>
      <c r="V10" s="13"/>
      <c r="W10" s="13"/>
      <c r="X10" s="13"/>
      <c r="Y10" s="13"/>
    </row>
    <row r="11" spans="1:25" s="13" customFormat="1">
      <c r="A11" s="1" t="s">
        <v>336</v>
      </c>
      <c r="B11" s="285"/>
      <c r="C11" s="285"/>
      <c r="D11" s="285"/>
      <c r="E11" s="285"/>
      <c r="F11" s="285"/>
      <c r="G11" s="285"/>
      <c r="H11" s="285"/>
      <c r="I11" s="285"/>
      <c r="J11" s="102"/>
      <c r="K11" s="102"/>
      <c r="L11" s="91"/>
      <c r="M11" s="91"/>
      <c r="N11" s="102"/>
      <c r="O11" s="1"/>
      <c r="P11" s="284"/>
      <c r="Q11" s="285"/>
      <c r="R11" s="91"/>
      <c r="S11" s="91"/>
    </row>
    <row r="12" spans="1:25" s="13" customFormat="1">
      <c r="A12" s="1" t="s">
        <v>337</v>
      </c>
      <c r="B12" s="285"/>
      <c r="C12" s="285"/>
      <c r="D12" s="285"/>
      <c r="E12" s="285"/>
      <c r="F12" s="285"/>
      <c r="G12" s="285"/>
      <c r="H12" s="285"/>
      <c r="I12" s="285"/>
      <c r="J12" s="102"/>
      <c r="K12" s="102"/>
      <c r="L12" s="91"/>
      <c r="M12" s="91"/>
      <c r="N12" s="102"/>
      <c r="O12" s="1"/>
      <c r="P12" s="284"/>
      <c r="Q12" s="285"/>
      <c r="R12" s="91"/>
      <c r="S12" s="91"/>
    </row>
    <row r="13" spans="1:25" s="13" customFormat="1">
      <c r="A13" s="1" t="s">
        <v>338</v>
      </c>
      <c r="B13" s="285"/>
      <c r="C13" s="285"/>
      <c r="D13" s="285"/>
      <c r="E13" s="285"/>
      <c r="F13" s="285"/>
      <c r="G13" s="285"/>
      <c r="H13" s="285"/>
      <c r="I13" s="285"/>
      <c r="J13" s="102"/>
      <c r="K13" s="102"/>
      <c r="L13" s="91"/>
      <c r="M13" s="91"/>
      <c r="N13" s="102"/>
      <c r="O13" s="1"/>
      <c r="P13" s="284"/>
      <c r="Q13" s="285"/>
      <c r="R13" s="91"/>
      <c r="S13" s="91"/>
    </row>
    <row r="14" spans="1:25" s="13" customFormat="1">
      <c r="A14" s="1" t="s">
        <v>339</v>
      </c>
      <c r="B14" s="285"/>
      <c r="C14" s="285"/>
      <c r="D14" s="285"/>
      <c r="E14" s="285"/>
      <c r="F14" s="285"/>
      <c r="G14" s="285"/>
      <c r="H14" s="285"/>
      <c r="I14" s="285"/>
      <c r="J14" s="102"/>
      <c r="K14" s="102"/>
      <c r="L14" s="91"/>
      <c r="M14" s="91"/>
      <c r="N14" s="102"/>
      <c r="O14" s="325"/>
      <c r="P14" s="326"/>
      <c r="Q14" s="285"/>
      <c r="R14" s="91"/>
      <c r="S14" s="91"/>
    </row>
    <row r="15" spans="1:25" s="13" customFormat="1">
      <c r="A15" s="1" t="s">
        <v>340</v>
      </c>
      <c r="B15" s="285"/>
      <c r="C15" s="285"/>
      <c r="D15" s="285"/>
      <c r="E15" s="285"/>
      <c r="F15" s="285"/>
      <c r="G15" s="285"/>
      <c r="H15" s="285"/>
      <c r="I15" s="285"/>
      <c r="J15" s="325"/>
      <c r="K15" s="325"/>
      <c r="L15" s="325"/>
      <c r="M15" s="325"/>
      <c r="N15" s="325"/>
      <c r="O15" s="349"/>
      <c r="P15" s="349"/>
      <c r="Q15" s="392"/>
      <c r="R15" s="325"/>
      <c r="S15" s="325"/>
    </row>
    <row r="16" spans="1:25" s="13" customFormat="1">
      <c r="A16" s="1" t="s">
        <v>341</v>
      </c>
      <c r="B16" s="285"/>
      <c r="C16" s="285"/>
      <c r="D16" s="285"/>
      <c r="E16" s="285"/>
      <c r="F16" s="285"/>
      <c r="G16" s="285"/>
      <c r="H16" s="285"/>
      <c r="I16" s="285"/>
      <c r="J16" s="325"/>
      <c r="K16" s="325"/>
      <c r="L16" s="325"/>
      <c r="M16" s="325"/>
      <c r="N16" s="325"/>
      <c r="O16" s="349"/>
      <c r="P16" s="349"/>
      <c r="Q16" s="392"/>
      <c r="R16" s="325"/>
      <c r="S16" s="325"/>
      <c r="U16" s="329"/>
      <c r="V16" s="330"/>
      <c r="W16" s="328"/>
      <c r="X16" s="327"/>
      <c r="Y16" s="327"/>
    </row>
    <row r="17" spans="1:19" s="13" customFormat="1">
      <c r="A17" s="1" t="s">
        <v>342</v>
      </c>
      <c r="B17" s="285"/>
      <c r="C17" s="285"/>
      <c r="D17" s="285"/>
      <c r="E17" s="285"/>
      <c r="F17" s="285"/>
      <c r="G17" s="285"/>
      <c r="H17" s="285"/>
      <c r="I17" s="285"/>
      <c r="J17" s="102"/>
      <c r="K17" s="325"/>
      <c r="L17" s="325"/>
      <c r="M17" s="325"/>
      <c r="N17" s="325"/>
      <c r="O17" s="349"/>
      <c r="P17" s="349"/>
      <c r="Q17" s="392"/>
      <c r="R17" s="325"/>
      <c r="S17" s="325"/>
    </row>
    <row r="18" spans="1:19" s="13" customFormat="1">
      <c r="A18" s="1" t="s">
        <v>343</v>
      </c>
      <c r="B18" s="285"/>
      <c r="C18" s="285"/>
      <c r="D18" s="285"/>
      <c r="E18" s="285"/>
      <c r="F18" s="285"/>
      <c r="G18" s="285"/>
      <c r="H18" s="285"/>
      <c r="I18" s="285"/>
      <c r="J18" s="325"/>
      <c r="K18" s="325"/>
      <c r="L18" s="325"/>
      <c r="M18" s="325"/>
      <c r="N18" s="325"/>
      <c r="O18" s="349"/>
      <c r="P18" s="349"/>
      <c r="Q18" s="392"/>
      <c r="R18" s="325"/>
      <c r="S18" s="325"/>
    </row>
    <row r="19" spans="1:19" s="13" customFormat="1" ht="13.5" thickBot="1">
      <c r="A19" s="36" t="s">
        <v>344</v>
      </c>
      <c r="B19" s="286"/>
      <c r="C19" s="286"/>
      <c r="D19" s="286"/>
      <c r="E19" s="286"/>
      <c r="F19" s="286"/>
      <c r="G19" s="286"/>
      <c r="H19" s="286"/>
      <c r="I19" s="286"/>
      <c r="J19" s="393"/>
      <c r="K19" s="393"/>
      <c r="L19" s="393"/>
      <c r="M19" s="393"/>
      <c r="N19" s="393"/>
      <c r="O19" s="350"/>
      <c r="P19" s="350"/>
      <c r="Q19" s="394"/>
      <c r="R19" s="393"/>
      <c r="S19" s="393"/>
    </row>
    <row r="20" spans="1:19">
      <c r="A20" s="33" t="s">
        <v>345</v>
      </c>
      <c r="B20" s="287">
        <f>SUM(B8:B19)</f>
        <v>0</v>
      </c>
      <c r="C20" s="287">
        <f t="shared" ref="C20:I20" si="0">SUM(C8:C19)</f>
        <v>0</v>
      </c>
      <c r="D20" s="287">
        <f t="shared" si="0"/>
        <v>0</v>
      </c>
      <c r="E20" s="287">
        <f t="shared" si="0"/>
        <v>0</v>
      </c>
      <c r="F20" s="287">
        <f t="shared" si="0"/>
        <v>0</v>
      </c>
      <c r="G20" s="287">
        <f t="shared" si="0"/>
        <v>0</v>
      </c>
      <c r="H20" s="287">
        <f t="shared" si="0"/>
        <v>0</v>
      </c>
      <c r="I20" s="287">
        <f t="shared" si="0"/>
        <v>0</v>
      </c>
      <c r="J20" s="562">
        <v>1950</v>
      </c>
      <c r="K20" s="395"/>
      <c r="L20" s="562">
        <v>677222</v>
      </c>
      <c r="M20" s="562">
        <v>95</v>
      </c>
      <c r="N20" s="562">
        <v>1950</v>
      </c>
      <c r="O20" s="562">
        <v>1520</v>
      </c>
      <c r="P20" s="562">
        <v>430</v>
      </c>
      <c r="Q20" s="563"/>
      <c r="R20" s="562">
        <v>677222</v>
      </c>
      <c r="S20" s="562">
        <v>95</v>
      </c>
    </row>
    <row r="21" spans="1:19">
      <c r="A21" s="206"/>
      <c r="B21" s="206"/>
      <c r="C21" s="206"/>
      <c r="D21" s="206"/>
      <c r="E21" s="206"/>
      <c r="F21" s="206"/>
      <c r="G21" s="206"/>
      <c r="H21" s="206"/>
      <c r="I21" s="206"/>
      <c r="J21" s="351"/>
      <c r="K21" s="351"/>
      <c r="L21" s="351"/>
      <c r="M21" s="351"/>
      <c r="N21" s="351"/>
      <c r="O21" s="351"/>
      <c r="P21" s="351"/>
      <c r="Q21" s="351"/>
      <c r="R21" s="351"/>
      <c r="S21" s="351"/>
    </row>
    <row r="22" spans="1:19" s="42" customFormat="1" ht="12.75" customHeight="1">
      <c r="A22" s="940" t="s">
        <v>346</v>
      </c>
      <c r="B22" s="941"/>
      <c r="C22" s="941"/>
      <c r="D22" s="941"/>
      <c r="E22" s="941"/>
      <c r="F22" s="941"/>
      <c r="G22" s="941"/>
      <c r="H22" s="941"/>
      <c r="I22" s="941"/>
      <c r="J22" s="941"/>
      <c r="K22" s="941"/>
      <c r="L22" s="941"/>
      <c r="M22" s="941"/>
      <c r="N22" s="941"/>
      <c r="O22" s="941"/>
      <c r="P22" s="941"/>
      <c r="Q22" s="942"/>
    </row>
    <row r="23" spans="1:19" s="5" customFormat="1" ht="12.75" customHeight="1">
      <c r="A23" s="923" t="s">
        <v>291</v>
      </c>
      <c r="B23" s="923"/>
      <c r="C23" s="923"/>
      <c r="D23" s="923"/>
      <c r="E23" s="923"/>
      <c r="F23" s="923"/>
      <c r="G23" s="923"/>
      <c r="H23" s="923"/>
      <c r="I23" s="923"/>
      <c r="J23" s="923"/>
      <c r="K23" s="923"/>
      <c r="L23" s="923"/>
      <c r="M23" s="923"/>
      <c r="N23" s="923"/>
      <c r="O23" s="923"/>
      <c r="P23" s="76"/>
      <c r="Q23" s="76"/>
      <c r="R23" s="206"/>
      <c r="S23" s="204"/>
    </row>
    <row r="24" spans="1:19" s="202" customFormat="1" ht="12.75" customHeight="1">
      <c r="A24" s="923"/>
      <c r="B24" s="954"/>
      <c r="C24" s="954"/>
      <c r="D24" s="954"/>
      <c r="E24" s="954"/>
      <c r="F24" s="954"/>
      <c r="G24" s="954"/>
      <c r="H24" s="954"/>
      <c r="I24" s="954"/>
      <c r="J24" s="954"/>
      <c r="K24" s="954"/>
      <c r="L24" s="954"/>
      <c r="M24" s="954"/>
      <c r="N24" s="954"/>
      <c r="O24" s="954"/>
      <c r="P24" s="76"/>
      <c r="Q24" s="76"/>
      <c r="R24" s="206"/>
      <c r="S24" s="204"/>
    </row>
    <row r="25" spans="1:19" ht="16.350000000000001" customHeight="1">
      <c r="A25" s="206"/>
      <c r="B25" s="206"/>
      <c r="C25" s="206"/>
      <c r="D25" s="206"/>
      <c r="E25" s="206"/>
      <c r="F25" s="206"/>
      <c r="G25" s="206"/>
      <c r="H25" s="206"/>
      <c r="I25" s="206"/>
      <c r="J25" s="206"/>
      <c r="K25" s="206"/>
      <c r="L25" s="206"/>
      <c r="M25" s="206"/>
      <c r="N25" s="206"/>
      <c r="O25" s="206"/>
      <c r="P25" s="206"/>
      <c r="Q25" s="206"/>
      <c r="R25" s="13"/>
      <c r="S25" s="13"/>
    </row>
    <row r="26" spans="1:19" ht="15" customHeight="1">
      <c r="A26" s="955" t="s">
        <v>347</v>
      </c>
      <c r="B26" s="956"/>
      <c r="C26" s="956"/>
      <c r="D26" s="956"/>
      <c r="E26" s="956"/>
      <c r="F26" s="956"/>
      <c r="G26" s="956"/>
      <c r="H26" s="956"/>
      <c r="I26" s="957"/>
      <c r="J26" s="292"/>
      <c r="K26" s="292"/>
      <c r="L26" s="292"/>
      <c r="M26" s="292"/>
      <c r="N26" s="292"/>
      <c r="O26" s="292"/>
      <c r="P26" s="292"/>
      <c r="Q26" s="292"/>
      <c r="R26" s="13"/>
      <c r="S26" s="13"/>
    </row>
    <row r="27" spans="1:19">
      <c r="A27" s="561"/>
      <c r="B27" s="892" t="s">
        <v>322</v>
      </c>
      <c r="C27" s="892"/>
      <c r="D27" s="892"/>
      <c r="E27" s="949"/>
      <c r="F27" s="892" t="s">
        <v>323</v>
      </c>
      <c r="G27" s="892"/>
      <c r="H27" s="892"/>
      <c r="I27" s="892"/>
      <c r="J27" s="907" t="s">
        <v>324</v>
      </c>
      <c r="K27" s="907"/>
      <c r="L27" s="907"/>
      <c r="M27" s="907"/>
      <c r="N27" s="907" t="s">
        <v>10</v>
      </c>
      <c r="O27" s="907"/>
      <c r="P27" s="907"/>
      <c r="Q27" s="907"/>
      <c r="R27" s="13"/>
      <c r="S27" s="13"/>
    </row>
    <row r="28" spans="1:19">
      <c r="A28" s="943" t="s">
        <v>321</v>
      </c>
      <c r="B28" s="951" t="s">
        <v>325</v>
      </c>
      <c r="C28" s="131"/>
      <c r="D28" s="132"/>
      <c r="E28" s="133"/>
      <c r="F28" s="951" t="s">
        <v>325</v>
      </c>
      <c r="G28" s="131"/>
      <c r="H28" s="132"/>
      <c r="I28" s="133"/>
      <c r="J28" s="951" t="s">
        <v>325</v>
      </c>
      <c r="K28" s="131"/>
      <c r="L28" s="132"/>
      <c r="M28" s="133"/>
      <c r="N28" s="951" t="s">
        <v>325</v>
      </c>
      <c r="O28" s="131"/>
      <c r="P28" s="132"/>
      <c r="Q28" s="133"/>
      <c r="R28" s="13"/>
      <c r="S28" s="13"/>
    </row>
    <row r="29" spans="1:19" ht="13.35" customHeight="1">
      <c r="A29" s="944"/>
      <c r="B29" s="952"/>
      <c r="C29" s="892" t="s">
        <v>326</v>
      </c>
      <c r="D29" s="892"/>
      <c r="E29" s="892"/>
      <c r="F29" s="952"/>
      <c r="G29" s="892" t="s">
        <v>326</v>
      </c>
      <c r="H29" s="892"/>
      <c r="I29" s="892"/>
      <c r="J29" s="952"/>
      <c r="K29" s="892" t="s">
        <v>326</v>
      </c>
      <c r="L29" s="892"/>
      <c r="M29" s="892"/>
      <c r="N29" s="952"/>
      <c r="O29" s="892" t="s">
        <v>326</v>
      </c>
      <c r="P29" s="892"/>
      <c r="Q29" s="892"/>
      <c r="R29" s="13"/>
      <c r="S29" s="13"/>
    </row>
    <row r="30" spans="1:19" ht="25.5" customHeight="1">
      <c r="A30" s="945"/>
      <c r="B30" s="953"/>
      <c r="C30" s="134" t="s">
        <v>328</v>
      </c>
      <c r="D30" s="556" t="s">
        <v>329</v>
      </c>
      <c r="E30" s="556" t="s">
        <v>330</v>
      </c>
      <c r="F30" s="953"/>
      <c r="G30" s="134" t="s">
        <v>328</v>
      </c>
      <c r="H30" s="556" t="s">
        <v>329</v>
      </c>
      <c r="I30" s="556" t="s">
        <v>330</v>
      </c>
      <c r="J30" s="953"/>
      <c r="K30" s="134" t="s">
        <v>328</v>
      </c>
      <c r="L30" s="556" t="s">
        <v>329</v>
      </c>
      <c r="M30" s="556" t="s">
        <v>330</v>
      </c>
      <c r="N30" s="953"/>
      <c r="O30" s="134" t="s">
        <v>328</v>
      </c>
      <c r="P30" s="556" t="s">
        <v>329</v>
      </c>
      <c r="Q30" s="556" t="s">
        <v>330</v>
      </c>
      <c r="R30" s="13"/>
      <c r="S30" s="13"/>
    </row>
    <row r="31" spans="1:19">
      <c r="A31" s="1" t="s">
        <v>333</v>
      </c>
      <c r="B31" s="174"/>
      <c r="C31" s="102"/>
      <c r="D31" s="102"/>
      <c r="E31" s="102"/>
      <c r="F31" s="102"/>
      <c r="G31" s="102"/>
      <c r="H31" s="102"/>
      <c r="I31" s="102"/>
      <c r="J31" s="13"/>
      <c r="K31" s="13"/>
      <c r="L31" s="13"/>
      <c r="M31" s="13"/>
      <c r="N31" s="13"/>
      <c r="O31" s="13"/>
      <c r="P31" s="13"/>
      <c r="Q31" s="13"/>
      <c r="R31" s="13"/>
      <c r="S31" s="13"/>
    </row>
    <row r="32" spans="1:19">
      <c r="A32" s="1" t="s">
        <v>334</v>
      </c>
      <c r="B32" s="174"/>
      <c r="C32" s="91"/>
      <c r="D32" s="91"/>
      <c r="E32" s="91"/>
      <c r="F32" s="102"/>
      <c r="G32" s="102"/>
      <c r="H32" s="102"/>
      <c r="I32" s="102"/>
      <c r="J32" s="102"/>
      <c r="K32" s="102"/>
      <c r="L32" s="91"/>
      <c r="M32" s="91"/>
      <c r="N32" s="102"/>
      <c r="O32" s="102"/>
      <c r="P32" s="102"/>
      <c r="Q32" s="102"/>
      <c r="R32" s="13"/>
      <c r="S32" s="13"/>
    </row>
    <row r="33" spans="1:19">
      <c r="A33" s="1" t="s">
        <v>335</v>
      </c>
      <c r="B33" s="174"/>
      <c r="C33" s="102"/>
      <c r="D33" s="102"/>
      <c r="E33" s="102"/>
      <c r="F33" s="102"/>
      <c r="G33" s="102"/>
      <c r="H33" s="102"/>
      <c r="I33" s="102"/>
      <c r="J33" s="102"/>
      <c r="K33" s="102"/>
      <c r="L33" s="102"/>
      <c r="M33" s="102"/>
      <c r="N33" s="102"/>
      <c r="O33" s="102"/>
      <c r="P33" s="102"/>
      <c r="Q33" s="102"/>
      <c r="R33" s="13"/>
      <c r="S33" s="13"/>
    </row>
    <row r="34" spans="1:19">
      <c r="A34" s="1" t="s">
        <v>336</v>
      </c>
      <c r="B34" s="174"/>
      <c r="C34" s="102"/>
      <c r="D34" s="102"/>
      <c r="E34" s="102"/>
      <c r="F34" s="102"/>
      <c r="G34" s="102"/>
      <c r="H34" s="102"/>
      <c r="I34" s="102"/>
      <c r="J34" s="102"/>
      <c r="K34" s="102"/>
      <c r="L34" s="102"/>
      <c r="M34" s="102"/>
      <c r="N34" s="102"/>
      <c r="O34" s="102"/>
      <c r="P34" s="102"/>
      <c r="Q34" s="102"/>
      <c r="R34" s="13"/>
      <c r="S34" s="13"/>
    </row>
    <row r="35" spans="1:19">
      <c r="A35" s="1" t="s">
        <v>337</v>
      </c>
      <c r="B35" s="174"/>
      <c r="C35" s="102"/>
      <c r="D35" s="102"/>
      <c r="E35" s="102"/>
      <c r="F35" s="102"/>
      <c r="G35" s="102"/>
      <c r="H35" s="102"/>
      <c r="I35" s="102"/>
      <c r="J35" s="102"/>
      <c r="K35" s="102"/>
      <c r="L35" s="102"/>
      <c r="M35" s="102"/>
      <c r="N35" s="102"/>
      <c r="O35" s="102"/>
      <c r="P35" s="102"/>
      <c r="Q35" s="102"/>
      <c r="R35" s="13"/>
      <c r="S35" s="13"/>
    </row>
    <row r="36" spans="1:19">
      <c r="A36" s="1" t="s">
        <v>338</v>
      </c>
      <c r="B36" s="174"/>
      <c r="C36" s="102"/>
      <c r="D36" s="102"/>
      <c r="E36" s="102"/>
      <c r="F36" s="102"/>
      <c r="G36" s="102"/>
      <c r="H36" s="102"/>
      <c r="I36" s="102"/>
      <c r="J36" s="102"/>
      <c r="K36" s="102"/>
      <c r="L36" s="102"/>
      <c r="M36" s="102"/>
      <c r="N36" s="102"/>
      <c r="O36" s="102"/>
      <c r="P36" s="102"/>
      <c r="Q36" s="102"/>
      <c r="R36" s="13"/>
      <c r="S36" s="13"/>
    </row>
    <row r="37" spans="1:19">
      <c r="A37" s="1" t="s">
        <v>339</v>
      </c>
      <c r="B37" s="174"/>
      <c r="C37" s="102"/>
      <c r="D37" s="102"/>
      <c r="E37" s="102"/>
      <c r="F37" s="102"/>
      <c r="G37" s="102"/>
      <c r="H37" s="102"/>
      <c r="I37" s="102"/>
      <c r="J37" s="102"/>
      <c r="K37" s="102"/>
      <c r="L37" s="102"/>
      <c r="M37" s="102"/>
      <c r="N37" s="102"/>
      <c r="O37" s="102"/>
      <c r="P37" s="102"/>
      <c r="Q37" s="102"/>
      <c r="R37" s="13"/>
      <c r="S37" s="13"/>
    </row>
    <row r="38" spans="1:19">
      <c r="A38" s="1" t="s">
        <v>340</v>
      </c>
      <c r="B38" s="174"/>
      <c r="C38" s="102"/>
      <c r="D38" s="102"/>
      <c r="E38" s="102"/>
      <c r="F38" s="102"/>
      <c r="G38" s="102"/>
      <c r="H38" s="102"/>
      <c r="I38" s="102"/>
      <c r="J38" s="102"/>
      <c r="K38" s="102"/>
      <c r="L38" s="102"/>
      <c r="M38" s="102"/>
      <c r="N38" s="102"/>
      <c r="O38" s="102"/>
      <c r="P38" s="102"/>
      <c r="Q38" s="102"/>
      <c r="R38" s="13"/>
      <c r="S38" s="13"/>
    </row>
    <row r="39" spans="1:19">
      <c r="A39" s="1" t="s">
        <v>341</v>
      </c>
      <c r="B39" s="174"/>
      <c r="C39" s="102"/>
      <c r="D39" s="102"/>
      <c r="E39" s="102"/>
      <c r="F39" s="102"/>
      <c r="G39" s="102"/>
      <c r="H39" s="102"/>
      <c r="I39" s="102"/>
      <c r="J39" s="102"/>
      <c r="K39" s="102"/>
      <c r="L39" s="102"/>
      <c r="M39" s="102"/>
      <c r="N39" s="102"/>
      <c r="O39" s="102"/>
      <c r="P39" s="102"/>
      <c r="Q39" s="102"/>
      <c r="R39" s="13"/>
      <c r="S39" s="13"/>
    </row>
    <row r="40" spans="1:19">
      <c r="A40" s="1" t="s">
        <v>342</v>
      </c>
      <c r="B40" s="102"/>
      <c r="C40" s="102"/>
      <c r="D40" s="102"/>
      <c r="E40" s="102"/>
      <c r="F40" s="102"/>
      <c r="G40" s="102"/>
      <c r="H40" s="102"/>
      <c r="I40" s="102"/>
      <c r="J40" s="102"/>
      <c r="K40" s="102"/>
      <c r="L40" s="102"/>
      <c r="M40" s="102"/>
      <c r="N40" s="102"/>
      <c r="O40" s="102"/>
      <c r="P40" s="102"/>
      <c r="Q40" s="102"/>
      <c r="R40" s="13"/>
      <c r="S40" s="13"/>
    </row>
    <row r="41" spans="1:19" s="13" customFormat="1">
      <c r="A41" s="1" t="s">
        <v>343</v>
      </c>
      <c r="B41" s="102"/>
      <c r="C41" s="102"/>
      <c r="D41" s="102"/>
      <c r="E41" s="102"/>
      <c r="F41" s="102"/>
      <c r="G41" s="102"/>
      <c r="H41" s="102"/>
      <c r="I41" s="102"/>
      <c r="J41" s="102"/>
      <c r="K41" s="102"/>
      <c r="L41" s="102"/>
      <c r="M41" s="102"/>
      <c r="N41" s="102"/>
      <c r="O41" s="102"/>
      <c r="P41" s="102"/>
      <c r="Q41" s="102"/>
    </row>
    <row r="42" spans="1:19" s="13" customFormat="1" ht="13.5" thickBot="1">
      <c r="A42" s="36" t="s">
        <v>344</v>
      </c>
      <c r="B42" s="130"/>
      <c r="C42" s="130"/>
      <c r="D42" s="130"/>
      <c r="E42" s="130"/>
      <c r="F42" s="130"/>
      <c r="G42" s="130"/>
      <c r="H42" s="130"/>
      <c r="I42" s="130"/>
      <c r="J42" s="130"/>
      <c r="K42" s="130"/>
      <c r="L42" s="130"/>
      <c r="M42" s="130"/>
      <c r="N42" s="130"/>
      <c r="O42" s="130"/>
      <c r="P42" s="130"/>
      <c r="Q42" s="130"/>
    </row>
    <row r="43" spans="1:19" s="13" customFormat="1">
      <c r="A43" s="33" t="s">
        <v>345</v>
      </c>
      <c r="B43" s="35">
        <f>SUM(B31:B42)</f>
        <v>0</v>
      </c>
      <c r="C43" s="35">
        <f t="shared" ref="C43:I43" si="1">SUM(C31:C42)</f>
        <v>0</v>
      </c>
      <c r="D43" s="35">
        <f t="shared" si="1"/>
        <v>0</v>
      </c>
      <c r="E43" s="35">
        <f t="shared" si="1"/>
        <v>0</v>
      </c>
      <c r="F43" s="35">
        <f t="shared" si="1"/>
        <v>0</v>
      </c>
      <c r="G43" s="35">
        <f t="shared" si="1"/>
        <v>0</v>
      </c>
      <c r="H43" s="35">
        <f t="shared" si="1"/>
        <v>0</v>
      </c>
      <c r="I43" s="35">
        <f t="shared" si="1"/>
        <v>0</v>
      </c>
      <c r="J43" s="35"/>
      <c r="K43" s="35"/>
      <c r="L43" s="35"/>
      <c r="M43" s="35"/>
      <c r="N43" s="35"/>
      <c r="O43" s="35"/>
      <c r="P43" s="35"/>
      <c r="Q43" s="39"/>
    </row>
    <row r="44" spans="1:19" s="13" customFormat="1">
      <c r="A44" s="66"/>
      <c r="B44" s="135"/>
      <c r="C44" s="135"/>
      <c r="D44" s="135"/>
      <c r="E44" s="135"/>
      <c r="F44" s="135"/>
      <c r="G44" s="135"/>
      <c r="H44" s="135"/>
      <c r="I44" s="135"/>
      <c r="J44" s="135"/>
      <c r="K44" s="135"/>
      <c r="L44" s="135"/>
      <c r="M44" s="135"/>
      <c r="N44" s="135"/>
      <c r="O44" s="135"/>
      <c r="P44" s="135"/>
      <c r="Q44" s="136"/>
    </row>
    <row r="45" spans="1:19">
      <c r="A45" s="940" t="s">
        <v>348</v>
      </c>
      <c r="B45" s="941"/>
      <c r="C45" s="941"/>
      <c r="D45" s="941"/>
      <c r="E45" s="941"/>
      <c r="F45" s="941"/>
      <c r="G45" s="941"/>
      <c r="H45" s="941"/>
      <c r="I45" s="941"/>
      <c r="J45" s="941"/>
      <c r="K45" s="941"/>
      <c r="L45" s="941"/>
      <c r="M45" s="941"/>
      <c r="N45" s="941"/>
      <c r="O45" s="941"/>
      <c r="P45" s="941"/>
      <c r="Q45" s="942"/>
      <c r="R45" s="13"/>
      <c r="S45" s="13"/>
    </row>
    <row r="46" spans="1:19">
      <c r="A46" s="923" t="s">
        <v>291</v>
      </c>
      <c r="B46" s="923"/>
      <c r="C46" s="923"/>
      <c r="D46" s="923"/>
      <c r="E46" s="923"/>
      <c r="F46" s="923"/>
      <c r="G46" s="923"/>
      <c r="H46" s="923"/>
      <c r="I46" s="923"/>
      <c r="J46" s="923"/>
      <c r="K46" s="923"/>
      <c r="L46" s="923"/>
      <c r="M46" s="923"/>
      <c r="N46" s="923"/>
      <c r="O46" s="923"/>
      <c r="P46" s="206"/>
      <c r="Q46" s="206"/>
      <c r="R46" s="13"/>
      <c r="S46" s="13"/>
    </row>
    <row r="47" spans="1:19" s="13" customFormat="1">
      <c r="A47" s="559"/>
      <c r="B47" s="559"/>
      <c r="C47" s="559"/>
      <c r="D47" s="559"/>
      <c r="E47" s="559"/>
      <c r="F47" s="559"/>
      <c r="G47" s="559"/>
      <c r="H47" s="559"/>
      <c r="I47" s="559"/>
      <c r="J47" s="559"/>
      <c r="K47" s="559"/>
      <c r="L47" s="559"/>
      <c r="M47" s="559"/>
      <c r="N47" s="559"/>
      <c r="O47" s="559"/>
      <c r="P47" s="206"/>
      <c r="Q47" s="206"/>
    </row>
    <row r="48" spans="1:19" ht="15.75">
      <c r="A48" s="955" t="s">
        <v>349</v>
      </c>
      <c r="B48" s="956"/>
      <c r="C48" s="956"/>
      <c r="D48" s="956"/>
      <c r="E48" s="956"/>
      <c r="F48" s="956"/>
      <c r="G48" s="956"/>
      <c r="H48" s="956"/>
      <c r="I48" s="957"/>
      <c r="J48" s="292"/>
      <c r="K48" s="292"/>
      <c r="L48" s="292"/>
      <c r="M48" s="292"/>
      <c r="N48" s="292"/>
      <c r="O48" s="292"/>
      <c r="P48" s="292"/>
      <c r="Q48" s="292"/>
      <c r="R48" s="13"/>
      <c r="S48" s="13"/>
    </row>
    <row r="49" spans="1:19">
      <c r="A49" s="946" t="s">
        <v>321</v>
      </c>
      <c r="B49" s="892" t="s">
        <v>322</v>
      </c>
      <c r="C49" s="892"/>
      <c r="D49" s="892"/>
      <c r="E49" s="949"/>
      <c r="F49" s="892" t="s">
        <v>323</v>
      </c>
      <c r="G49" s="892"/>
      <c r="H49" s="892"/>
      <c r="I49" s="892"/>
      <c r="J49" s="907" t="s">
        <v>324</v>
      </c>
      <c r="K49" s="907"/>
      <c r="L49" s="907"/>
      <c r="M49" s="907"/>
      <c r="N49" s="907" t="s">
        <v>10</v>
      </c>
      <c r="O49" s="907"/>
      <c r="P49" s="907"/>
      <c r="Q49" s="907"/>
      <c r="R49" s="13"/>
      <c r="S49" s="13"/>
    </row>
    <row r="50" spans="1:19" ht="13.35" customHeight="1">
      <c r="A50" s="947"/>
      <c r="B50" s="950" t="s">
        <v>350</v>
      </c>
      <c r="C50" s="907" t="s">
        <v>326</v>
      </c>
      <c r="D50" s="907"/>
      <c r="E50" s="907"/>
      <c r="F50" s="950" t="s">
        <v>350</v>
      </c>
      <c r="G50" s="907" t="s">
        <v>326</v>
      </c>
      <c r="H50" s="907"/>
      <c r="I50" s="907"/>
      <c r="J50" s="950" t="s">
        <v>350</v>
      </c>
      <c r="K50" s="907" t="s">
        <v>326</v>
      </c>
      <c r="L50" s="907"/>
      <c r="M50" s="907"/>
      <c r="N50" s="950" t="s">
        <v>350</v>
      </c>
      <c r="O50" s="907" t="s">
        <v>326</v>
      </c>
      <c r="P50" s="907"/>
      <c r="Q50" s="907"/>
      <c r="R50" s="13"/>
      <c r="S50" s="13"/>
    </row>
    <row r="51" spans="1:19" ht="39.6" customHeight="1">
      <c r="A51" s="948"/>
      <c r="B51" s="950"/>
      <c r="C51" s="556" t="s">
        <v>328</v>
      </c>
      <c r="D51" s="556" t="s">
        <v>329</v>
      </c>
      <c r="E51" s="556" t="s">
        <v>330</v>
      </c>
      <c r="F51" s="950"/>
      <c r="G51" s="556" t="s">
        <v>328</v>
      </c>
      <c r="H51" s="556" t="s">
        <v>329</v>
      </c>
      <c r="I51" s="556" t="s">
        <v>330</v>
      </c>
      <c r="J51" s="950"/>
      <c r="K51" s="556" t="s">
        <v>328</v>
      </c>
      <c r="L51" s="556" t="s">
        <v>329</v>
      </c>
      <c r="M51" s="556" t="s">
        <v>330</v>
      </c>
      <c r="N51" s="950"/>
      <c r="O51" s="556" t="s">
        <v>328</v>
      </c>
      <c r="P51" s="556" t="s">
        <v>329</v>
      </c>
      <c r="Q51" s="556" t="s">
        <v>330</v>
      </c>
      <c r="R51" s="13"/>
      <c r="S51" s="13"/>
    </row>
    <row r="52" spans="1:19">
      <c r="A52" s="1" t="s">
        <v>333</v>
      </c>
      <c r="B52" s="174"/>
      <c r="C52" s="102"/>
      <c r="D52" s="102"/>
      <c r="E52" s="102"/>
      <c r="F52" s="102"/>
      <c r="G52" s="102"/>
      <c r="H52" s="102"/>
      <c r="I52" s="102"/>
      <c r="J52" s="102">
        <v>13</v>
      </c>
      <c r="K52" s="102"/>
      <c r="L52" s="102">
        <v>383578</v>
      </c>
      <c r="M52" s="102">
        <v>7</v>
      </c>
      <c r="N52" s="102">
        <v>13</v>
      </c>
      <c r="O52" s="102"/>
      <c r="P52" s="102">
        <v>383578</v>
      </c>
      <c r="Q52" s="102">
        <v>7</v>
      </c>
      <c r="R52" s="13"/>
      <c r="S52" s="13"/>
    </row>
    <row r="53" spans="1:19">
      <c r="A53" s="1" t="s">
        <v>334</v>
      </c>
      <c r="B53" s="174"/>
      <c r="C53" s="91"/>
      <c r="D53" s="91"/>
      <c r="E53" s="91"/>
      <c r="F53" s="102"/>
      <c r="G53" s="102"/>
      <c r="H53" s="102"/>
      <c r="I53" s="102"/>
      <c r="J53" s="102">
        <v>0</v>
      </c>
      <c r="K53" s="102"/>
      <c r="L53" s="102">
        <v>0</v>
      </c>
      <c r="M53" s="102">
        <v>0</v>
      </c>
      <c r="N53" s="102"/>
      <c r="O53" s="102"/>
      <c r="P53" s="102">
        <v>0</v>
      </c>
      <c r="Q53" s="102">
        <v>0</v>
      </c>
      <c r="R53" s="13"/>
      <c r="S53" s="13"/>
    </row>
    <row r="54" spans="1:19">
      <c r="A54" s="1" t="s">
        <v>335</v>
      </c>
      <c r="B54" s="174"/>
      <c r="C54" s="102"/>
      <c r="D54" s="102"/>
      <c r="E54" s="102"/>
      <c r="F54" s="102"/>
      <c r="G54" s="102"/>
      <c r="H54" s="102"/>
      <c r="I54" s="102"/>
      <c r="J54" s="102">
        <v>0</v>
      </c>
      <c r="K54" s="102"/>
      <c r="L54" s="102">
        <v>0</v>
      </c>
      <c r="M54" s="102">
        <v>0</v>
      </c>
      <c r="N54" s="102"/>
      <c r="O54" s="102"/>
      <c r="P54" s="102">
        <v>0</v>
      </c>
      <c r="Q54" s="102">
        <v>0</v>
      </c>
      <c r="R54" s="13"/>
      <c r="S54" s="13"/>
    </row>
    <row r="55" spans="1:19">
      <c r="A55" s="1" t="s">
        <v>336</v>
      </c>
      <c r="B55" s="174"/>
      <c r="C55" s="102"/>
      <c r="D55" s="102"/>
      <c r="E55" s="102"/>
      <c r="F55" s="102"/>
      <c r="G55" s="102"/>
      <c r="H55" s="102"/>
      <c r="I55" s="102"/>
      <c r="J55" s="102">
        <v>0</v>
      </c>
      <c r="K55" s="102"/>
      <c r="L55" s="102">
        <v>0</v>
      </c>
      <c r="M55" s="102">
        <v>0</v>
      </c>
      <c r="N55" s="102"/>
      <c r="O55" s="102"/>
      <c r="P55" s="102">
        <v>0</v>
      </c>
      <c r="Q55" s="102">
        <v>0</v>
      </c>
      <c r="R55" s="13"/>
      <c r="S55" s="13"/>
    </row>
    <row r="56" spans="1:19">
      <c r="A56" s="1" t="s">
        <v>337</v>
      </c>
      <c r="B56" s="174"/>
      <c r="C56" s="102"/>
      <c r="D56" s="102"/>
      <c r="E56" s="102"/>
      <c r="F56" s="102"/>
      <c r="G56" s="102"/>
      <c r="H56" s="102"/>
      <c r="I56" s="102"/>
      <c r="J56" s="102">
        <v>0</v>
      </c>
      <c r="K56" s="102"/>
      <c r="L56" s="102">
        <v>0</v>
      </c>
      <c r="M56" s="102">
        <v>0</v>
      </c>
      <c r="N56" s="102"/>
      <c r="O56" s="102"/>
      <c r="P56" s="102">
        <v>0</v>
      </c>
      <c r="Q56" s="102">
        <v>0</v>
      </c>
      <c r="R56" s="13"/>
      <c r="S56" s="13"/>
    </row>
    <row r="57" spans="1:19">
      <c r="A57" s="1" t="s">
        <v>338</v>
      </c>
      <c r="B57" s="174"/>
      <c r="C57" s="102"/>
      <c r="D57" s="102"/>
      <c r="E57" s="102"/>
      <c r="F57" s="102"/>
      <c r="G57" s="102"/>
      <c r="H57" s="102"/>
      <c r="I57" s="102"/>
      <c r="J57" s="102">
        <v>0</v>
      </c>
      <c r="K57" s="102"/>
      <c r="L57" s="102">
        <v>0</v>
      </c>
      <c r="M57" s="102">
        <v>0</v>
      </c>
      <c r="N57" s="102"/>
      <c r="O57" s="102"/>
      <c r="P57" s="102">
        <v>0</v>
      </c>
      <c r="Q57" s="102">
        <v>0</v>
      </c>
      <c r="R57" s="13"/>
      <c r="S57" s="13"/>
    </row>
    <row r="58" spans="1:19">
      <c r="A58" s="1" t="s">
        <v>339</v>
      </c>
      <c r="B58" s="174"/>
      <c r="C58" s="102"/>
      <c r="D58" s="102"/>
      <c r="E58" s="102"/>
      <c r="F58" s="102"/>
      <c r="G58" s="102"/>
      <c r="H58" s="102"/>
      <c r="I58" s="102"/>
      <c r="J58" s="102">
        <v>0</v>
      </c>
      <c r="K58" s="102"/>
      <c r="L58" s="102">
        <v>0</v>
      </c>
      <c r="M58" s="102">
        <v>0</v>
      </c>
      <c r="N58" s="102"/>
      <c r="O58" s="102"/>
      <c r="P58" s="102">
        <v>0</v>
      </c>
      <c r="Q58" s="102">
        <v>0</v>
      </c>
      <c r="R58" s="13"/>
      <c r="S58" s="13"/>
    </row>
    <row r="59" spans="1:19">
      <c r="A59" s="1" t="s">
        <v>340</v>
      </c>
      <c r="B59" s="174"/>
      <c r="C59" s="102"/>
      <c r="D59" s="102"/>
      <c r="E59" s="102"/>
      <c r="F59" s="102"/>
      <c r="G59" s="102"/>
      <c r="H59" s="102"/>
      <c r="I59" s="102"/>
      <c r="J59" s="102"/>
      <c r="K59" s="102"/>
      <c r="L59" s="102"/>
      <c r="M59" s="102"/>
      <c r="N59" s="102"/>
      <c r="O59" s="102"/>
      <c r="P59" s="102"/>
      <c r="Q59" s="102"/>
      <c r="R59" s="13"/>
      <c r="S59" s="13"/>
    </row>
    <row r="60" spans="1:19">
      <c r="A60" s="1" t="s">
        <v>341</v>
      </c>
      <c r="B60" s="174"/>
      <c r="C60" s="102"/>
      <c r="D60" s="102"/>
      <c r="E60" s="102"/>
      <c r="F60" s="102"/>
      <c r="G60" s="102"/>
      <c r="H60" s="102"/>
      <c r="I60" s="102"/>
      <c r="J60" s="102"/>
      <c r="K60" s="102"/>
      <c r="L60" s="102"/>
      <c r="M60" s="102"/>
      <c r="N60" s="102"/>
      <c r="O60" s="102"/>
      <c r="P60" s="102"/>
      <c r="Q60" s="102"/>
      <c r="R60" s="13"/>
      <c r="S60" s="13"/>
    </row>
    <row r="61" spans="1:19">
      <c r="A61" s="1" t="s">
        <v>342</v>
      </c>
      <c r="B61" s="102"/>
      <c r="C61" s="102"/>
      <c r="D61" s="102"/>
      <c r="E61" s="102"/>
      <c r="F61" s="102"/>
      <c r="G61" s="102"/>
      <c r="H61" s="102"/>
      <c r="I61" s="102"/>
      <c r="J61" s="102"/>
      <c r="K61" s="102"/>
      <c r="L61" s="102"/>
      <c r="M61" s="102"/>
      <c r="N61" s="102"/>
      <c r="O61" s="102"/>
      <c r="P61" s="102"/>
      <c r="Q61" s="102"/>
      <c r="R61" s="13"/>
      <c r="S61" s="13"/>
    </row>
    <row r="62" spans="1:19">
      <c r="A62" s="1" t="s">
        <v>343</v>
      </c>
      <c r="B62" s="102"/>
      <c r="C62" s="102"/>
      <c r="D62" s="102"/>
      <c r="E62" s="102"/>
      <c r="F62" s="102"/>
      <c r="G62" s="102"/>
      <c r="H62" s="102"/>
      <c r="I62" s="102"/>
      <c r="J62" s="102"/>
      <c r="K62" s="102"/>
      <c r="L62" s="102"/>
      <c r="M62" s="102"/>
      <c r="N62" s="102"/>
      <c r="O62" s="102"/>
      <c r="P62" s="102"/>
      <c r="Q62" s="102"/>
      <c r="R62" s="13"/>
      <c r="S62" s="13"/>
    </row>
    <row r="63" spans="1:19" ht="13.5" thickBot="1">
      <c r="A63" s="36" t="s">
        <v>344</v>
      </c>
      <c r="B63" s="130"/>
      <c r="C63" s="130"/>
      <c r="D63" s="130"/>
      <c r="E63" s="130"/>
      <c r="F63" s="130"/>
      <c r="G63" s="130"/>
      <c r="H63" s="130"/>
      <c r="I63" s="130"/>
      <c r="J63" s="130"/>
      <c r="K63" s="130"/>
      <c r="L63" s="130"/>
      <c r="M63" s="130"/>
      <c r="N63" s="130"/>
      <c r="O63" s="130"/>
      <c r="P63" s="130"/>
      <c r="Q63" s="130"/>
      <c r="R63" s="13"/>
      <c r="S63" s="13"/>
    </row>
    <row r="64" spans="1:19">
      <c r="A64" s="33" t="s">
        <v>345</v>
      </c>
      <c r="B64" s="35">
        <f>SUM(B52:B63)</f>
        <v>0</v>
      </c>
      <c r="C64" s="35">
        <f t="shared" ref="C64:Q64" si="2">SUM(C52:C63)</f>
        <v>0</v>
      </c>
      <c r="D64" s="35">
        <f t="shared" si="2"/>
        <v>0</v>
      </c>
      <c r="E64" s="35">
        <f t="shared" si="2"/>
        <v>0</v>
      </c>
      <c r="F64" s="35">
        <f t="shared" si="2"/>
        <v>0</v>
      </c>
      <c r="G64" s="35">
        <f t="shared" si="2"/>
        <v>0</v>
      </c>
      <c r="H64" s="35">
        <f t="shared" si="2"/>
        <v>0</v>
      </c>
      <c r="I64" s="35">
        <f t="shared" si="2"/>
        <v>0</v>
      </c>
      <c r="J64" s="35">
        <f t="shared" si="2"/>
        <v>13</v>
      </c>
      <c r="K64" s="35">
        <f t="shared" si="2"/>
        <v>0</v>
      </c>
      <c r="L64" s="35">
        <f t="shared" si="2"/>
        <v>383578</v>
      </c>
      <c r="M64" s="35">
        <f t="shared" si="2"/>
        <v>7</v>
      </c>
      <c r="N64" s="35">
        <f t="shared" si="2"/>
        <v>13</v>
      </c>
      <c r="O64" s="35">
        <f t="shared" si="2"/>
        <v>0</v>
      </c>
      <c r="P64" s="35">
        <f t="shared" si="2"/>
        <v>383578</v>
      </c>
      <c r="Q64" s="39">
        <f t="shared" si="2"/>
        <v>7</v>
      </c>
      <c r="R64" s="13"/>
      <c r="S64" s="13"/>
    </row>
    <row r="65" spans="1:19" s="13" customFormat="1">
      <c r="A65" s="66"/>
      <c r="B65" s="135"/>
      <c r="C65" s="135"/>
      <c r="D65" s="135"/>
      <c r="E65" s="135"/>
      <c r="F65" s="135"/>
      <c r="G65" s="135"/>
      <c r="H65" s="135"/>
      <c r="I65" s="135"/>
      <c r="J65" s="135"/>
      <c r="K65" s="135"/>
      <c r="L65" s="135"/>
      <c r="M65" s="135"/>
      <c r="N65" s="135"/>
      <c r="O65" s="135"/>
      <c r="P65" s="135"/>
      <c r="Q65" s="136"/>
    </row>
    <row r="66" spans="1:19">
      <c r="A66" s="117"/>
      <c r="B66" s="206"/>
      <c r="C66" s="206"/>
      <c r="D66" s="206"/>
      <c r="E66" s="206"/>
      <c r="F66" s="206"/>
      <c r="G66" s="206"/>
      <c r="H66" s="206"/>
      <c r="I66" s="206"/>
      <c r="J66" s="206"/>
      <c r="K66" s="206"/>
      <c r="L66" s="206"/>
      <c r="M66" s="206"/>
      <c r="N66" s="206"/>
      <c r="O66" s="206"/>
      <c r="P66" s="206"/>
      <c r="Q66" s="206"/>
      <c r="R66" s="13"/>
      <c r="S66" s="13"/>
    </row>
    <row r="67" spans="1:19">
      <c r="A67" s="940" t="s">
        <v>351</v>
      </c>
      <c r="B67" s="941"/>
      <c r="C67" s="941"/>
      <c r="D67" s="941"/>
      <c r="E67" s="941"/>
      <c r="F67" s="941"/>
      <c r="G67" s="941"/>
      <c r="H67" s="941"/>
      <c r="I67" s="941"/>
      <c r="J67" s="941"/>
      <c r="K67" s="941"/>
      <c r="L67" s="941"/>
      <c r="M67" s="941"/>
      <c r="N67" s="941"/>
      <c r="O67" s="941"/>
      <c r="P67" s="941"/>
      <c r="Q67" s="942"/>
      <c r="R67" s="13"/>
      <c r="S67" s="13"/>
    </row>
    <row r="68" spans="1:19">
      <c r="A68" s="923" t="s">
        <v>291</v>
      </c>
      <c r="B68" s="923"/>
      <c r="C68" s="923"/>
      <c r="D68" s="923"/>
      <c r="E68" s="923"/>
      <c r="F68" s="923"/>
      <c r="G68" s="923"/>
      <c r="H68" s="923"/>
      <c r="I68" s="923"/>
      <c r="J68" s="923"/>
      <c r="K68" s="923"/>
      <c r="L68" s="923"/>
      <c r="M68" s="923"/>
      <c r="N68" s="923"/>
      <c r="O68" s="923"/>
      <c r="P68" s="206"/>
      <c r="Q68" s="206"/>
      <c r="R68" s="13"/>
      <c r="S68" s="13"/>
    </row>
    <row r="69" spans="1:19">
      <c r="A69" s="206" t="s">
        <v>262</v>
      </c>
      <c r="B69" s="206"/>
      <c r="C69" s="206"/>
      <c r="D69" s="206"/>
      <c r="E69" s="206"/>
      <c r="F69" s="206"/>
      <c r="G69" s="206"/>
      <c r="H69" s="206"/>
      <c r="I69" s="206"/>
      <c r="J69" s="206"/>
      <c r="K69" s="206"/>
      <c r="L69" s="206"/>
      <c r="M69" s="206"/>
      <c r="N69" s="206"/>
      <c r="O69" s="206"/>
      <c r="P69" s="206"/>
      <c r="Q69" s="206"/>
      <c r="R69" s="13"/>
      <c r="S69" s="13"/>
    </row>
    <row r="70" spans="1:19">
      <c r="A70" s="206"/>
      <c r="B70" s="206"/>
      <c r="C70" s="206"/>
      <c r="D70" s="206"/>
      <c r="E70" s="206"/>
      <c r="F70" s="206"/>
      <c r="G70" s="206"/>
      <c r="H70" s="206"/>
      <c r="I70" s="206"/>
      <c r="J70" s="206"/>
      <c r="K70" s="206"/>
      <c r="L70" s="206"/>
      <c r="M70" s="206"/>
      <c r="N70" s="206"/>
      <c r="O70" s="206"/>
      <c r="P70" s="206"/>
      <c r="Q70" s="206"/>
      <c r="R70" s="13"/>
      <c r="S70" s="13"/>
    </row>
    <row r="71" spans="1:19">
      <c r="A71" s="206"/>
      <c r="B71" s="206"/>
      <c r="C71" s="206"/>
      <c r="D71" s="206"/>
      <c r="E71" s="206"/>
      <c r="F71" s="206"/>
      <c r="G71" s="206"/>
      <c r="H71" s="206"/>
      <c r="I71" s="206"/>
      <c r="J71" s="206"/>
      <c r="K71" s="206"/>
      <c r="L71" s="206"/>
      <c r="M71" s="206"/>
      <c r="N71" s="206"/>
      <c r="O71" s="206"/>
      <c r="P71" s="206"/>
      <c r="Q71" s="206"/>
      <c r="R71" s="13"/>
      <c r="S71" s="13"/>
    </row>
    <row r="72" spans="1:19">
      <c r="A72" s="206"/>
      <c r="B72" s="206"/>
      <c r="C72" s="206"/>
      <c r="D72" s="206"/>
      <c r="E72" s="206"/>
      <c r="F72" s="206"/>
      <c r="G72" s="206"/>
      <c r="H72" s="206"/>
      <c r="I72" s="206"/>
      <c r="J72" s="206"/>
      <c r="K72" s="206"/>
      <c r="L72" s="206"/>
      <c r="M72" s="206"/>
      <c r="N72" s="206"/>
      <c r="O72" s="206"/>
      <c r="P72" s="206"/>
      <c r="Q72" s="206"/>
      <c r="R72" s="13"/>
      <c r="S72" s="13"/>
    </row>
    <row r="73" spans="1:19">
      <c r="A73" s="206"/>
      <c r="B73" s="206"/>
      <c r="C73" s="206"/>
      <c r="D73" s="206"/>
      <c r="E73" s="206"/>
      <c r="F73" s="206"/>
      <c r="G73" s="206"/>
      <c r="H73" s="206"/>
      <c r="I73" s="206"/>
      <c r="J73" s="206"/>
      <c r="K73" s="206"/>
      <c r="L73" s="206"/>
      <c r="M73" s="206"/>
      <c r="N73" s="206"/>
      <c r="O73" s="206"/>
      <c r="P73" s="206"/>
      <c r="Q73" s="206"/>
      <c r="R73" s="13"/>
      <c r="S73" s="13"/>
    </row>
    <row r="74" spans="1:19">
      <c r="A74" s="206"/>
      <c r="B74" s="206"/>
      <c r="C74" s="206"/>
      <c r="D74" s="206"/>
      <c r="E74" s="206"/>
      <c r="F74" s="206"/>
      <c r="G74" s="206"/>
      <c r="H74" s="206"/>
      <c r="I74" s="206"/>
      <c r="J74" s="206"/>
      <c r="K74" s="206"/>
      <c r="L74" s="206"/>
      <c r="M74" s="206"/>
      <c r="N74" s="206"/>
      <c r="O74" s="206"/>
      <c r="P74" s="206"/>
      <c r="Q74" s="206"/>
      <c r="R74" s="13"/>
      <c r="S74" s="13"/>
    </row>
    <row r="75" spans="1:19">
      <c r="A75" s="206"/>
      <c r="B75" s="206"/>
      <c r="C75" s="206"/>
      <c r="D75" s="206"/>
      <c r="E75" s="206"/>
      <c r="F75" s="206"/>
      <c r="G75" s="206"/>
      <c r="H75" s="206"/>
      <c r="I75" s="206"/>
      <c r="J75" s="206"/>
      <c r="K75" s="206"/>
      <c r="L75" s="206"/>
      <c r="M75" s="206"/>
      <c r="N75" s="206"/>
      <c r="O75" s="206"/>
      <c r="P75" s="206"/>
      <c r="Q75" s="206"/>
      <c r="R75" s="13"/>
      <c r="S75" s="13"/>
    </row>
    <row r="76" spans="1:19">
      <c r="A76" s="206"/>
      <c r="B76" s="206"/>
      <c r="C76" s="206"/>
      <c r="D76" s="206"/>
      <c r="E76" s="206"/>
      <c r="F76" s="206"/>
      <c r="G76" s="206"/>
      <c r="H76" s="206"/>
      <c r="I76" s="206"/>
      <c r="J76" s="206"/>
      <c r="K76" s="206"/>
      <c r="L76" s="206"/>
      <c r="M76" s="206"/>
      <c r="N76" s="206"/>
      <c r="O76" s="206"/>
      <c r="P76" s="206"/>
      <c r="Q76" s="206"/>
      <c r="R76" s="13"/>
      <c r="S76" s="13"/>
    </row>
    <row r="77" spans="1:19">
      <c r="A77" s="206"/>
      <c r="B77" s="206"/>
      <c r="C77" s="206"/>
      <c r="D77" s="206"/>
      <c r="E77" s="206"/>
      <c r="F77" s="206"/>
      <c r="G77" s="206"/>
      <c r="H77" s="206"/>
      <c r="I77" s="206"/>
      <c r="J77" s="206"/>
      <c r="K77" s="206"/>
      <c r="L77" s="206"/>
      <c r="M77" s="206"/>
      <c r="N77" s="206"/>
      <c r="O77" s="206"/>
      <c r="P77" s="206"/>
      <c r="Q77" s="206"/>
      <c r="R77" s="13"/>
      <c r="S77" s="13"/>
    </row>
    <row r="78" spans="1:19">
      <c r="A78" s="206"/>
      <c r="B78" s="206"/>
      <c r="C78" s="206"/>
      <c r="D78" s="206"/>
      <c r="E78" s="206"/>
      <c r="F78" s="206"/>
      <c r="G78" s="206"/>
      <c r="H78" s="206"/>
      <c r="I78" s="206"/>
      <c r="J78" s="206"/>
      <c r="K78" s="206"/>
      <c r="L78" s="206"/>
      <c r="M78" s="206"/>
      <c r="N78" s="206"/>
      <c r="O78" s="206"/>
      <c r="P78" s="206"/>
      <c r="Q78" s="206"/>
      <c r="R78" s="13"/>
      <c r="S78" s="13"/>
    </row>
    <row r="79" spans="1:19">
      <c r="A79" s="206"/>
      <c r="B79" s="206"/>
      <c r="C79" s="206"/>
      <c r="D79" s="206"/>
      <c r="E79" s="206"/>
      <c r="F79" s="206"/>
      <c r="G79" s="206"/>
      <c r="H79" s="206"/>
      <c r="I79" s="206"/>
      <c r="J79" s="206"/>
      <c r="K79" s="206"/>
      <c r="L79" s="206"/>
      <c r="M79" s="206"/>
      <c r="N79" s="206"/>
      <c r="O79" s="206"/>
      <c r="P79" s="206"/>
      <c r="Q79" s="206"/>
      <c r="R79" s="13"/>
      <c r="S79" s="13"/>
    </row>
    <row r="80" spans="1:19">
      <c r="A80" s="206"/>
      <c r="B80" s="206"/>
      <c r="C80" s="206"/>
      <c r="D80" s="206"/>
      <c r="E80" s="206"/>
      <c r="F80" s="206"/>
      <c r="G80" s="206"/>
      <c r="H80" s="206"/>
      <c r="I80" s="206"/>
      <c r="J80" s="206"/>
      <c r="K80" s="206"/>
      <c r="L80" s="206"/>
      <c r="M80" s="206"/>
      <c r="N80" s="206"/>
      <c r="O80" s="206"/>
      <c r="P80" s="206"/>
      <c r="Q80" s="206"/>
      <c r="R80" s="13"/>
      <c r="S80" s="13"/>
    </row>
    <row r="81" spans="1:19">
      <c r="A81" s="206"/>
      <c r="B81" s="206"/>
      <c r="C81" s="206"/>
      <c r="D81" s="206"/>
      <c r="E81" s="206"/>
      <c r="F81" s="206"/>
      <c r="G81" s="206"/>
      <c r="H81" s="206"/>
      <c r="I81" s="206"/>
      <c r="J81" s="206"/>
      <c r="K81" s="206"/>
      <c r="L81" s="206"/>
      <c r="M81" s="206"/>
      <c r="N81" s="206"/>
      <c r="O81" s="206"/>
      <c r="P81" s="206"/>
      <c r="Q81" s="206"/>
      <c r="R81" s="13"/>
      <c r="S81" s="13"/>
    </row>
    <row r="82" spans="1:19">
      <c r="A82" s="206"/>
      <c r="B82" s="206"/>
      <c r="C82" s="206"/>
      <c r="D82" s="206"/>
      <c r="E82" s="206"/>
      <c r="F82" s="206"/>
      <c r="G82" s="206"/>
      <c r="H82" s="206"/>
      <c r="I82" s="206"/>
      <c r="J82" s="206"/>
      <c r="K82" s="206"/>
      <c r="L82" s="206"/>
      <c r="M82" s="206"/>
      <c r="N82" s="206"/>
      <c r="O82" s="206"/>
      <c r="P82" s="206"/>
      <c r="Q82" s="206"/>
      <c r="R82" s="13"/>
      <c r="S82" s="13"/>
    </row>
    <row r="83" spans="1:19">
      <c r="A83" s="206"/>
      <c r="B83" s="206"/>
      <c r="C83" s="206"/>
      <c r="D83" s="206"/>
      <c r="E83" s="206"/>
      <c r="F83" s="206"/>
      <c r="G83" s="206"/>
      <c r="H83" s="206"/>
      <c r="I83" s="206"/>
      <c r="J83" s="206"/>
      <c r="K83" s="206"/>
      <c r="L83" s="206"/>
      <c r="M83" s="206"/>
      <c r="N83" s="206"/>
      <c r="O83" s="206"/>
      <c r="P83" s="206"/>
      <c r="Q83" s="206"/>
      <c r="R83" s="13"/>
      <c r="S83" s="13"/>
    </row>
    <row r="84" spans="1:19">
      <c r="A84" s="206"/>
      <c r="B84" s="206"/>
      <c r="C84" s="206"/>
      <c r="D84" s="206"/>
      <c r="E84" s="206"/>
      <c r="F84" s="206"/>
      <c r="G84" s="206"/>
      <c r="H84" s="206"/>
      <c r="I84" s="206"/>
      <c r="J84" s="206"/>
      <c r="K84" s="206"/>
      <c r="L84" s="206"/>
      <c r="M84" s="206"/>
      <c r="N84" s="206"/>
      <c r="O84" s="206"/>
      <c r="P84" s="206"/>
      <c r="Q84" s="206"/>
      <c r="R84" s="13"/>
      <c r="S84" s="13"/>
    </row>
    <row r="85" spans="1:19">
      <c r="A85" s="206"/>
      <c r="B85" s="206"/>
      <c r="C85" s="206"/>
      <c r="D85" s="206"/>
      <c r="E85" s="206"/>
      <c r="F85" s="206"/>
      <c r="G85" s="206"/>
      <c r="H85" s="206"/>
      <c r="I85" s="206"/>
      <c r="J85" s="206"/>
      <c r="K85" s="206"/>
      <c r="L85" s="206"/>
      <c r="M85" s="206"/>
      <c r="N85" s="206"/>
      <c r="O85" s="206"/>
      <c r="P85" s="206"/>
      <c r="Q85" s="206"/>
      <c r="R85" s="13"/>
      <c r="S85" s="13"/>
    </row>
    <row r="86" spans="1:19">
      <c r="A86" s="206"/>
      <c r="B86" s="206"/>
      <c r="C86" s="206"/>
      <c r="D86" s="206"/>
      <c r="E86" s="206"/>
      <c r="F86" s="206"/>
      <c r="G86" s="206"/>
      <c r="H86" s="206"/>
      <c r="I86" s="206"/>
      <c r="J86" s="206"/>
      <c r="K86" s="206"/>
      <c r="L86" s="206"/>
      <c r="M86" s="206"/>
      <c r="N86" s="206"/>
      <c r="O86" s="206"/>
      <c r="P86" s="206"/>
      <c r="Q86" s="206"/>
      <c r="R86" s="13"/>
      <c r="S86" s="13"/>
    </row>
    <row r="87" spans="1:19">
      <c r="A87" s="206"/>
      <c r="B87" s="206"/>
      <c r="C87" s="206"/>
      <c r="D87" s="206"/>
      <c r="E87" s="206"/>
      <c r="F87" s="206"/>
      <c r="G87" s="206"/>
      <c r="H87" s="206"/>
      <c r="I87" s="206"/>
      <c r="J87" s="206"/>
      <c r="K87" s="206"/>
      <c r="L87" s="206"/>
      <c r="M87" s="206"/>
      <c r="N87" s="206"/>
      <c r="O87" s="206"/>
      <c r="P87" s="206"/>
      <c r="Q87" s="206"/>
      <c r="R87" s="13"/>
      <c r="S87" s="13"/>
    </row>
    <row r="88" spans="1:19">
      <c r="A88" s="206"/>
      <c r="B88" s="206"/>
      <c r="C88" s="206"/>
      <c r="D88" s="206"/>
      <c r="E88" s="206"/>
      <c r="F88" s="206"/>
      <c r="G88" s="206"/>
      <c r="H88" s="206"/>
      <c r="I88" s="206"/>
      <c r="J88" s="206"/>
      <c r="K88" s="206"/>
      <c r="L88" s="206"/>
      <c r="M88" s="206"/>
      <c r="N88" s="206"/>
      <c r="O88" s="206"/>
      <c r="P88" s="206"/>
      <c r="Q88" s="206"/>
      <c r="R88" s="13"/>
      <c r="S88" s="13"/>
    </row>
    <row r="89" spans="1:19">
      <c r="A89" s="206"/>
      <c r="B89" s="206"/>
      <c r="C89" s="206"/>
      <c r="D89" s="206"/>
      <c r="E89" s="206"/>
      <c r="F89" s="206"/>
      <c r="G89" s="206"/>
      <c r="H89" s="206"/>
      <c r="I89" s="206"/>
      <c r="J89" s="206"/>
      <c r="K89" s="206"/>
      <c r="L89" s="206"/>
      <c r="M89" s="206"/>
      <c r="N89" s="206"/>
      <c r="O89" s="206"/>
      <c r="P89" s="206"/>
      <c r="Q89" s="206"/>
      <c r="R89" s="13"/>
      <c r="S89" s="13"/>
    </row>
    <row r="90" spans="1:19">
      <c r="A90" s="206"/>
      <c r="B90" s="206"/>
      <c r="C90" s="206"/>
      <c r="D90" s="206"/>
      <c r="E90" s="206"/>
      <c r="F90" s="206"/>
      <c r="G90" s="206"/>
      <c r="H90" s="206"/>
      <c r="I90" s="206"/>
      <c r="J90" s="206"/>
      <c r="K90" s="206"/>
      <c r="L90" s="206"/>
      <c r="M90" s="206"/>
      <c r="N90" s="206"/>
      <c r="O90" s="206"/>
      <c r="P90" s="206"/>
      <c r="Q90" s="206"/>
      <c r="R90" s="13"/>
      <c r="S90" s="13"/>
    </row>
    <row r="91" spans="1:19">
      <c r="A91" s="206"/>
      <c r="B91" s="206"/>
      <c r="C91" s="206"/>
      <c r="D91" s="206"/>
      <c r="E91" s="206"/>
      <c r="F91" s="206"/>
      <c r="G91" s="206"/>
      <c r="H91" s="206"/>
      <c r="I91" s="206"/>
      <c r="J91" s="206"/>
      <c r="K91" s="206"/>
      <c r="L91" s="206"/>
      <c r="M91" s="206"/>
      <c r="N91" s="206"/>
      <c r="O91" s="206"/>
      <c r="P91" s="206"/>
      <c r="Q91" s="206"/>
      <c r="R91" s="13"/>
      <c r="S91" s="13"/>
    </row>
    <row r="92" spans="1:19">
      <c r="A92" s="206"/>
      <c r="B92" s="206"/>
      <c r="C92" s="206"/>
      <c r="D92" s="206"/>
      <c r="E92" s="206"/>
      <c r="F92" s="206"/>
      <c r="G92" s="206"/>
      <c r="H92" s="206"/>
      <c r="I92" s="206"/>
      <c r="J92" s="206"/>
      <c r="K92" s="206"/>
      <c r="L92" s="206"/>
      <c r="M92" s="206"/>
      <c r="N92" s="206"/>
      <c r="O92" s="206"/>
      <c r="P92" s="206"/>
      <c r="Q92" s="206"/>
      <c r="R92" s="13"/>
      <c r="S92" s="13"/>
    </row>
    <row r="93" spans="1:19">
      <c r="A93" s="206"/>
      <c r="B93" s="206"/>
      <c r="C93" s="206"/>
      <c r="D93" s="206"/>
      <c r="E93" s="206"/>
      <c r="F93" s="206"/>
      <c r="G93" s="206"/>
      <c r="H93" s="206"/>
      <c r="I93" s="206"/>
      <c r="J93" s="206"/>
      <c r="K93" s="206"/>
      <c r="L93" s="206"/>
      <c r="M93" s="206"/>
      <c r="N93" s="206"/>
      <c r="O93" s="206"/>
      <c r="P93" s="206"/>
      <c r="Q93" s="206"/>
      <c r="R93" s="13"/>
      <c r="S93" s="13"/>
    </row>
    <row r="94" spans="1:19">
      <c r="A94" s="206"/>
      <c r="B94" s="206"/>
      <c r="C94" s="206"/>
      <c r="D94" s="206"/>
      <c r="E94" s="206"/>
      <c r="F94" s="206"/>
      <c r="G94" s="206"/>
      <c r="H94" s="206"/>
      <c r="I94" s="206"/>
      <c r="J94" s="206"/>
      <c r="K94" s="206"/>
      <c r="L94" s="206"/>
      <c r="M94" s="206"/>
      <c r="N94" s="206"/>
      <c r="O94" s="206"/>
      <c r="P94" s="206"/>
      <c r="Q94" s="206"/>
      <c r="R94" s="13"/>
      <c r="S94" s="13"/>
    </row>
    <row r="95" spans="1:19">
      <c r="A95" s="206"/>
      <c r="B95" s="206"/>
      <c r="C95" s="206"/>
      <c r="D95" s="206"/>
      <c r="E95" s="206"/>
      <c r="F95" s="206"/>
      <c r="G95" s="206"/>
      <c r="H95" s="206"/>
      <c r="I95" s="206"/>
      <c r="J95" s="206"/>
      <c r="K95" s="206"/>
      <c r="L95" s="206"/>
      <c r="M95" s="206"/>
      <c r="N95" s="206"/>
      <c r="O95" s="206"/>
      <c r="P95" s="206"/>
      <c r="Q95" s="206"/>
      <c r="R95" s="13"/>
      <c r="S95" s="13"/>
    </row>
    <row r="96" spans="1:19">
      <c r="A96" s="206"/>
      <c r="B96" s="206"/>
      <c r="C96" s="206"/>
      <c r="D96" s="206"/>
      <c r="E96" s="206"/>
      <c r="F96" s="206"/>
      <c r="G96" s="206"/>
      <c r="H96" s="206"/>
      <c r="I96" s="206"/>
      <c r="J96" s="206"/>
      <c r="K96" s="206"/>
      <c r="L96" s="206"/>
      <c r="M96" s="206"/>
      <c r="N96" s="206"/>
      <c r="O96" s="206"/>
      <c r="P96" s="206"/>
      <c r="Q96" s="206"/>
      <c r="R96" s="13"/>
      <c r="S96" s="13"/>
    </row>
    <row r="97" spans="1:19">
      <c r="A97" s="206"/>
      <c r="B97" s="206"/>
      <c r="C97" s="206"/>
      <c r="D97" s="206"/>
      <c r="E97" s="206"/>
      <c r="F97" s="206"/>
      <c r="G97" s="206"/>
      <c r="H97" s="206"/>
      <c r="I97" s="206"/>
      <c r="J97" s="206"/>
      <c r="K97" s="206"/>
      <c r="L97" s="206"/>
      <c r="M97" s="206"/>
      <c r="N97" s="206"/>
      <c r="O97" s="206"/>
      <c r="P97" s="206"/>
      <c r="Q97" s="206"/>
      <c r="R97" s="13"/>
      <c r="S97" s="13"/>
    </row>
    <row r="98" spans="1:19">
      <c r="A98" s="206"/>
      <c r="B98" s="206"/>
      <c r="C98" s="206"/>
      <c r="D98" s="206"/>
      <c r="E98" s="206"/>
      <c r="F98" s="206"/>
      <c r="G98" s="206"/>
      <c r="H98" s="206"/>
      <c r="I98" s="206"/>
      <c r="J98" s="206"/>
      <c r="K98" s="206"/>
      <c r="L98" s="206"/>
      <c r="M98" s="206"/>
      <c r="N98" s="206"/>
      <c r="O98" s="206"/>
      <c r="P98" s="206"/>
      <c r="Q98" s="206"/>
      <c r="R98" s="13"/>
      <c r="S98" s="13"/>
    </row>
    <row r="99" spans="1:19">
      <c r="A99" s="206"/>
      <c r="B99" s="206"/>
      <c r="C99" s="206"/>
      <c r="D99" s="206"/>
      <c r="E99" s="206"/>
      <c r="F99" s="206"/>
      <c r="G99" s="206"/>
      <c r="H99" s="206"/>
      <c r="I99" s="206"/>
      <c r="J99" s="206"/>
      <c r="K99" s="206"/>
      <c r="L99" s="206"/>
      <c r="M99" s="206"/>
      <c r="N99" s="206"/>
      <c r="O99" s="206"/>
      <c r="P99" s="206"/>
      <c r="Q99" s="206"/>
      <c r="R99" s="13"/>
      <c r="S99" s="13"/>
    </row>
    <row r="100" spans="1:19">
      <c r="A100" s="206"/>
      <c r="B100" s="206"/>
      <c r="C100" s="206"/>
      <c r="D100" s="206"/>
      <c r="E100" s="206"/>
      <c r="F100" s="206"/>
      <c r="G100" s="206"/>
      <c r="H100" s="206"/>
      <c r="I100" s="206"/>
      <c r="J100" s="206"/>
      <c r="K100" s="206"/>
      <c r="L100" s="206"/>
      <c r="M100" s="206"/>
      <c r="N100" s="206"/>
      <c r="O100" s="206"/>
      <c r="P100" s="206"/>
      <c r="Q100" s="206"/>
      <c r="R100" s="13"/>
      <c r="S100" s="13"/>
    </row>
    <row r="101" spans="1:19">
      <c r="A101" s="206"/>
      <c r="B101" s="206"/>
      <c r="C101" s="206"/>
      <c r="D101" s="206"/>
      <c r="E101" s="206"/>
      <c r="F101" s="206"/>
      <c r="G101" s="206"/>
      <c r="H101" s="206"/>
      <c r="I101" s="206"/>
      <c r="J101" s="206"/>
      <c r="K101" s="206"/>
      <c r="L101" s="206"/>
      <c r="M101" s="206"/>
      <c r="N101" s="206"/>
      <c r="O101" s="206"/>
      <c r="P101" s="206"/>
      <c r="Q101" s="206"/>
      <c r="R101" s="13"/>
      <c r="S101" s="13"/>
    </row>
    <row r="102" spans="1:19">
      <c r="A102" s="206"/>
      <c r="B102" s="206"/>
      <c r="C102" s="206"/>
      <c r="D102" s="206"/>
      <c r="E102" s="206"/>
      <c r="F102" s="206"/>
      <c r="G102" s="206"/>
      <c r="H102" s="206"/>
      <c r="I102" s="206"/>
      <c r="J102" s="206"/>
      <c r="K102" s="206"/>
      <c r="L102" s="206"/>
      <c r="M102" s="206"/>
      <c r="N102" s="206"/>
      <c r="O102" s="206"/>
      <c r="P102" s="206"/>
      <c r="Q102" s="206"/>
      <c r="R102" s="13"/>
      <c r="S102" s="13"/>
    </row>
    <row r="103" spans="1:19">
      <c r="A103" s="206"/>
      <c r="B103" s="206"/>
      <c r="C103" s="206"/>
      <c r="D103" s="206"/>
      <c r="E103" s="206"/>
      <c r="F103" s="206"/>
      <c r="G103" s="206"/>
      <c r="H103" s="206"/>
      <c r="I103" s="206"/>
      <c r="J103" s="206"/>
      <c r="K103" s="206"/>
      <c r="L103" s="206"/>
      <c r="M103" s="206"/>
      <c r="N103" s="206"/>
      <c r="O103" s="206"/>
      <c r="P103" s="206"/>
      <c r="Q103" s="206"/>
      <c r="R103" s="13"/>
      <c r="S103" s="13"/>
    </row>
    <row r="104" spans="1:19">
      <c r="A104" s="206"/>
      <c r="B104" s="206"/>
      <c r="C104" s="206"/>
      <c r="D104" s="206"/>
      <c r="E104" s="206"/>
      <c r="F104" s="206"/>
      <c r="G104" s="206"/>
      <c r="H104" s="206"/>
      <c r="I104" s="206"/>
      <c r="J104" s="206"/>
      <c r="K104" s="206"/>
      <c r="L104" s="206"/>
      <c r="M104" s="206"/>
      <c r="N104" s="206"/>
      <c r="O104" s="206"/>
      <c r="P104" s="206"/>
      <c r="Q104" s="206"/>
      <c r="R104" s="13"/>
      <c r="S104" s="13"/>
    </row>
    <row r="105" spans="1:19">
      <c r="A105" s="206"/>
      <c r="B105" s="206"/>
      <c r="C105" s="206"/>
      <c r="D105" s="206"/>
      <c r="E105" s="206"/>
      <c r="F105" s="206"/>
      <c r="G105" s="206"/>
      <c r="H105" s="206"/>
      <c r="I105" s="206"/>
      <c r="J105" s="206"/>
      <c r="K105" s="206"/>
      <c r="L105" s="206"/>
      <c r="M105" s="206"/>
      <c r="N105" s="206"/>
      <c r="O105" s="206"/>
      <c r="P105" s="206"/>
      <c r="Q105" s="206"/>
      <c r="R105" s="13"/>
      <c r="S105" s="13"/>
    </row>
    <row r="106" spans="1:19">
      <c r="A106" s="206"/>
      <c r="B106" s="206"/>
      <c r="C106" s="206"/>
      <c r="D106" s="206"/>
      <c r="E106" s="206"/>
      <c r="F106" s="206"/>
      <c r="G106" s="206"/>
      <c r="H106" s="206"/>
      <c r="I106" s="206"/>
      <c r="J106" s="206"/>
      <c r="K106" s="206"/>
      <c r="L106" s="206"/>
      <c r="M106" s="206"/>
      <c r="N106" s="206"/>
      <c r="O106" s="206"/>
      <c r="P106" s="206"/>
      <c r="Q106" s="206"/>
      <c r="R106" s="13"/>
      <c r="S106" s="13"/>
    </row>
    <row r="107" spans="1:19">
      <c r="A107" s="206"/>
      <c r="B107" s="206"/>
      <c r="C107" s="206"/>
      <c r="D107" s="206"/>
      <c r="E107" s="206"/>
      <c r="F107" s="206"/>
      <c r="G107" s="206"/>
      <c r="H107" s="206"/>
      <c r="I107" s="206"/>
      <c r="J107" s="206"/>
      <c r="K107" s="206"/>
      <c r="L107" s="206"/>
      <c r="M107" s="206"/>
      <c r="N107" s="206"/>
      <c r="O107" s="206"/>
      <c r="P107" s="206"/>
      <c r="Q107" s="206"/>
      <c r="R107" s="13"/>
      <c r="S107" s="13"/>
    </row>
    <row r="108" spans="1:19">
      <c r="A108" s="206"/>
      <c r="B108" s="206"/>
      <c r="C108" s="206"/>
      <c r="D108" s="206"/>
      <c r="E108" s="206"/>
      <c r="F108" s="206"/>
      <c r="G108" s="206"/>
      <c r="H108" s="206"/>
      <c r="I108" s="206"/>
      <c r="J108" s="206"/>
      <c r="K108" s="206"/>
      <c r="L108" s="206"/>
      <c r="M108" s="206"/>
      <c r="N108" s="206"/>
      <c r="O108" s="206"/>
      <c r="P108" s="206"/>
      <c r="Q108" s="206"/>
      <c r="R108" s="13"/>
      <c r="S108" s="13"/>
    </row>
    <row r="109" spans="1:19">
      <c r="A109" s="206"/>
      <c r="B109" s="206"/>
      <c r="C109" s="206"/>
      <c r="D109" s="206"/>
      <c r="E109" s="206"/>
      <c r="F109" s="206"/>
      <c r="G109" s="206"/>
      <c r="H109" s="206"/>
      <c r="I109" s="206"/>
      <c r="J109" s="206"/>
      <c r="K109" s="206"/>
      <c r="L109" s="206"/>
      <c r="M109" s="206"/>
      <c r="N109" s="206"/>
      <c r="O109" s="206"/>
      <c r="P109" s="206"/>
      <c r="Q109" s="206"/>
      <c r="R109" s="13"/>
      <c r="S109" s="13"/>
    </row>
    <row r="110" spans="1:19">
      <c r="A110" s="206"/>
      <c r="B110" s="206"/>
      <c r="C110" s="206"/>
      <c r="D110" s="206"/>
      <c r="E110" s="206"/>
      <c r="F110" s="206"/>
      <c r="G110" s="206"/>
      <c r="H110" s="206"/>
      <c r="I110" s="206"/>
      <c r="J110" s="206"/>
      <c r="K110" s="206"/>
      <c r="L110" s="206"/>
      <c r="M110" s="206"/>
      <c r="N110" s="206"/>
      <c r="O110" s="206"/>
      <c r="P110" s="206"/>
      <c r="Q110" s="206"/>
      <c r="R110" s="13"/>
      <c r="S110" s="13"/>
    </row>
    <row r="111" spans="1:19">
      <c r="A111" s="206"/>
      <c r="B111" s="206"/>
      <c r="C111" s="206"/>
      <c r="D111" s="206"/>
      <c r="E111" s="206"/>
      <c r="F111" s="206"/>
      <c r="G111" s="206"/>
      <c r="H111" s="206"/>
      <c r="I111" s="206"/>
      <c r="J111" s="206"/>
      <c r="K111" s="206"/>
      <c r="L111" s="206"/>
      <c r="M111" s="206"/>
      <c r="N111" s="206"/>
      <c r="O111" s="206"/>
      <c r="P111" s="206"/>
      <c r="Q111" s="206"/>
      <c r="R111" s="13"/>
      <c r="S111" s="13"/>
    </row>
    <row r="112" spans="1:19">
      <c r="A112" s="206"/>
      <c r="B112" s="206"/>
      <c r="C112" s="206"/>
      <c r="D112" s="206"/>
      <c r="E112" s="206"/>
      <c r="F112" s="206"/>
      <c r="G112" s="206"/>
      <c r="H112" s="206"/>
      <c r="I112" s="206"/>
      <c r="J112" s="206"/>
      <c r="K112" s="206"/>
      <c r="L112" s="206"/>
      <c r="M112" s="206"/>
      <c r="N112" s="206"/>
      <c r="O112" s="206"/>
      <c r="P112" s="206"/>
      <c r="Q112" s="206"/>
      <c r="R112" s="13"/>
      <c r="S112" s="13"/>
    </row>
    <row r="113" spans="1:19">
      <c r="A113" s="206"/>
      <c r="B113" s="206"/>
      <c r="C113" s="206"/>
      <c r="D113" s="206"/>
      <c r="E113" s="206"/>
      <c r="F113" s="206"/>
      <c r="G113" s="206"/>
      <c r="H113" s="206"/>
      <c r="I113" s="206"/>
      <c r="J113" s="206"/>
      <c r="K113" s="206"/>
      <c r="L113" s="206"/>
      <c r="M113" s="206"/>
      <c r="N113" s="206"/>
      <c r="O113" s="206"/>
      <c r="P113" s="206"/>
      <c r="Q113" s="206"/>
      <c r="R113" s="13"/>
      <c r="S113" s="13"/>
    </row>
    <row r="114" spans="1:19">
      <c r="A114" s="206"/>
      <c r="B114" s="206"/>
      <c r="C114" s="206"/>
      <c r="D114" s="206"/>
      <c r="E114" s="206"/>
      <c r="F114" s="206"/>
      <c r="G114" s="206"/>
      <c r="H114" s="206"/>
      <c r="I114" s="206"/>
      <c r="J114" s="206"/>
      <c r="K114" s="206"/>
      <c r="L114" s="206"/>
      <c r="M114" s="206"/>
      <c r="N114" s="206"/>
      <c r="O114" s="206"/>
      <c r="P114" s="206"/>
      <c r="Q114" s="206"/>
      <c r="R114" s="13"/>
      <c r="S114" s="13"/>
    </row>
    <row r="115" spans="1:19">
      <c r="A115" s="206"/>
      <c r="B115" s="206"/>
      <c r="C115" s="206"/>
      <c r="D115" s="206"/>
      <c r="E115" s="206"/>
      <c r="F115" s="206"/>
      <c r="G115" s="206"/>
      <c r="H115" s="206"/>
      <c r="I115" s="206"/>
      <c r="J115" s="206"/>
      <c r="K115" s="206"/>
      <c r="L115" s="206"/>
      <c r="M115" s="206"/>
      <c r="N115" s="206"/>
      <c r="O115" s="206"/>
      <c r="P115" s="206"/>
      <c r="Q115" s="206"/>
      <c r="R115" s="13"/>
      <c r="S115" s="13"/>
    </row>
    <row r="116" spans="1:19">
      <c r="A116" s="206"/>
      <c r="B116" s="206"/>
      <c r="C116" s="206"/>
      <c r="D116" s="206"/>
      <c r="E116" s="206"/>
      <c r="F116" s="206"/>
      <c r="G116" s="206"/>
      <c r="H116" s="206"/>
      <c r="I116" s="206"/>
      <c r="J116" s="206"/>
      <c r="K116" s="206"/>
      <c r="L116" s="206"/>
      <c r="M116" s="206"/>
      <c r="N116" s="206"/>
      <c r="O116" s="206"/>
      <c r="P116" s="206"/>
      <c r="Q116" s="206"/>
      <c r="R116" s="13"/>
      <c r="S116" s="13"/>
    </row>
    <row r="117" spans="1:19">
      <c r="A117" s="206"/>
      <c r="B117" s="206"/>
      <c r="C117" s="206"/>
      <c r="D117" s="206"/>
      <c r="E117" s="206"/>
      <c r="F117" s="206"/>
      <c r="G117" s="206"/>
      <c r="H117" s="206"/>
      <c r="I117" s="206"/>
      <c r="J117" s="206"/>
      <c r="K117" s="206"/>
      <c r="L117" s="206"/>
      <c r="M117" s="206"/>
      <c r="N117" s="206"/>
      <c r="O117" s="206"/>
      <c r="P117" s="206"/>
      <c r="Q117" s="206"/>
      <c r="R117" s="13"/>
      <c r="S117" s="13"/>
    </row>
    <row r="118" spans="1:19">
      <c r="A118" s="206"/>
      <c r="B118" s="206"/>
      <c r="C118" s="206"/>
      <c r="D118" s="206"/>
      <c r="E118" s="206"/>
      <c r="F118" s="206"/>
      <c r="G118" s="206"/>
      <c r="H118" s="206"/>
      <c r="I118" s="206"/>
      <c r="J118" s="206"/>
      <c r="K118" s="206"/>
      <c r="L118" s="206"/>
      <c r="M118" s="206"/>
      <c r="N118" s="206"/>
      <c r="O118" s="206"/>
      <c r="P118" s="206"/>
      <c r="Q118" s="206"/>
      <c r="R118" s="13"/>
      <c r="S118" s="13"/>
    </row>
    <row r="119" spans="1:19">
      <c r="A119" s="206"/>
      <c r="B119" s="206"/>
      <c r="C119" s="206"/>
      <c r="D119" s="206"/>
      <c r="E119" s="206"/>
      <c r="F119" s="206"/>
      <c r="G119" s="206"/>
      <c r="H119" s="206"/>
      <c r="I119" s="206"/>
      <c r="J119" s="206"/>
      <c r="K119" s="206"/>
      <c r="L119" s="206"/>
      <c r="M119" s="206"/>
      <c r="N119" s="206"/>
      <c r="O119" s="206"/>
      <c r="P119" s="206"/>
      <c r="Q119" s="206"/>
      <c r="R119" s="13"/>
      <c r="S119" s="13"/>
    </row>
    <row r="120" spans="1:19">
      <c r="A120" s="206"/>
      <c r="B120" s="206"/>
      <c r="C120" s="206"/>
      <c r="D120" s="206"/>
      <c r="E120" s="206"/>
      <c r="F120" s="206"/>
      <c r="G120" s="206"/>
      <c r="H120" s="206"/>
      <c r="I120" s="206"/>
      <c r="J120" s="206"/>
      <c r="K120" s="206"/>
      <c r="L120" s="206"/>
      <c r="M120" s="206"/>
      <c r="N120" s="206"/>
      <c r="O120" s="206"/>
      <c r="P120" s="206"/>
      <c r="Q120" s="206"/>
      <c r="R120" s="13"/>
      <c r="S120" s="13"/>
    </row>
    <row r="121" spans="1:19">
      <c r="A121" s="206"/>
      <c r="B121" s="206"/>
      <c r="C121" s="206"/>
      <c r="D121" s="206"/>
      <c r="E121" s="206"/>
      <c r="F121" s="206"/>
      <c r="G121" s="206"/>
      <c r="H121" s="206"/>
      <c r="I121" s="206"/>
      <c r="J121" s="206"/>
      <c r="K121" s="206"/>
      <c r="L121" s="206"/>
      <c r="M121" s="206"/>
      <c r="N121" s="206"/>
      <c r="O121" s="206"/>
      <c r="P121" s="206"/>
      <c r="Q121" s="206"/>
      <c r="R121" s="13"/>
      <c r="S121" s="13"/>
    </row>
    <row r="122" spans="1:19">
      <c r="A122" s="206"/>
      <c r="B122" s="206"/>
      <c r="C122" s="206"/>
      <c r="D122" s="206"/>
      <c r="E122" s="206"/>
      <c r="F122" s="206"/>
      <c r="G122" s="206"/>
      <c r="H122" s="206"/>
      <c r="I122" s="206"/>
      <c r="J122" s="206"/>
      <c r="K122" s="206"/>
      <c r="L122" s="206"/>
      <c r="M122" s="206"/>
      <c r="N122" s="206"/>
      <c r="O122" s="206"/>
      <c r="P122" s="206"/>
      <c r="Q122" s="206"/>
      <c r="R122" s="13"/>
      <c r="S122" s="13"/>
    </row>
    <row r="123" spans="1:19">
      <c r="A123" s="206"/>
      <c r="B123" s="206"/>
      <c r="C123" s="206"/>
      <c r="D123" s="206"/>
      <c r="E123" s="206"/>
      <c r="F123" s="206"/>
      <c r="G123" s="206"/>
      <c r="H123" s="206"/>
      <c r="I123" s="206"/>
      <c r="J123" s="206"/>
      <c r="K123" s="206"/>
      <c r="L123" s="206"/>
      <c r="M123" s="206"/>
      <c r="N123" s="206"/>
      <c r="O123" s="206"/>
      <c r="P123" s="206"/>
      <c r="Q123" s="206"/>
      <c r="R123" s="13"/>
      <c r="S123" s="13"/>
    </row>
    <row r="124" spans="1:19">
      <c r="A124" s="206"/>
      <c r="B124" s="206"/>
      <c r="C124" s="206"/>
      <c r="D124" s="206"/>
      <c r="E124" s="206"/>
      <c r="F124" s="206"/>
      <c r="G124" s="206"/>
      <c r="H124" s="206"/>
      <c r="I124" s="206"/>
      <c r="J124" s="206"/>
      <c r="K124" s="206"/>
      <c r="L124" s="206"/>
      <c r="M124" s="206"/>
      <c r="N124" s="206"/>
      <c r="O124" s="206"/>
      <c r="P124" s="206"/>
      <c r="Q124" s="206"/>
      <c r="R124" s="13"/>
      <c r="S124" s="13"/>
    </row>
    <row r="125" spans="1:19">
      <c r="A125" s="206"/>
      <c r="B125" s="206"/>
      <c r="C125" s="206"/>
      <c r="D125" s="206"/>
      <c r="E125" s="206"/>
      <c r="F125" s="206"/>
      <c r="G125" s="206"/>
      <c r="H125" s="206"/>
      <c r="I125" s="206"/>
      <c r="J125" s="206"/>
      <c r="K125" s="206"/>
      <c r="L125" s="206"/>
      <c r="M125" s="206"/>
      <c r="N125" s="206"/>
      <c r="O125" s="206"/>
      <c r="P125" s="206"/>
      <c r="Q125" s="206"/>
      <c r="R125" s="13"/>
      <c r="S125" s="13"/>
    </row>
    <row r="126" spans="1:19">
      <c r="A126" s="206"/>
      <c r="B126" s="206"/>
      <c r="C126" s="206"/>
      <c r="D126" s="206"/>
      <c r="E126" s="206"/>
      <c r="F126" s="206"/>
      <c r="G126" s="206"/>
      <c r="H126" s="206"/>
      <c r="I126" s="206"/>
      <c r="J126" s="206"/>
      <c r="K126" s="206"/>
      <c r="L126" s="206"/>
      <c r="M126" s="206"/>
      <c r="N126" s="206"/>
      <c r="O126" s="206"/>
      <c r="P126" s="206"/>
      <c r="Q126" s="206"/>
      <c r="R126" s="13"/>
      <c r="S126" s="13"/>
    </row>
    <row r="127" spans="1:19">
      <c r="A127" s="206"/>
      <c r="B127" s="206"/>
      <c r="C127" s="206"/>
      <c r="D127" s="206"/>
      <c r="E127" s="206"/>
      <c r="F127" s="206"/>
      <c r="G127" s="206"/>
      <c r="H127" s="206"/>
      <c r="I127" s="206"/>
      <c r="J127" s="206"/>
      <c r="K127" s="206"/>
      <c r="L127" s="206"/>
      <c r="M127" s="206"/>
      <c r="N127" s="206"/>
      <c r="O127" s="206"/>
      <c r="P127" s="206"/>
      <c r="Q127" s="206"/>
      <c r="R127" s="13"/>
      <c r="S127" s="13"/>
    </row>
    <row r="128" spans="1:19">
      <c r="A128" s="206"/>
      <c r="B128" s="206"/>
      <c r="C128" s="206"/>
      <c r="D128" s="206"/>
      <c r="E128" s="206"/>
      <c r="F128" s="206"/>
      <c r="G128" s="206"/>
      <c r="H128" s="206"/>
      <c r="I128" s="206"/>
      <c r="J128" s="206"/>
      <c r="K128" s="206"/>
      <c r="L128" s="206"/>
      <c r="M128" s="206"/>
      <c r="N128" s="206"/>
      <c r="O128" s="206"/>
      <c r="P128" s="206"/>
      <c r="Q128" s="206"/>
      <c r="R128" s="13"/>
      <c r="S128" s="13"/>
    </row>
    <row r="129" spans="1:19">
      <c r="A129" s="206"/>
      <c r="B129" s="206"/>
      <c r="C129" s="206"/>
      <c r="D129" s="206"/>
      <c r="E129" s="206"/>
      <c r="F129" s="206"/>
      <c r="G129" s="206"/>
      <c r="H129" s="206"/>
      <c r="I129" s="206"/>
      <c r="J129" s="206"/>
      <c r="K129" s="206"/>
      <c r="L129" s="206"/>
      <c r="M129" s="206"/>
      <c r="N129" s="206"/>
      <c r="O129" s="206"/>
      <c r="P129" s="206"/>
      <c r="Q129" s="206"/>
      <c r="R129" s="13"/>
      <c r="S129" s="13"/>
    </row>
    <row r="130" spans="1:19">
      <c r="A130" s="206"/>
      <c r="B130" s="206"/>
      <c r="C130" s="206"/>
      <c r="D130" s="206"/>
      <c r="E130" s="206"/>
      <c r="F130" s="206"/>
      <c r="G130" s="206"/>
      <c r="H130" s="206"/>
      <c r="I130" s="206"/>
      <c r="J130" s="206"/>
      <c r="K130" s="206"/>
      <c r="L130" s="206"/>
      <c r="M130" s="206"/>
      <c r="N130" s="206"/>
      <c r="O130" s="206"/>
      <c r="P130" s="206"/>
      <c r="Q130" s="206"/>
      <c r="R130" s="13"/>
      <c r="S130" s="13"/>
    </row>
    <row r="131" spans="1:19">
      <c r="A131" s="206"/>
      <c r="B131" s="206"/>
      <c r="C131" s="206"/>
      <c r="D131" s="206"/>
      <c r="E131" s="206"/>
      <c r="F131" s="206"/>
      <c r="G131" s="206"/>
      <c r="H131" s="206"/>
      <c r="I131" s="206"/>
      <c r="J131" s="206"/>
      <c r="K131" s="206"/>
      <c r="L131" s="206"/>
      <c r="M131" s="206"/>
      <c r="N131" s="206"/>
      <c r="O131" s="206"/>
      <c r="P131" s="206"/>
      <c r="Q131" s="206"/>
      <c r="R131" s="13"/>
      <c r="S131" s="13"/>
    </row>
    <row r="132" spans="1:19">
      <c r="A132" s="206"/>
      <c r="B132" s="206"/>
      <c r="C132" s="206"/>
      <c r="D132" s="206"/>
      <c r="E132" s="206"/>
      <c r="F132" s="206"/>
      <c r="G132" s="206"/>
      <c r="H132" s="206"/>
      <c r="I132" s="206"/>
      <c r="J132" s="206"/>
      <c r="K132" s="206"/>
      <c r="L132" s="206"/>
      <c r="M132" s="206"/>
      <c r="N132" s="206"/>
      <c r="O132" s="206"/>
      <c r="P132" s="206"/>
      <c r="Q132" s="206"/>
      <c r="R132" s="13"/>
      <c r="S132" s="13"/>
    </row>
    <row r="133" spans="1:19">
      <c r="A133" s="206"/>
      <c r="B133" s="206"/>
      <c r="C133" s="206"/>
      <c r="D133" s="206"/>
      <c r="E133" s="206"/>
      <c r="F133" s="206"/>
      <c r="G133" s="206"/>
      <c r="H133" s="206"/>
      <c r="I133" s="206"/>
      <c r="J133" s="206"/>
      <c r="K133" s="206"/>
      <c r="L133" s="206"/>
      <c r="M133" s="206"/>
      <c r="N133" s="206"/>
      <c r="O133" s="206"/>
      <c r="P133" s="206"/>
      <c r="Q133" s="206"/>
      <c r="R133" s="13"/>
      <c r="S133" s="13"/>
    </row>
    <row r="134" spans="1:19">
      <c r="A134" s="206"/>
      <c r="B134" s="206"/>
      <c r="C134" s="206"/>
      <c r="D134" s="206"/>
      <c r="E134" s="206"/>
      <c r="F134" s="206"/>
      <c r="G134" s="206"/>
      <c r="H134" s="206"/>
      <c r="I134" s="206"/>
      <c r="J134" s="206"/>
      <c r="K134" s="206"/>
      <c r="L134" s="206"/>
      <c r="M134" s="206"/>
      <c r="N134" s="206"/>
      <c r="O134" s="206"/>
      <c r="P134" s="206"/>
      <c r="Q134" s="206"/>
      <c r="R134" s="13"/>
      <c r="S134" s="13"/>
    </row>
    <row r="135" spans="1:19">
      <c r="A135" s="206"/>
      <c r="B135" s="206"/>
      <c r="C135" s="206"/>
      <c r="D135" s="206"/>
      <c r="E135" s="206"/>
      <c r="F135" s="206"/>
      <c r="G135" s="206"/>
      <c r="H135" s="206"/>
      <c r="I135" s="206"/>
      <c r="J135" s="206"/>
      <c r="K135" s="206"/>
      <c r="L135" s="206"/>
      <c r="M135" s="206"/>
      <c r="N135" s="206"/>
      <c r="O135" s="206"/>
      <c r="P135" s="206"/>
      <c r="Q135" s="206"/>
      <c r="R135" s="13"/>
      <c r="S135" s="13"/>
    </row>
    <row r="136" spans="1:19">
      <c r="A136" s="206"/>
      <c r="B136" s="206"/>
      <c r="C136" s="206"/>
      <c r="D136" s="206"/>
      <c r="E136" s="206"/>
      <c r="F136" s="206"/>
      <c r="G136" s="206"/>
      <c r="H136" s="206"/>
      <c r="I136" s="206"/>
      <c r="J136" s="206"/>
      <c r="K136" s="206"/>
      <c r="L136" s="206"/>
      <c r="M136" s="206"/>
      <c r="N136" s="206"/>
      <c r="O136" s="206"/>
      <c r="P136" s="206"/>
      <c r="Q136" s="206"/>
      <c r="R136" s="13"/>
      <c r="S136" s="13"/>
    </row>
    <row r="137" spans="1:19">
      <c r="A137" s="206"/>
      <c r="B137" s="206"/>
      <c r="C137" s="206"/>
      <c r="D137" s="206"/>
      <c r="E137" s="206"/>
      <c r="F137" s="206"/>
      <c r="G137" s="206"/>
      <c r="H137" s="206"/>
      <c r="I137" s="206"/>
      <c r="J137" s="206"/>
      <c r="K137" s="206"/>
      <c r="L137" s="206"/>
      <c r="M137" s="206"/>
      <c r="N137" s="206"/>
      <c r="O137" s="206"/>
      <c r="P137" s="206"/>
      <c r="Q137" s="206"/>
      <c r="R137" s="13"/>
      <c r="S137" s="13"/>
    </row>
    <row r="138" spans="1:19">
      <c r="A138" s="206"/>
      <c r="B138" s="206"/>
      <c r="C138" s="206"/>
      <c r="D138" s="206"/>
      <c r="E138" s="206"/>
      <c r="F138" s="206"/>
      <c r="G138" s="206"/>
      <c r="H138" s="206"/>
      <c r="I138" s="206"/>
      <c r="J138" s="206"/>
      <c r="K138" s="206"/>
      <c r="L138" s="206"/>
      <c r="M138" s="206"/>
      <c r="N138" s="206"/>
      <c r="O138" s="206"/>
      <c r="P138" s="206"/>
      <c r="Q138" s="206"/>
      <c r="R138" s="13"/>
      <c r="S138" s="13"/>
    </row>
    <row r="139" spans="1:19">
      <c r="A139" s="206"/>
      <c r="B139" s="206"/>
      <c r="C139" s="206"/>
      <c r="D139" s="206"/>
      <c r="E139" s="206"/>
      <c r="F139" s="206"/>
      <c r="G139" s="206"/>
      <c r="H139" s="206"/>
      <c r="I139" s="206"/>
      <c r="J139" s="206"/>
      <c r="K139" s="206"/>
      <c r="L139" s="206"/>
      <c r="M139" s="206"/>
      <c r="N139" s="206"/>
      <c r="O139" s="206"/>
      <c r="P139" s="206"/>
      <c r="Q139" s="206"/>
      <c r="R139" s="13"/>
      <c r="S139" s="13"/>
    </row>
    <row r="140" spans="1:19">
      <c r="A140" s="206"/>
      <c r="B140" s="206"/>
      <c r="C140" s="206"/>
      <c r="D140" s="206"/>
      <c r="E140" s="206"/>
      <c r="F140" s="206"/>
      <c r="G140" s="206"/>
      <c r="H140" s="206"/>
      <c r="I140" s="206"/>
      <c r="J140" s="206"/>
      <c r="K140" s="206"/>
      <c r="L140" s="206"/>
      <c r="M140" s="206"/>
      <c r="N140" s="206"/>
      <c r="O140" s="206"/>
      <c r="P140" s="206"/>
      <c r="Q140" s="206"/>
      <c r="R140" s="13"/>
      <c r="S140" s="13"/>
    </row>
    <row r="141" spans="1:19">
      <c r="A141" s="206"/>
      <c r="B141" s="206"/>
      <c r="C141" s="206"/>
      <c r="D141" s="206"/>
      <c r="E141" s="206"/>
      <c r="F141" s="206"/>
      <c r="G141" s="206"/>
      <c r="H141" s="206"/>
      <c r="I141" s="206"/>
      <c r="J141" s="206"/>
      <c r="K141" s="206"/>
      <c r="L141" s="206"/>
      <c r="M141" s="206"/>
      <c r="N141" s="206"/>
      <c r="O141" s="206"/>
      <c r="P141" s="206"/>
      <c r="Q141" s="206"/>
      <c r="R141" s="13"/>
      <c r="S141" s="13"/>
    </row>
    <row r="142" spans="1:19">
      <c r="A142" s="206"/>
      <c r="B142" s="206"/>
      <c r="C142" s="206"/>
      <c r="D142" s="206"/>
      <c r="E142" s="206"/>
      <c r="F142" s="206"/>
      <c r="G142" s="206"/>
      <c r="H142" s="206"/>
      <c r="I142" s="206"/>
      <c r="J142" s="206"/>
      <c r="K142" s="206"/>
      <c r="L142" s="206"/>
      <c r="M142" s="206"/>
      <c r="N142" s="206"/>
      <c r="O142" s="206"/>
      <c r="P142" s="206"/>
      <c r="Q142" s="206"/>
      <c r="R142" s="13"/>
      <c r="S142" s="13"/>
    </row>
    <row r="143" spans="1:19">
      <c r="A143" s="206"/>
      <c r="B143" s="206"/>
      <c r="C143" s="206"/>
      <c r="D143" s="206"/>
      <c r="E143" s="206"/>
      <c r="F143" s="206"/>
      <c r="G143" s="206"/>
      <c r="H143" s="206"/>
      <c r="I143" s="206"/>
      <c r="J143" s="206"/>
      <c r="K143" s="206"/>
      <c r="L143" s="206"/>
      <c r="M143" s="206"/>
      <c r="N143" s="206"/>
      <c r="O143" s="206"/>
      <c r="P143" s="206"/>
      <c r="Q143" s="206"/>
      <c r="R143" s="13"/>
      <c r="S143" s="13"/>
    </row>
    <row r="144" spans="1:19">
      <c r="A144" s="206"/>
      <c r="B144" s="206"/>
      <c r="C144" s="206"/>
      <c r="D144" s="206"/>
      <c r="E144" s="206"/>
      <c r="F144" s="206"/>
      <c r="G144" s="206"/>
      <c r="H144" s="206"/>
      <c r="I144" s="206"/>
      <c r="J144" s="206"/>
      <c r="K144" s="206"/>
      <c r="L144" s="206"/>
      <c r="M144" s="206"/>
      <c r="N144" s="206"/>
      <c r="O144" s="206"/>
      <c r="P144" s="206"/>
      <c r="Q144" s="206"/>
      <c r="R144" s="13"/>
      <c r="S144" s="13"/>
    </row>
    <row r="145" spans="1:19">
      <c r="A145" s="206"/>
      <c r="B145" s="206"/>
      <c r="C145" s="206"/>
      <c r="D145" s="206"/>
      <c r="E145" s="206"/>
      <c r="F145" s="206"/>
      <c r="G145" s="206"/>
      <c r="H145" s="206"/>
      <c r="I145" s="206"/>
      <c r="J145" s="206"/>
      <c r="K145" s="206"/>
      <c r="L145" s="206"/>
      <c r="M145" s="206"/>
      <c r="N145" s="206"/>
      <c r="O145" s="206"/>
      <c r="P145" s="206"/>
      <c r="Q145" s="206"/>
      <c r="R145" s="13"/>
      <c r="S145" s="13"/>
    </row>
    <row r="146" spans="1:19">
      <c r="A146" s="206"/>
      <c r="B146" s="206"/>
      <c r="C146" s="206"/>
      <c r="D146" s="206"/>
      <c r="E146" s="206"/>
      <c r="F146" s="206"/>
      <c r="G146" s="206"/>
      <c r="H146" s="206"/>
      <c r="I146" s="206"/>
      <c r="J146" s="206"/>
      <c r="K146" s="206"/>
      <c r="L146" s="206"/>
      <c r="M146" s="206"/>
      <c r="N146" s="206"/>
      <c r="O146" s="206"/>
      <c r="P146" s="206"/>
      <c r="Q146" s="206"/>
      <c r="R146" s="13"/>
      <c r="S146" s="13"/>
    </row>
    <row r="147" spans="1:19">
      <c r="A147" s="206"/>
      <c r="B147" s="206"/>
      <c r="C147" s="206"/>
      <c r="D147" s="206"/>
      <c r="E147" s="206"/>
      <c r="F147" s="206"/>
      <c r="G147" s="206"/>
      <c r="H147" s="206"/>
      <c r="I147" s="206"/>
      <c r="J147" s="206"/>
      <c r="K147" s="206"/>
      <c r="L147" s="206"/>
      <c r="M147" s="206"/>
      <c r="N147" s="206"/>
      <c r="O147" s="206"/>
      <c r="P147" s="206"/>
      <c r="Q147" s="206"/>
      <c r="R147" s="13"/>
      <c r="S147" s="13"/>
    </row>
    <row r="148" spans="1:19">
      <c r="A148" s="206"/>
      <c r="B148" s="206"/>
      <c r="C148" s="206"/>
      <c r="D148" s="206"/>
      <c r="E148" s="206"/>
      <c r="F148" s="206"/>
      <c r="G148" s="206"/>
      <c r="H148" s="206"/>
      <c r="I148" s="206"/>
      <c r="J148" s="206"/>
      <c r="K148" s="206"/>
      <c r="L148" s="206"/>
      <c r="M148" s="206"/>
      <c r="N148" s="206"/>
      <c r="O148" s="206"/>
      <c r="P148" s="206"/>
      <c r="Q148" s="206"/>
      <c r="R148" s="13"/>
      <c r="S148" s="13"/>
    </row>
    <row r="149" spans="1:19">
      <c r="A149" s="206"/>
      <c r="B149" s="206"/>
      <c r="C149" s="206"/>
      <c r="D149" s="206"/>
      <c r="E149" s="206"/>
      <c r="F149" s="206"/>
      <c r="G149" s="206"/>
      <c r="H149" s="206"/>
      <c r="I149" s="206"/>
      <c r="J149" s="206"/>
      <c r="K149" s="206"/>
      <c r="L149" s="206"/>
      <c r="M149" s="206"/>
      <c r="N149" s="206"/>
      <c r="O149" s="206"/>
      <c r="P149" s="206"/>
      <c r="Q149" s="206"/>
      <c r="R149" s="13"/>
      <c r="S149" s="13"/>
    </row>
    <row r="150" spans="1:19">
      <c r="A150" s="206"/>
      <c r="B150" s="206"/>
      <c r="C150" s="206"/>
      <c r="D150" s="206"/>
      <c r="E150" s="206"/>
      <c r="F150" s="206"/>
      <c r="G150" s="206"/>
      <c r="H150" s="206"/>
      <c r="I150" s="206"/>
      <c r="J150" s="206"/>
      <c r="K150" s="206"/>
      <c r="L150" s="206"/>
      <c r="M150" s="206"/>
      <c r="N150" s="206"/>
      <c r="O150" s="206"/>
      <c r="P150" s="206"/>
      <c r="Q150" s="206"/>
      <c r="R150" s="13"/>
      <c r="S150" s="13"/>
    </row>
    <row r="151" spans="1:19">
      <c r="A151" s="206"/>
      <c r="B151" s="206"/>
      <c r="C151" s="206"/>
      <c r="D151" s="206"/>
      <c r="E151" s="206"/>
      <c r="F151" s="206"/>
      <c r="G151" s="206"/>
      <c r="H151" s="206"/>
      <c r="I151" s="206"/>
      <c r="J151" s="206"/>
      <c r="K151" s="206"/>
      <c r="L151" s="206"/>
      <c r="M151" s="206"/>
      <c r="N151" s="206"/>
      <c r="O151" s="206"/>
      <c r="P151" s="206"/>
      <c r="Q151" s="206"/>
      <c r="R151" s="13"/>
      <c r="S151" s="13"/>
    </row>
    <row r="152" spans="1:19">
      <c r="A152" s="206"/>
      <c r="B152" s="206"/>
      <c r="C152" s="206"/>
      <c r="D152" s="206"/>
      <c r="E152" s="206"/>
      <c r="F152" s="206"/>
      <c r="G152" s="206"/>
      <c r="H152" s="206"/>
      <c r="I152" s="206"/>
      <c r="J152" s="206"/>
      <c r="K152" s="206"/>
      <c r="L152" s="206"/>
      <c r="M152" s="206"/>
      <c r="N152" s="206"/>
      <c r="O152" s="206"/>
      <c r="P152" s="206"/>
      <c r="Q152" s="206"/>
      <c r="R152" s="13"/>
      <c r="S152" s="13"/>
    </row>
    <row r="153" spans="1:19">
      <c r="A153" s="206"/>
      <c r="B153" s="206"/>
      <c r="C153" s="206"/>
      <c r="D153" s="206"/>
      <c r="E153" s="206"/>
      <c r="F153" s="206"/>
      <c r="G153" s="206"/>
      <c r="H153" s="206"/>
      <c r="I153" s="206"/>
      <c r="J153" s="206"/>
      <c r="K153" s="206"/>
      <c r="L153" s="206"/>
      <c r="M153" s="206"/>
      <c r="N153" s="206"/>
      <c r="O153" s="206"/>
      <c r="P153" s="206"/>
      <c r="Q153" s="206"/>
      <c r="R153" s="13"/>
      <c r="S153" s="13"/>
    </row>
    <row r="154" spans="1:19">
      <c r="A154" s="206"/>
      <c r="B154" s="206"/>
      <c r="C154" s="206"/>
      <c r="D154" s="206"/>
      <c r="E154" s="206"/>
      <c r="F154" s="206"/>
      <c r="G154" s="206"/>
      <c r="H154" s="206"/>
      <c r="I154" s="206"/>
      <c r="J154" s="206"/>
      <c r="K154" s="206"/>
      <c r="L154" s="206"/>
      <c r="M154" s="206"/>
      <c r="N154" s="206"/>
      <c r="O154" s="206"/>
      <c r="P154" s="206"/>
      <c r="Q154" s="206"/>
      <c r="R154" s="13"/>
      <c r="S154" s="13"/>
    </row>
    <row r="155" spans="1:19">
      <c r="A155" s="206"/>
      <c r="B155" s="206"/>
      <c r="C155" s="206"/>
      <c r="D155" s="206"/>
      <c r="E155" s="206"/>
      <c r="F155" s="206"/>
      <c r="G155" s="206"/>
      <c r="H155" s="206"/>
      <c r="I155" s="206"/>
      <c r="J155" s="206"/>
      <c r="K155" s="206"/>
      <c r="L155" s="206"/>
      <c r="M155" s="206"/>
      <c r="N155" s="206"/>
      <c r="O155" s="206"/>
      <c r="P155" s="206"/>
      <c r="Q155" s="206"/>
      <c r="R155" s="13"/>
      <c r="S155" s="13"/>
    </row>
    <row r="156" spans="1:19">
      <c r="A156" s="206"/>
      <c r="B156" s="206"/>
      <c r="C156" s="206"/>
      <c r="D156" s="206"/>
      <c r="E156" s="206"/>
      <c r="F156" s="206"/>
      <c r="G156" s="206"/>
      <c r="H156" s="206"/>
      <c r="I156" s="206"/>
      <c r="J156" s="206"/>
      <c r="K156" s="206"/>
      <c r="L156" s="206"/>
      <c r="M156" s="206"/>
      <c r="N156" s="206"/>
      <c r="O156" s="206"/>
      <c r="P156" s="206"/>
      <c r="Q156" s="206"/>
      <c r="R156" s="13"/>
      <c r="S156" s="13"/>
    </row>
    <row r="157" spans="1:19">
      <c r="A157" s="206"/>
      <c r="B157" s="206"/>
      <c r="C157" s="206"/>
      <c r="D157" s="206"/>
      <c r="E157" s="206"/>
      <c r="F157" s="206"/>
      <c r="G157" s="206"/>
      <c r="H157" s="206"/>
      <c r="I157" s="206"/>
      <c r="J157" s="206"/>
      <c r="K157" s="206"/>
      <c r="L157" s="206"/>
      <c r="M157" s="206"/>
      <c r="N157" s="206"/>
      <c r="O157" s="206"/>
      <c r="P157" s="206"/>
      <c r="Q157" s="206"/>
      <c r="R157" s="13"/>
      <c r="S157" s="13"/>
    </row>
    <row r="158" spans="1:19">
      <c r="A158" s="206"/>
      <c r="B158" s="206"/>
      <c r="C158" s="206"/>
      <c r="D158" s="206"/>
      <c r="E158" s="206"/>
      <c r="F158" s="206"/>
      <c r="G158" s="206"/>
      <c r="H158" s="206"/>
      <c r="I158" s="206"/>
      <c r="J158" s="206"/>
      <c r="K158" s="206"/>
      <c r="L158" s="206"/>
      <c r="M158" s="206"/>
      <c r="N158" s="206"/>
      <c r="O158" s="206"/>
      <c r="P158" s="206"/>
      <c r="Q158" s="206"/>
      <c r="R158" s="13"/>
      <c r="S158" s="13"/>
    </row>
    <row r="159" spans="1:19">
      <c r="A159" s="206"/>
      <c r="B159" s="206"/>
      <c r="C159" s="206"/>
      <c r="D159" s="206"/>
      <c r="E159" s="206"/>
      <c r="F159" s="206"/>
      <c r="G159" s="206"/>
      <c r="H159" s="206"/>
      <c r="I159" s="206"/>
      <c r="J159" s="206"/>
      <c r="K159" s="206"/>
      <c r="L159" s="206"/>
      <c r="M159" s="206"/>
      <c r="N159" s="206"/>
      <c r="O159" s="206"/>
      <c r="P159" s="206"/>
      <c r="Q159" s="206"/>
      <c r="R159" s="13"/>
      <c r="S159" s="13"/>
    </row>
    <row r="160" spans="1:19">
      <c r="A160" s="206"/>
      <c r="B160" s="206"/>
      <c r="C160" s="206"/>
      <c r="D160" s="206"/>
      <c r="E160" s="206"/>
      <c r="F160" s="206"/>
      <c r="G160" s="206"/>
      <c r="H160" s="206"/>
      <c r="I160" s="206"/>
      <c r="J160" s="206"/>
      <c r="K160" s="206"/>
      <c r="L160" s="206"/>
      <c r="M160" s="206"/>
      <c r="N160" s="206"/>
      <c r="O160" s="206"/>
      <c r="P160" s="206"/>
      <c r="Q160" s="206"/>
      <c r="R160" s="13"/>
      <c r="S160" s="13"/>
    </row>
    <row r="161" spans="1:19">
      <c r="A161" s="206"/>
      <c r="B161" s="206"/>
      <c r="C161" s="206"/>
      <c r="D161" s="206"/>
      <c r="E161" s="206"/>
      <c r="F161" s="206"/>
      <c r="G161" s="206"/>
      <c r="H161" s="206"/>
      <c r="I161" s="206"/>
      <c r="J161" s="206"/>
      <c r="K161" s="206"/>
      <c r="L161" s="206"/>
      <c r="M161" s="206"/>
      <c r="N161" s="206"/>
      <c r="O161" s="206"/>
      <c r="P161" s="206"/>
      <c r="Q161" s="206"/>
      <c r="R161" s="13"/>
      <c r="S161" s="13"/>
    </row>
    <row r="162" spans="1:19">
      <c r="A162" s="206"/>
      <c r="B162" s="206"/>
      <c r="C162" s="206"/>
      <c r="D162" s="206"/>
      <c r="E162" s="206"/>
      <c r="F162" s="206"/>
      <c r="G162" s="206"/>
      <c r="H162" s="206"/>
      <c r="I162" s="206"/>
      <c r="J162" s="206"/>
      <c r="K162" s="206"/>
      <c r="L162" s="206"/>
      <c r="M162" s="206"/>
      <c r="N162" s="206"/>
      <c r="O162" s="206"/>
      <c r="P162" s="206"/>
      <c r="Q162" s="206"/>
      <c r="R162" s="13"/>
      <c r="S162" s="13"/>
    </row>
    <row r="163" spans="1:19">
      <c r="A163" s="206"/>
      <c r="B163" s="206"/>
      <c r="C163" s="206"/>
      <c r="D163" s="206"/>
      <c r="E163" s="206"/>
      <c r="F163" s="206"/>
      <c r="G163" s="206"/>
      <c r="H163" s="206"/>
      <c r="I163" s="206"/>
      <c r="J163" s="206"/>
      <c r="K163" s="206"/>
      <c r="L163" s="206"/>
      <c r="M163" s="206"/>
      <c r="N163" s="206"/>
      <c r="O163" s="206"/>
      <c r="P163" s="206"/>
      <c r="Q163" s="206"/>
      <c r="R163" s="13"/>
      <c r="S163" s="13"/>
    </row>
    <row r="164" spans="1:19">
      <c r="A164" s="206"/>
      <c r="B164" s="206"/>
      <c r="C164" s="206"/>
      <c r="D164" s="206"/>
      <c r="E164" s="206"/>
      <c r="F164" s="206"/>
      <c r="G164" s="206"/>
      <c r="H164" s="206"/>
      <c r="I164" s="206"/>
      <c r="J164" s="206"/>
      <c r="K164" s="206"/>
      <c r="L164" s="206"/>
      <c r="M164" s="206"/>
      <c r="N164" s="206"/>
      <c r="O164" s="206"/>
      <c r="P164" s="206"/>
      <c r="Q164" s="206"/>
      <c r="R164" s="13"/>
      <c r="S164" s="13"/>
    </row>
    <row r="165" spans="1:19">
      <c r="A165" s="206"/>
      <c r="B165" s="206"/>
      <c r="C165" s="206"/>
      <c r="D165" s="206"/>
      <c r="E165" s="206"/>
      <c r="F165" s="206"/>
      <c r="G165" s="206"/>
      <c r="H165" s="206"/>
      <c r="I165" s="206"/>
      <c r="J165" s="206"/>
      <c r="K165" s="206"/>
      <c r="L165" s="206"/>
      <c r="M165" s="206"/>
      <c r="N165" s="206"/>
      <c r="O165" s="206"/>
      <c r="P165" s="206"/>
      <c r="Q165" s="206"/>
      <c r="R165" s="13"/>
      <c r="S165" s="13"/>
    </row>
    <row r="166" spans="1:19">
      <c r="A166" s="206"/>
      <c r="B166" s="206"/>
      <c r="C166" s="206"/>
      <c r="D166" s="206"/>
      <c r="E166" s="206"/>
      <c r="F166" s="206"/>
      <c r="G166" s="206"/>
      <c r="H166" s="206"/>
      <c r="I166" s="206"/>
      <c r="J166" s="206"/>
      <c r="K166" s="206"/>
      <c r="L166" s="206"/>
      <c r="M166" s="206"/>
      <c r="N166" s="206"/>
      <c r="O166" s="206"/>
      <c r="P166" s="206"/>
      <c r="Q166" s="206"/>
      <c r="R166" s="13"/>
      <c r="S166" s="13"/>
    </row>
    <row r="167" spans="1:19">
      <c r="A167" s="206"/>
      <c r="B167" s="206"/>
      <c r="C167" s="206"/>
      <c r="D167" s="206"/>
      <c r="E167" s="206"/>
      <c r="F167" s="206"/>
      <c r="G167" s="206"/>
      <c r="H167" s="206"/>
      <c r="I167" s="206"/>
      <c r="J167" s="206"/>
      <c r="K167" s="206"/>
      <c r="L167" s="206"/>
      <c r="M167" s="206"/>
      <c r="N167" s="206"/>
      <c r="O167" s="206"/>
      <c r="P167" s="206"/>
      <c r="Q167" s="206"/>
      <c r="R167" s="13"/>
      <c r="S167" s="13"/>
    </row>
    <row r="168" spans="1:19">
      <c r="A168" s="206"/>
      <c r="B168" s="206"/>
      <c r="C168" s="206"/>
      <c r="D168" s="206"/>
      <c r="E168" s="206"/>
      <c r="F168" s="206"/>
      <c r="G168" s="206"/>
      <c r="H168" s="206"/>
      <c r="I168" s="206"/>
      <c r="J168" s="206"/>
      <c r="K168" s="206"/>
      <c r="L168" s="206"/>
      <c r="M168" s="206"/>
      <c r="N168" s="206"/>
      <c r="O168" s="206"/>
      <c r="P168" s="206"/>
      <c r="Q168" s="206"/>
      <c r="R168" s="13"/>
      <c r="S168" s="13"/>
    </row>
    <row r="169" spans="1:19">
      <c r="A169" s="206"/>
      <c r="B169" s="206"/>
      <c r="C169" s="206"/>
      <c r="D169" s="206"/>
      <c r="E169" s="206"/>
      <c r="F169" s="206"/>
      <c r="G169" s="206"/>
      <c r="H169" s="206"/>
      <c r="I169" s="206"/>
      <c r="J169" s="206"/>
      <c r="K169" s="206"/>
      <c r="L169" s="206"/>
      <c r="M169" s="206"/>
      <c r="N169" s="206"/>
      <c r="O169" s="206"/>
      <c r="P169" s="206"/>
      <c r="Q169" s="206"/>
      <c r="R169" s="13"/>
      <c r="S169" s="13"/>
    </row>
    <row r="170" spans="1:19">
      <c r="A170" s="206"/>
      <c r="B170" s="206"/>
      <c r="C170" s="206"/>
      <c r="D170" s="206"/>
      <c r="E170" s="206"/>
      <c r="F170" s="206"/>
      <c r="G170" s="206"/>
      <c r="H170" s="206"/>
      <c r="I170" s="206"/>
      <c r="J170" s="206"/>
      <c r="K170" s="206"/>
      <c r="L170" s="206"/>
      <c r="M170" s="206"/>
      <c r="N170" s="206"/>
      <c r="O170" s="206"/>
      <c r="P170" s="206"/>
      <c r="Q170" s="206"/>
      <c r="R170" s="13"/>
      <c r="S170" s="13"/>
    </row>
    <row r="171" spans="1:19">
      <c r="A171" s="206"/>
      <c r="B171" s="206"/>
      <c r="C171" s="206"/>
      <c r="D171" s="206"/>
      <c r="E171" s="206"/>
      <c r="F171" s="206"/>
      <c r="G171" s="206"/>
      <c r="H171" s="206"/>
      <c r="I171" s="206"/>
      <c r="J171" s="206"/>
      <c r="K171" s="206"/>
      <c r="L171" s="206"/>
      <c r="M171" s="206"/>
      <c r="N171" s="206"/>
      <c r="O171" s="206"/>
      <c r="P171" s="206"/>
      <c r="Q171" s="206"/>
      <c r="R171" s="13"/>
      <c r="S171" s="13"/>
    </row>
    <row r="172" spans="1:19">
      <c r="A172" s="206"/>
      <c r="B172" s="206"/>
      <c r="C172" s="206"/>
      <c r="D172" s="206"/>
      <c r="E172" s="206"/>
      <c r="F172" s="206"/>
      <c r="G172" s="206"/>
      <c r="H172" s="206"/>
      <c r="I172" s="206"/>
      <c r="J172" s="206"/>
      <c r="K172" s="206"/>
      <c r="L172" s="206"/>
      <c r="M172" s="206"/>
      <c r="N172" s="206"/>
      <c r="O172" s="206"/>
      <c r="P172" s="206"/>
      <c r="Q172" s="206"/>
      <c r="R172" s="13"/>
      <c r="S172" s="13"/>
    </row>
    <row r="173" spans="1:19">
      <c r="A173" s="206"/>
      <c r="B173" s="206"/>
      <c r="C173" s="206"/>
      <c r="D173" s="206"/>
      <c r="E173" s="206"/>
      <c r="F173" s="206"/>
      <c r="G173" s="206"/>
      <c r="H173" s="206"/>
      <c r="I173" s="206"/>
      <c r="J173" s="206"/>
      <c r="K173" s="206"/>
      <c r="L173" s="206"/>
      <c r="M173" s="206"/>
      <c r="N173" s="206"/>
      <c r="O173" s="206"/>
      <c r="P173" s="206"/>
      <c r="Q173" s="206"/>
      <c r="R173" s="13"/>
      <c r="S173" s="13"/>
    </row>
    <row r="174" spans="1:19">
      <c r="A174" s="206"/>
      <c r="B174" s="206"/>
      <c r="C174" s="206"/>
      <c r="D174" s="206"/>
      <c r="E174" s="206"/>
      <c r="F174" s="206"/>
      <c r="G174" s="206"/>
      <c r="H174" s="206"/>
      <c r="I174" s="206"/>
      <c r="J174" s="206"/>
      <c r="K174" s="206"/>
      <c r="L174" s="206"/>
      <c r="M174" s="206"/>
      <c r="N174" s="206"/>
      <c r="O174" s="206"/>
      <c r="P174" s="206"/>
      <c r="Q174" s="206"/>
      <c r="R174" s="13"/>
      <c r="S174" s="13"/>
    </row>
    <row r="175" spans="1:19">
      <c r="A175" s="206"/>
      <c r="B175" s="206"/>
      <c r="C175" s="206"/>
      <c r="D175" s="206"/>
      <c r="E175" s="206"/>
      <c r="F175" s="206"/>
      <c r="G175" s="206"/>
      <c r="H175" s="206"/>
      <c r="I175" s="206"/>
      <c r="J175" s="206"/>
      <c r="K175" s="206"/>
      <c r="L175" s="206"/>
      <c r="M175" s="206"/>
      <c r="N175" s="206"/>
      <c r="O175" s="206"/>
      <c r="P175" s="206"/>
      <c r="Q175" s="206"/>
      <c r="R175" s="13"/>
      <c r="S175" s="13"/>
    </row>
    <row r="176" spans="1:19">
      <c r="A176" s="206"/>
      <c r="B176" s="206"/>
      <c r="C176" s="206"/>
      <c r="D176" s="206"/>
      <c r="E176" s="206"/>
      <c r="F176" s="206"/>
      <c r="G176" s="206"/>
      <c r="H176" s="206"/>
      <c r="I176" s="206"/>
      <c r="J176" s="206"/>
      <c r="K176" s="206"/>
      <c r="L176" s="206"/>
      <c r="M176" s="206"/>
      <c r="N176" s="206"/>
      <c r="O176" s="206"/>
      <c r="P176" s="206"/>
      <c r="Q176" s="206"/>
      <c r="R176" s="13"/>
      <c r="S176" s="13"/>
    </row>
    <row r="177" spans="1:19">
      <c r="A177" s="206"/>
      <c r="B177" s="206"/>
      <c r="C177" s="206"/>
      <c r="D177" s="206"/>
      <c r="E177" s="206"/>
      <c r="F177" s="206"/>
      <c r="G177" s="206"/>
      <c r="H177" s="206"/>
      <c r="I177" s="206"/>
      <c r="J177" s="206"/>
      <c r="K177" s="206"/>
      <c r="L177" s="206"/>
      <c r="M177" s="206"/>
      <c r="N177" s="206"/>
      <c r="O177" s="206"/>
      <c r="P177" s="206"/>
      <c r="Q177" s="206"/>
      <c r="R177" s="13"/>
      <c r="S177" s="13"/>
    </row>
    <row r="178" spans="1:19">
      <c r="A178" s="206"/>
      <c r="B178" s="206"/>
      <c r="C178" s="206"/>
      <c r="D178" s="206"/>
      <c r="E178" s="206"/>
      <c r="F178" s="206"/>
      <c r="G178" s="206"/>
      <c r="H178" s="206"/>
      <c r="I178" s="206"/>
      <c r="J178" s="206"/>
      <c r="K178" s="206"/>
      <c r="L178" s="206"/>
      <c r="M178" s="206"/>
      <c r="N178" s="206"/>
      <c r="O178" s="206"/>
      <c r="P178" s="206"/>
      <c r="Q178" s="206"/>
      <c r="R178" s="13"/>
      <c r="S178" s="13"/>
    </row>
    <row r="179" spans="1:19">
      <c r="A179" s="206"/>
      <c r="B179" s="206"/>
      <c r="C179" s="206"/>
      <c r="D179" s="206"/>
      <c r="E179" s="206"/>
      <c r="F179" s="206"/>
      <c r="G179" s="206"/>
      <c r="H179" s="206"/>
      <c r="I179" s="206"/>
      <c r="J179" s="206"/>
      <c r="K179" s="206"/>
      <c r="L179" s="206"/>
      <c r="M179" s="206"/>
      <c r="N179" s="206"/>
      <c r="O179" s="206"/>
      <c r="P179" s="206"/>
      <c r="Q179" s="206"/>
      <c r="R179" s="13"/>
      <c r="S179" s="13"/>
    </row>
    <row r="180" spans="1:19">
      <c r="A180" s="206"/>
      <c r="B180" s="206"/>
      <c r="C180" s="206"/>
      <c r="D180" s="206"/>
      <c r="E180" s="206"/>
      <c r="F180" s="206"/>
      <c r="G180" s="206"/>
      <c r="H180" s="206"/>
      <c r="I180" s="206"/>
      <c r="J180" s="206"/>
      <c r="K180" s="206"/>
      <c r="L180" s="206"/>
      <c r="M180" s="206"/>
      <c r="N180" s="206"/>
      <c r="O180" s="206"/>
      <c r="P180" s="206"/>
      <c r="Q180" s="206"/>
      <c r="R180" s="13"/>
      <c r="S180" s="13"/>
    </row>
    <row r="181" spans="1:19">
      <c r="A181" s="206"/>
      <c r="B181" s="206"/>
      <c r="C181" s="206"/>
      <c r="D181" s="206"/>
      <c r="E181" s="206"/>
      <c r="F181" s="206"/>
      <c r="G181" s="206"/>
      <c r="H181" s="206"/>
      <c r="I181" s="206"/>
      <c r="J181" s="206"/>
      <c r="K181" s="206"/>
      <c r="L181" s="206"/>
      <c r="M181" s="206"/>
      <c r="N181" s="206"/>
      <c r="O181" s="206"/>
      <c r="P181" s="206"/>
      <c r="Q181" s="206"/>
      <c r="R181" s="13"/>
      <c r="S181" s="13"/>
    </row>
    <row r="182" spans="1:19">
      <c r="A182" s="206"/>
      <c r="B182" s="206"/>
      <c r="C182" s="206"/>
      <c r="D182" s="206"/>
      <c r="E182" s="206"/>
      <c r="F182" s="206"/>
      <c r="G182" s="206"/>
      <c r="H182" s="206"/>
      <c r="I182" s="206"/>
      <c r="J182" s="206"/>
      <c r="K182" s="206"/>
      <c r="L182" s="206"/>
      <c r="M182" s="206"/>
      <c r="N182" s="206"/>
      <c r="O182" s="206"/>
      <c r="P182" s="206"/>
      <c r="Q182" s="206"/>
      <c r="R182" s="13"/>
      <c r="S182" s="13"/>
    </row>
    <row r="183" spans="1:19">
      <c r="A183" s="206"/>
      <c r="B183" s="206"/>
      <c r="C183" s="206"/>
      <c r="D183" s="206"/>
      <c r="E183" s="206"/>
      <c r="F183" s="206"/>
      <c r="G183" s="206"/>
      <c r="H183" s="206"/>
      <c r="I183" s="206"/>
      <c r="J183" s="206"/>
      <c r="K183" s="206"/>
      <c r="L183" s="206"/>
      <c r="M183" s="206"/>
      <c r="N183" s="206"/>
      <c r="O183" s="206"/>
      <c r="P183" s="206"/>
      <c r="Q183" s="206"/>
      <c r="R183" s="13"/>
      <c r="S183" s="13"/>
    </row>
    <row r="184" spans="1:19">
      <c r="A184" s="206"/>
      <c r="B184" s="206"/>
      <c r="C184" s="206"/>
      <c r="D184" s="206"/>
      <c r="E184" s="206"/>
      <c r="F184" s="206"/>
      <c r="G184" s="206"/>
      <c r="H184" s="206"/>
      <c r="I184" s="206"/>
      <c r="J184" s="206"/>
      <c r="K184" s="206"/>
      <c r="L184" s="206"/>
      <c r="M184" s="206"/>
      <c r="N184" s="206"/>
      <c r="O184" s="206"/>
      <c r="P184" s="206"/>
      <c r="Q184" s="206"/>
      <c r="R184" s="13"/>
      <c r="S184" s="13"/>
    </row>
    <row r="185" spans="1:19">
      <c r="A185" s="206"/>
      <c r="B185" s="206"/>
      <c r="C185" s="206"/>
      <c r="D185" s="206"/>
      <c r="E185" s="206"/>
      <c r="F185" s="206"/>
      <c r="G185" s="206"/>
      <c r="H185" s="206"/>
      <c r="I185" s="206"/>
      <c r="J185" s="206"/>
      <c r="K185" s="206"/>
      <c r="L185" s="206"/>
      <c r="M185" s="206"/>
      <c r="N185" s="206"/>
      <c r="O185" s="206"/>
      <c r="P185" s="206"/>
      <c r="Q185" s="206"/>
      <c r="R185" s="13"/>
      <c r="S185" s="13"/>
    </row>
    <row r="186" spans="1:19">
      <c r="A186" s="206"/>
      <c r="B186" s="206"/>
      <c r="C186" s="206"/>
      <c r="D186" s="206"/>
      <c r="E186" s="206"/>
      <c r="F186" s="206"/>
      <c r="G186" s="206"/>
      <c r="H186" s="206"/>
      <c r="I186" s="206"/>
      <c r="J186" s="206"/>
      <c r="K186" s="206"/>
      <c r="L186" s="206"/>
      <c r="M186" s="206"/>
      <c r="N186" s="206"/>
      <c r="O186" s="206"/>
      <c r="P186" s="206"/>
      <c r="Q186" s="206"/>
      <c r="R186" s="13"/>
      <c r="S186" s="13"/>
    </row>
    <row r="187" spans="1:19">
      <c r="A187" s="206"/>
      <c r="B187" s="206"/>
      <c r="C187" s="206"/>
      <c r="D187" s="206"/>
      <c r="E187" s="206"/>
      <c r="F187" s="206"/>
      <c r="G187" s="206"/>
      <c r="H187" s="206"/>
      <c r="I187" s="206"/>
      <c r="J187" s="206"/>
      <c r="K187" s="206"/>
      <c r="L187" s="206"/>
      <c r="M187" s="206"/>
      <c r="N187" s="206"/>
      <c r="O187" s="206"/>
      <c r="P187" s="206"/>
      <c r="Q187" s="206"/>
      <c r="R187" s="13"/>
      <c r="S187" s="13"/>
    </row>
    <row r="188" spans="1:19">
      <c r="A188" s="206"/>
      <c r="B188" s="206"/>
      <c r="C188" s="206"/>
      <c r="D188" s="206"/>
      <c r="E188" s="206"/>
      <c r="F188" s="206"/>
      <c r="G188" s="206"/>
      <c r="H188" s="206"/>
      <c r="I188" s="206"/>
      <c r="J188" s="206"/>
      <c r="K188" s="206"/>
      <c r="L188" s="206"/>
      <c r="M188" s="206"/>
      <c r="N188" s="206"/>
      <c r="O188" s="206"/>
      <c r="P188" s="206"/>
      <c r="Q188" s="206"/>
      <c r="R188" s="13"/>
      <c r="S188" s="13"/>
    </row>
    <row r="189" spans="1:19">
      <c r="A189" s="206"/>
      <c r="B189" s="206"/>
      <c r="C189" s="206"/>
      <c r="D189" s="206"/>
      <c r="E189" s="206"/>
      <c r="F189" s="206"/>
      <c r="G189" s="206"/>
      <c r="H189" s="206"/>
      <c r="I189" s="206"/>
      <c r="J189" s="206"/>
      <c r="K189" s="206"/>
      <c r="L189" s="206"/>
      <c r="M189" s="206"/>
      <c r="N189" s="206"/>
      <c r="O189" s="206"/>
      <c r="P189" s="206"/>
      <c r="Q189" s="206"/>
      <c r="R189" s="13"/>
      <c r="S189" s="13"/>
    </row>
    <row r="190" spans="1:19">
      <c r="A190" s="206"/>
      <c r="B190" s="206"/>
      <c r="C190" s="206"/>
      <c r="D190" s="206"/>
      <c r="E190" s="206"/>
      <c r="F190" s="206"/>
      <c r="G190" s="206"/>
      <c r="H190" s="206"/>
      <c r="I190" s="206"/>
      <c r="J190" s="206"/>
      <c r="K190" s="206"/>
      <c r="L190" s="206"/>
      <c r="M190" s="206"/>
      <c r="N190" s="206"/>
      <c r="O190" s="206"/>
      <c r="P190" s="206"/>
      <c r="Q190" s="206"/>
      <c r="R190" s="13"/>
      <c r="S190" s="13"/>
    </row>
    <row r="191" spans="1:19">
      <c r="A191" s="206"/>
      <c r="B191" s="206"/>
      <c r="C191" s="206"/>
      <c r="D191" s="206"/>
      <c r="E191" s="206"/>
      <c r="F191" s="206"/>
      <c r="G191" s="206"/>
      <c r="H191" s="206"/>
      <c r="I191" s="206"/>
      <c r="J191" s="206"/>
      <c r="K191" s="206"/>
      <c r="L191" s="206"/>
      <c r="M191" s="206"/>
      <c r="N191" s="206"/>
      <c r="O191" s="206"/>
      <c r="P191" s="206"/>
      <c r="Q191" s="206"/>
      <c r="R191" s="13"/>
      <c r="S191" s="13"/>
    </row>
    <row r="192" spans="1:19">
      <c r="A192" s="206"/>
      <c r="B192" s="206"/>
      <c r="C192" s="206"/>
      <c r="D192" s="206"/>
      <c r="E192" s="206"/>
      <c r="F192" s="206"/>
      <c r="G192" s="206"/>
      <c r="H192" s="206"/>
      <c r="I192" s="206"/>
      <c r="J192" s="206"/>
      <c r="K192" s="206"/>
      <c r="L192" s="206"/>
      <c r="M192" s="206"/>
      <c r="N192" s="206"/>
      <c r="O192" s="206"/>
      <c r="P192" s="206"/>
      <c r="Q192" s="206"/>
      <c r="R192" s="13"/>
      <c r="S192" s="13"/>
    </row>
    <row r="193" spans="1:19">
      <c r="A193" s="206"/>
      <c r="B193" s="206"/>
      <c r="C193" s="206"/>
      <c r="D193" s="206"/>
      <c r="E193" s="206"/>
      <c r="F193" s="206"/>
      <c r="G193" s="206"/>
      <c r="H193" s="206"/>
      <c r="I193" s="206"/>
      <c r="J193" s="206"/>
      <c r="K193" s="206"/>
      <c r="L193" s="206"/>
      <c r="M193" s="206"/>
      <c r="N193" s="206"/>
      <c r="O193" s="206"/>
      <c r="P193" s="206"/>
      <c r="Q193" s="206"/>
      <c r="R193" s="13"/>
      <c r="S193" s="13"/>
    </row>
    <row r="194" spans="1:19">
      <c r="A194" s="206"/>
      <c r="B194" s="206"/>
      <c r="C194" s="206"/>
      <c r="D194" s="206"/>
      <c r="E194" s="206"/>
      <c r="F194" s="206"/>
      <c r="G194" s="206"/>
      <c r="H194" s="206"/>
      <c r="I194" s="206"/>
      <c r="J194" s="206"/>
      <c r="K194" s="206"/>
      <c r="L194" s="206"/>
      <c r="M194" s="206"/>
      <c r="N194" s="206"/>
      <c r="O194" s="206"/>
      <c r="P194" s="206"/>
      <c r="Q194" s="206"/>
      <c r="R194" s="13"/>
      <c r="S194" s="13"/>
    </row>
    <row r="195" spans="1:19">
      <c r="A195" s="206"/>
      <c r="B195" s="206"/>
      <c r="C195" s="206"/>
      <c r="D195" s="206"/>
      <c r="E195" s="206"/>
      <c r="F195" s="206"/>
      <c r="G195" s="206"/>
      <c r="H195" s="206"/>
      <c r="I195" s="206"/>
      <c r="J195" s="206"/>
      <c r="K195" s="206"/>
      <c r="L195" s="206"/>
      <c r="M195" s="206"/>
      <c r="N195" s="206"/>
      <c r="O195" s="206"/>
      <c r="P195" s="206"/>
      <c r="Q195" s="206"/>
      <c r="R195" s="13"/>
      <c r="S195" s="13"/>
    </row>
    <row r="196" spans="1:19">
      <c r="A196" s="206"/>
      <c r="B196" s="206"/>
      <c r="C196" s="206"/>
      <c r="D196" s="206"/>
      <c r="E196" s="206"/>
      <c r="F196" s="206"/>
      <c r="G196" s="206"/>
      <c r="H196" s="206"/>
      <c r="I196" s="206"/>
      <c r="J196" s="206"/>
      <c r="K196" s="206"/>
      <c r="L196" s="206"/>
      <c r="M196" s="206"/>
      <c r="N196" s="206"/>
      <c r="O196" s="206"/>
      <c r="P196" s="206"/>
      <c r="Q196" s="206"/>
      <c r="R196" s="13"/>
      <c r="S196" s="13"/>
    </row>
    <row r="197" spans="1:19">
      <c r="A197" s="206"/>
      <c r="B197" s="206"/>
      <c r="C197" s="206"/>
      <c r="D197" s="206"/>
      <c r="E197" s="206"/>
      <c r="F197" s="206"/>
      <c r="G197" s="206"/>
      <c r="H197" s="206"/>
      <c r="I197" s="206"/>
      <c r="J197" s="206"/>
      <c r="K197" s="206"/>
      <c r="L197" s="206"/>
      <c r="M197" s="206"/>
      <c r="N197" s="206"/>
      <c r="O197" s="206"/>
      <c r="P197" s="206"/>
      <c r="Q197" s="206"/>
      <c r="R197" s="13"/>
      <c r="S197" s="13"/>
    </row>
    <row r="198" spans="1:19">
      <c r="A198" s="206"/>
      <c r="B198" s="206"/>
      <c r="C198" s="206"/>
      <c r="D198" s="206"/>
      <c r="E198" s="206"/>
      <c r="F198" s="206"/>
      <c r="G198" s="206"/>
      <c r="H198" s="206"/>
      <c r="I198" s="206"/>
      <c r="J198" s="206"/>
      <c r="K198" s="206"/>
      <c r="L198" s="206"/>
      <c r="M198" s="206"/>
      <c r="N198" s="206"/>
      <c r="O198" s="206"/>
      <c r="P198" s="206"/>
      <c r="Q198" s="206"/>
      <c r="R198" s="13"/>
      <c r="S198" s="13"/>
    </row>
    <row r="199" spans="1:19">
      <c r="A199" s="206"/>
      <c r="B199" s="206"/>
      <c r="C199" s="206"/>
      <c r="D199" s="206"/>
      <c r="E199" s="206"/>
      <c r="F199" s="206"/>
      <c r="G199" s="206"/>
      <c r="H199" s="206"/>
      <c r="I199" s="206"/>
      <c r="J199" s="206"/>
      <c r="K199" s="206"/>
      <c r="L199" s="206"/>
      <c r="M199" s="206"/>
      <c r="N199" s="206"/>
      <c r="O199" s="206"/>
      <c r="P199" s="206"/>
      <c r="Q199" s="206"/>
      <c r="R199" s="13"/>
      <c r="S199" s="13"/>
    </row>
    <row r="200" spans="1:19">
      <c r="A200" s="206"/>
      <c r="B200" s="206"/>
      <c r="C200" s="206"/>
      <c r="D200" s="206"/>
      <c r="E200" s="206"/>
      <c r="F200" s="206"/>
      <c r="G200" s="206"/>
      <c r="H200" s="206"/>
      <c r="I200" s="206"/>
      <c r="J200" s="206"/>
      <c r="K200" s="206"/>
      <c r="L200" s="206"/>
      <c r="M200" s="206"/>
      <c r="N200" s="206"/>
      <c r="O200" s="206"/>
      <c r="P200" s="206"/>
      <c r="Q200" s="206"/>
      <c r="R200" s="13"/>
      <c r="S200" s="13"/>
    </row>
    <row r="201" spans="1:19">
      <c r="A201" s="206"/>
      <c r="B201" s="206"/>
      <c r="C201" s="206"/>
      <c r="D201" s="206"/>
      <c r="E201" s="206"/>
      <c r="F201" s="206"/>
      <c r="G201" s="206"/>
      <c r="H201" s="206"/>
      <c r="I201" s="206"/>
      <c r="J201" s="206"/>
      <c r="K201" s="206"/>
      <c r="L201" s="206"/>
      <c r="M201" s="206"/>
      <c r="N201" s="206"/>
      <c r="O201" s="206"/>
      <c r="P201" s="206"/>
      <c r="Q201" s="206"/>
      <c r="R201" s="13"/>
      <c r="S201" s="13"/>
    </row>
    <row r="202" spans="1:19">
      <c r="A202" s="206"/>
      <c r="B202" s="206"/>
      <c r="C202" s="206"/>
      <c r="D202" s="206"/>
      <c r="E202" s="206"/>
      <c r="F202" s="206"/>
      <c r="G202" s="206"/>
      <c r="H202" s="206"/>
      <c r="I202" s="206"/>
      <c r="J202" s="206"/>
      <c r="K202" s="206"/>
      <c r="L202" s="206"/>
      <c r="M202" s="206"/>
      <c r="N202" s="206"/>
      <c r="O202" s="206"/>
      <c r="P202" s="206"/>
      <c r="Q202" s="206"/>
      <c r="R202" s="13"/>
      <c r="S202" s="13"/>
    </row>
    <row r="203" spans="1:19">
      <c r="A203" s="206"/>
      <c r="B203" s="206"/>
      <c r="C203" s="206"/>
      <c r="D203" s="206"/>
      <c r="E203" s="206"/>
      <c r="F203" s="206"/>
      <c r="G203" s="206"/>
      <c r="H203" s="206"/>
      <c r="I203" s="206"/>
      <c r="J203" s="206"/>
      <c r="K203" s="206"/>
      <c r="L203" s="206"/>
      <c r="M203" s="206"/>
      <c r="N203" s="206"/>
      <c r="O203" s="206"/>
      <c r="P203" s="206"/>
      <c r="Q203" s="206"/>
      <c r="R203" s="13"/>
      <c r="S203" s="13"/>
    </row>
    <row r="204" spans="1:19">
      <c r="A204" s="206"/>
      <c r="B204" s="206"/>
      <c r="C204" s="206"/>
      <c r="D204" s="206"/>
      <c r="E204" s="206"/>
      <c r="F204" s="206"/>
      <c r="G204" s="206"/>
      <c r="H204" s="206"/>
      <c r="I204" s="206"/>
      <c r="J204" s="206"/>
      <c r="K204" s="206"/>
      <c r="L204" s="206"/>
      <c r="M204" s="206"/>
      <c r="N204" s="206"/>
      <c r="O204" s="206"/>
      <c r="P204" s="206"/>
      <c r="Q204" s="206"/>
      <c r="R204" s="13"/>
      <c r="S204" s="13"/>
    </row>
    <row r="205" spans="1:19">
      <c r="A205" s="206"/>
      <c r="B205" s="206"/>
      <c r="C205" s="206"/>
      <c r="D205" s="206"/>
      <c r="E205" s="206"/>
      <c r="F205" s="206"/>
      <c r="G205" s="206"/>
      <c r="H205" s="206"/>
      <c r="I205" s="206"/>
      <c r="J205" s="206"/>
      <c r="K205" s="206"/>
      <c r="L205" s="206"/>
      <c r="M205" s="206"/>
      <c r="N205" s="206"/>
      <c r="O205" s="206"/>
      <c r="P205" s="206"/>
      <c r="Q205" s="206"/>
      <c r="R205" s="13"/>
      <c r="S205" s="13"/>
    </row>
    <row r="206" spans="1:19">
      <c r="A206" s="206"/>
      <c r="B206" s="206"/>
      <c r="C206" s="206"/>
      <c r="D206" s="206"/>
      <c r="E206" s="206"/>
      <c r="F206" s="206"/>
      <c r="G206" s="206"/>
      <c r="H206" s="206"/>
      <c r="I206" s="206"/>
      <c r="J206" s="206"/>
      <c r="K206" s="206"/>
      <c r="L206" s="206"/>
      <c r="M206" s="206"/>
      <c r="N206" s="206"/>
      <c r="O206" s="206"/>
      <c r="P206" s="206"/>
      <c r="Q206" s="206"/>
      <c r="R206" s="13"/>
      <c r="S206" s="13"/>
    </row>
    <row r="207" spans="1:19">
      <c r="A207" s="206"/>
      <c r="B207" s="206"/>
      <c r="C207" s="206"/>
      <c r="D207" s="206"/>
      <c r="E207" s="206"/>
      <c r="F207" s="206"/>
      <c r="G207" s="206"/>
      <c r="H207" s="206"/>
      <c r="I207" s="206"/>
      <c r="J207" s="206"/>
      <c r="K207" s="206"/>
      <c r="L207" s="206"/>
      <c r="M207" s="206"/>
      <c r="N207" s="206"/>
      <c r="O207" s="206"/>
      <c r="P207" s="206"/>
      <c r="Q207" s="206"/>
      <c r="R207" s="13"/>
      <c r="S207" s="13"/>
    </row>
    <row r="208" spans="1:19">
      <c r="A208" s="206"/>
      <c r="B208" s="206"/>
      <c r="C208" s="206"/>
      <c r="D208" s="206"/>
      <c r="E208" s="206"/>
      <c r="F208" s="206"/>
      <c r="G208" s="206"/>
      <c r="H208" s="206"/>
      <c r="I208" s="206"/>
      <c r="J208" s="206"/>
      <c r="K208" s="206"/>
      <c r="L208" s="206"/>
      <c r="M208" s="206"/>
      <c r="N208" s="206"/>
      <c r="O208" s="206"/>
      <c r="P208" s="206"/>
      <c r="Q208" s="206"/>
      <c r="R208" s="13"/>
      <c r="S208" s="13"/>
    </row>
    <row r="209" spans="1:19">
      <c r="A209" s="206"/>
      <c r="B209" s="206"/>
      <c r="C209" s="206"/>
      <c r="D209" s="206"/>
      <c r="E209" s="206"/>
      <c r="F209" s="206"/>
      <c r="G209" s="206"/>
      <c r="H209" s="206"/>
      <c r="I209" s="206"/>
      <c r="J209" s="206"/>
      <c r="K209" s="206"/>
      <c r="L209" s="206"/>
      <c r="M209" s="206"/>
      <c r="N209" s="206"/>
      <c r="O209" s="206"/>
      <c r="P209" s="206"/>
      <c r="Q209" s="206"/>
      <c r="R209" s="13"/>
      <c r="S209" s="13"/>
    </row>
    <row r="210" spans="1:19">
      <c r="A210" s="206"/>
      <c r="B210" s="206"/>
      <c r="C210" s="206"/>
      <c r="D210" s="206"/>
      <c r="E210" s="206"/>
      <c r="F210" s="206"/>
      <c r="G210" s="206"/>
      <c r="H210" s="206"/>
      <c r="I210" s="206"/>
      <c r="J210" s="206"/>
      <c r="K210" s="206"/>
      <c r="L210" s="206"/>
      <c r="M210" s="206"/>
      <c r="N210" s="206"/>
      <c r="O210" s="206"/>
      <c r="P210" s="206"/>
      <c r="Q210" s="206"/>
      <c r="R210" s="13"/>
      <c r="S210" s="13"/>
    </row>
    <row r="211" spans="1:19">
      <c r="A211" s="206"/>
      <c r="B211" s="206"/>
      <c r="C211" s="206"/>
      <c r="D211" s="206"/>
      <c r="E211" s="206"/>
      <c r="F211" s="206"/>
      <c r="G211" s="206"/>
      <c r="H211" s="206"/>
      <c r="I211" s="206"/>
      <c r="J211" s="206"/>
      <c r="K211" s="206"/>
      <c r="L211" s="206"/>
      <c r="M211" s="206"/>
      <c r="N211" s="206"/>
      <c r="O211" s="206"/>
      <c r="P211" s="206"/>
      <c r="Q211" s="206"/>
      <c r="R211" s="13"/>
      <c r="S211" s="13"/>
    </row>
    <row r="212" spans="1:19">
      <c r="A212" s="206"/>
      <c r="B212" s="206"/>
      <c r="C212" s="206"/>
      <c r="D212" s="206"/>
      <c r="E212" s="206"/>
      <c r="F212" s="206"/>
      <c r="G212" s="206"/>
      <c r="H212" s="206"/>
      <c r="I212" s="206"/>
      <c r="J212" s="206"/>
      <c r="K212" s="206"/>
      <c r="L212" s="206"/>
      <c r="M212" s="206"/>
      <c r="N212" s="206"/>
      <c r="O212" s="206"/>
      <c r="P212" s="206"/>
      <c r="Q212" s="206"/>
      <c r="R212" s="13"/>
      <c r="S212" s="13"/>
    </row>
    <row r="213" spans="1:19">
      <c r="A213" s="206"/>
      <c r="B213" s="206"/>
      <c r="C213" s="206"/>
      <c r="D213" s="206"/>
      <c r="E213" s="206"/>
      <c r="F213" s="206"/>
      <c r="G213" s="206"/>
      <c r="H213" s="206"/>
      <c r="I213" s="206"/>
      <c r="J213" s="206"/>
      <c r="K213" s="206"/>
      <c r="L213" s="206"/>
      <c r="M213" s="206"/>
      <c r="N213" s="206"/>
      <c r="O213" s="206"/>
      <c r="P213" s="206"/>
      <c r="Q213" s="206"/>
      <c r="R213" s="13"/>
      <c r="S213" s="13"/>
    </row>
    <row r="214" spans="1:19">
      <c r="A214" s="206"/>
      <c r="B214" s="206"/>
      <c r="C214" s="206"/>
      <c r="D214" s="206"/>
      <c r="E214" s="206"/>
      <c r="F214" s="206"/>
      <c r="G214" s="206"/>
      <c r="H214" s="206"/>
      <c r="I214" s="206"/>
      <c r="J214" s="206"/>
      <c r="K214" s="206"/>
      <c r="L214" s="206"/>
      <c r="M214" s="206"/>
      <c r="N214" s="206"/>
      <c r="O214" s="206"/>
      <c r="P214" s="206"/>
      <c r="Q214" s="206"/>
      <c r="R214" s="13"/>
      <c r="S214" s="13"/>
    </row>
  </sheetData>
  <mergeCells count="53">
    <mergeCell ref="A48:I48"/>
    <mergeCell ref="F50:F51"/>
    <mergeCell ref="G50:I50"/>
    <mergeCell ref="J50:J51"/>
    <mergeCell ref="A1:S1"/>
    <mergeCell ref="A2:S2"/>
    <mergeCell ref="A3:S3"/>
    <mergeCell ref="A4:I4"/>
    <mergeCell ref="O6:P6"/>
    <mergeCell ref="Q6:S6"/>
    <mergeCell ref="A46:O46"/>
    <mergeCell ref="A5:A7"/>
    <mergeCell ref="J6:J7"/>
    <mergeCell ref="N6:N7"/>
    <mergeCell ref="G6:I6"/>
    <mergeCell ref="K6:M6"/>
    <mergeCell ref="C6:E6"/>
    <mergeCell ref="F6:F7"/>
    <mergeCell ref="B5:E5"/>
    <mergeCell ref="J5:M5"/>
    <mergeCell ref="F5:I5"/>
    <mergeCell ref="K50:M50"/>
    <mergeCell ref="N5:S5"/>
    <mergeCell ref="B28:B30"/>
    <mergeCell ref="F28:F30"/>
    <mergeCell ref="J28:J30"/>
    <mergeCell ref="N28:N30"/>
    <mergeCell ref="B6:B7"/>
    <mergeCell ref="A22:Q22"/>
    <mergeCell ref="B27:E27"/>
    <mergeCell ref="F27:I27"/>
    <mergeCell ref="J27:M27"/>
    <mergeCell ref="N27:Q27"/>
    <mergeCell ref="A23:O23"/>
    <mergeCell ref="A24:O24"/>
    <mergeCell ref="A26:I26"/>
    <mergeCell ref="N50:N51"/>
    <mergeCell ref="A68:O68"/>
    <mergeCell ref="A67:Q67"/>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s>
  <printOptions horizontalCentered="1" verticalCentered="1" headings="1"/>
  <pageMargins left="0.25" right="0.25" top="0.5" bottom="0.5" header="0.5" footer="0.5"/>
  <pageSetup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35"/>
  <sheetViews>
    <sheetView workbookViewId="0">
      <selection activeCell="N27" sqref="N27"/>
    </sheetView>
  </sheetViews>
  <sheetFormatPr defaultColWidth="9.140625" defaultRowHeight="12.75"/>
  <cols>
    <col min="1" max="1" width="56.140625" style="206" customWidth="1"/>
    <col min="2" max="4" width="10.42578125" style="206" customWidth="1"/>
    <col min="5" max="6" width="10.85546875" style="206" customWidth="1"/>
    <col min="7" max="7" width="10.5703125" style="206" customWidth="1"/>
    <col min="8" max="11" width="10.42578125" style="206" customWidth="1"/>
    <col min="12" max="12" width="17.28515625" style="206" customWidth="1"/>
    <col min="13" max="13" width="14.85546875" style="206" customWidth="1"/>
    <col min="14" max="14" width="15.42578125" style="206" bestFit="1" customWidth="1"/>
    <col min="15" max="16384" width="9.140625" style="206"/>
  </cols>
  <sheetData>
    <row r="1" spans="1:18" ht="15.75">
      <c r="A1" s="917" t="s">
        <v>352</v>
      </c>
      <c r="B1" s="917"/>
      <c r="C1" s="917"/>
      <c r="D1" s="917"/>
      <c r="E1" s="917"/>
      <c r="F1" s="917"/>
      <c r="G1" s="917"/>
      <c r="H1" s="917"/>
      <c r="I1" s="917"/>
      <c r="J1" s="917"/>
      <c r="K1" s="917"/>
      <c r="L1" s="917"/>
      <c r="M1" s="917"/>
    </row>
    <row r="2" spans="1:18" ht="15.75">
      <c r="A2" s="917" t="str">
        <f>IOU_Name</f>
        <v>Southern California Edison</v>
      </c>
      <c r="B2" s="963"/>
      <c r="C2" s="963"/>
      <c r="D2" s="963"/>
      <c r="E2" s="963"/>
      <c r="F2" s="963"/>
      <c r="G2" s="963"/>
      <c r="H2" s="963"/>
      <c r="I2" s="963"/>
      <c r="J2" s="963"/>
      <c r="K2" s="963"/>
      <c r="L2" s="963"/>
      <c r="M2" s="963"/>
    </row>
    <row r="3" spans="1:18" ht="16.5" thickBot="1">
      <c r="A3" s="864" t="str">
        <f>MonthTitle</f>
        <v>Through January 2020</v>
      </c>
      <c r="B3" s="863"/>
      <c r="C3" s="863"/>
      <c r="D3" s="863"/>
      <c r="E3" s="863"/>
      <c r="F3" s="863"/>
      <c r="G3" s="863"/>
      <c r="H3" s="863"/>
      <c r="I3" s="863"/>
      <c r="J3" s="863"/>
      <c r="K3" s="863"/>
      <c r="L3" s="863"/>
      <c r="M3" s="863"/>
    </row>
    <row r="4" spans="1:18">
      <c r="A4" s="14"/>
      <c r="B4" s="964" t="s">
        <v>353</v>
      </c>
      <c r="C4" s="883"/>
      <c r="D4" s="884"/>
      <c r="E4" s="882" t="s">
        <v>4</v>
      </c>
      <c r="F4" s="883"/>
      <c r="G4" s="884"/>
      <c r="H4" s="964" t="s">
        <v>354</v>
      </c>
      <c r="I4" s="883"/>
      <c r="J4" s="884"/>
      <c r="K4" s="965" t="s">
        <v>355</v>
      </c>
      <c r="L4" s="966"/>
      <c r="M4" s="966"/>
      <c r="N4" s="958" t="s">
        <v>356</v>
      </c>
      <c r="O4" s="959"/>
      <c r="P4" s="959"/>
      <c r="Q4" s="959"/>
      <c r="R4" s="960"/>
    </row>
    <row r="5" spans="1:18" ht="39.75">
      <c r="A5" s="15"/>
      <c r="B5" s="19" t="s">
        <v>8</v>
      </c>
      <c r="C5" s="556" t="s">
        <v>9</v>
      </c>
      <c r="D5" s="557" t="s">
        <v>10</v>
      </c>
      <c r="E5" s="19" t="s">
        <v>8</v>
      </c>
      <c r="F5" s="556" t="s">
        <v>9</v>
      </c>
      <c r="G5" s="557" t="s">
        <v>10</v>
      </c>
      <c r="H5" s="19" t="s">
        <v>8</v>
      </c>
      <c r="I5" s="556" t="s">
        <v>9</v>
      </c>
      <c r="J5" s="557" t="s">
        <v>10</v>
      </c>
      <c r="K5" s="19" t="s">
        <v>8</v>
      </c>
      <c r="L5" s="556" t="s">
        <v>9</v>
      </c>
      <c r="M5" s="485" t="s">
        <v>10</v>
      </c>
      <c r="N5" s="487" t="s">
        <v>357</v>
      </c>
      <c r="O5" s="468" t="s">
        <v>358</v>
      </c>
      <c r="P5" s="468" t="s">
        <v>359</v>
      </c>
      <c r="Q5" s="468" t="s">
        <v>360</v>
      </c>
      <c r="R5" s="488" t="s">
        <v>361</v>
      </c>
    </row>
    <row r="6" spans="1:18">
      <c r="A6" s="16" t="s">
        <v>115</v>
      </c>
      <c r="B6" s="104"/>
      <c r="C6" s="78"/>
      <c r="D6" s="86"/>
      <c r="E6" s="104"/>
      <c r="F6" s="78"/>
      <c r="G6" s="86"/>
      <c r="H6" s="104"/>
      <c r="I6" s="78"/>
      <c r="J6" s="86"/>
      <c r="K6" s="104"/>
      <c r="L6" s="78"/>
      <c r="M6" s="486"/>
      <c r="N6" s="489"/>
      <c r="O6" s="469"/>
      <c r="P6" s="469"/>
      <c r="Q6" s="469"/>
      <c r="R6" s="490"/>
    </row>
    <row r="7" spans="1:18">
      <c r="A7" s="24" t="s">
        <v>362</v>
      </c>
      <c r="B7" s="288"/>
      <c r="C7" s="24"/>
      <c r="D7" s="288"/>
      <c r="E7" s="162"/>
      <c r="F7" s="163"/>
      <c r="G7" s="164"/>
      <c r="H7" s="164"/>
      <c r="I7" s="163"/>
      <c r="J7" s="164"/>
      <c r="K7" s="261" t="e">
        <f>H7/B7</f>
        <v>#DIV/0!</v>
      </c>
      <c r="L7" s="387"/>
      <c r="M7" s="471" t="e">
        <f>J7/D7</f>
        <v>#DIV/0!</v>
      </c>
      <c r="N7" s="491"/>
      <c r="O7" s="288"/>
      <c r="P7" s="288"/>
      <c r="Q7" s="470"/>
      <c r="R7" s="492"/>
    </row>
    <row r="8" spans="1:18">
      <c r="A8" s="75"/>
      <c r="B8" s="162"/>
      <c r="C8" s="163"/>
      <c r="D8" s="164"/>
      <c r="E8" s="162"/>
      <c r="F8" s="163"/>
      <c r="G8" s="164"/>
      <c r="H8" s="162"/>
      <c r="I8" s="163"/>
      <c r="J8" s="164"/>
      <c r="K8" s="261"/>
      <c r="L8" s="387"/>
      <c r="M8" s="471"/>
      <c r="N8" s="20"/>
      <c r="O8" s="1"/>
      <c r="P8" s="1"/>
      <c r="Q8" s="1"/>
      <c r="R8" s="17"/>
    </row>
    <row r="9" spans="1:18">
      <c r="A9" s="74"/>
      <c r="B9" s="162"/>
      <c r="C9" s="163"/>
      <c r="D9" s="164"/>
      <c r="E9" s="162"/>
      <c r="F9" s="163"/>
      <c r="G9" s="164"/>
      <c r="H9" s="162"/>
      <c r="I9" s="163"/>
      <c r="J9" s="164"/>
      <c r="K9" s="261"/>
      <c r="L9" s="387"/>
      <c r="M9" s="471"/>
      <c r="N9" s="20"/>
      <c r="O9" s="1"/>
      <c r="P9" s="1"/>
      <c r="Q9" s="1"/>
      <c r="R9" s="17"/>
    </row>
    <row r="10" spans="1:18" ht="13.5" thickBot="1">
      <c r="A10" s="18" t="s">
        <v>363</v>
      </c>
      <c r="B10" s="27">
        <f>SUM(B7:B9)</f>
        <v>0</v>
      </c>
      <c r="C10" s="27">
        <f t="shared" ref="C10:D10" si="0">SUM(C7:C9)</f>
        <v>0</v>
      </c>
      <c r="D10" s="27">
        <f t="shared" si="0"/>
        <v>0</v>
      </c>
      <c r="E10" s="27">
        <f>SUM(E7:E9)</f>
        <v>0</v>
      </c>
      <c r="F10" s="27">
        <f t="shared" ref="F10" si="1">SUM(F7:F9)</f>
        <v>0</v>
      </c>
      <c r="G10" s="27">
        <f t="shared" ref="G10" si="2">SUM(G7:G9)</f>
        <v>0</v>
      </c>
      <c r="H10" s="27">
        <f>SUM(H7:H9)</f>
        <v>0</v>
      </c>
      <c r="I10" s="27">
        <f t="shared" ref="I10" si="3">SUM(I7:I9)</f>
        <v>0</v>
      </c>
      <c r="J10" s="27">
        <f t="shared" ref="J10" si="4">SUM(J7:J9)</f>
        <v>0</v>
      </c>
      <c r="K10" s="145">
        <f t="shared" ref="K10:M10" si="5">SUM(K8:K9)</f>
        <v>0</v>
      </c>
      <c r="L10" s="388"/>
      <c r="M10" s="472">
        <f t="shared" si="5"/>
        <v>0</v>
      </c>
      <c r="N10" s="27"/>
      <c r="O10" s="27"/>
      <c r="P10" s="27"/>
      <c r="Q10" s="27"/>
      <c r="R10" s="493"/>
    </row>
    <row r="11" spans="1:18">
      <c r="A11" s="74"/>
      <c r="B11" s="124"/>
      <c r="C11" s="125"/>
      <c r="D11" s="123"/>
      <c r="E11" s="124"/>
      <c r="F11" s="125"/>
      <c r="G11" s="123"/>
      <c r="H11" s="124"/>
      <c r="I11" s="125"/>
      <c r="J11" s="123"/>
      <c r="K11" s="261"/>
      <c r="L11" s="387"/>
      <c r="M11" s="471"/>
      <c r="N11" s="1"/>
      <c r="O11" s="1"/>
      <c r="P11" s="1"/>
      <c r="Q11" s="1"/>
      <c r="R11" s="1"/>
    </row>
    <row r="12" spans="1:18">
      <c r="A12" s="75"/>
      <c r="B12" s="124"/>
      <c r="C12" s="125"/>
      <c r="D12" s="123"/>
      <c r="E12" s="124"/>
      <c r="F12" s="125"/>
      <c r="G12" s="123"/>
      <c r="H12" s="124"/>
      <c r="I12" s="125"/>
      <c r="J12" s="123"/>
      <c r="K12" s="261"/>
      <c r="L12" s="387"/>
      <c r="M12" s="471"/>
      <c r="N12" s="1"/>
      <c r="O12" s="1"/>
      <c r="P12" s="1"/>
      <c r="Q12" s="1"/>
      <c r="R12" s="1"/>
    </row>
    <row r="13" spans="1:18" ht="17.850000000000001" customHeight="1">
      <c r="A13" s="16" t="s">
        <v>30</v>
      </c>
      <c r="B13" s="104"/>
      <c r="C13" s="78"/>
      <c r="D13" s="86"/>
      <c r="E13" s="104"/>
      <c r="F13" s="78"/>
      <c r="G13" s="86"/>
      <c r="H13" s="104"/>
      <c r="I13" s="78"/>
      <c r="J13" s="86"/>
      <c r="K13" s="262"/>
      <c r="L13" s="389"/>
      <c r="M13" s="473"/>
      <c r="N13" s="477"/>
      <c r="O13" s="477"/>
      <c r="P13" s="477"/>
      <c r="Q13" s="477"/>
      <c r="R13" s="477"/>
    </row>
    <row r="14" spans="1:18" ht="17.850000000000001" customHeight="1">
      <c r="A14" s="80" t="s">
        <v>364</v>
      </c>
      <c r="B14" s="263"/>
      <c r="C14" s="264"/>
      <c r="D14" s="265"/>
      <c r="E14" s="124"/>
      <c r="F14" s="264"/>
      <c r="G14" s="266"/>
      <c r="H14" s="124"/>
      <c r="I14" s="264"/>
      <c r="J14" s="266"/>
      <c r="K14" s="261"/>
      <c r="L14" s="387"/>
      <c r="M14" s="471"/>
      <c r="N14" s="1"/>
      <c r="O14" s="1"/>
      <c r="P14" s="1"/>
      <c r="Q14" s="1"/>
      <c r="R14" s="1"/>
    </row>
    <row r="15" spans="1:18">
      <c r="A15" s="40" t="s">
        <v>365</v>
      </c>
      <c r="B15" s="162"/>
      <c r="C15" s="163"/>
      <c r="D15" s="164"/>
      <c r="E15" s="165"/>
      <c r="F15" s="163"/>
      <c r="G15" s="166"/>
      <c r="H15" s="165"/>
      <c r="I15" s="163"/>
      <c r="J15" s="166"/>
      <c r="K15" s="261" t="e">
        <f t="shared" ref="K15:K17" si="6">H15/B15</f>
        <v>#DIV/0!</v>
      </c>
      <c r="L15" s="387"/>
      <c r="M15" s="471" t="e">
        <f t="shared" ref="M15:M17" si="7">J15/D15</f>
        <v>#DIV/0!</v>
      </c>
      <c r="N15" s="1"/>
      <c r="O15" s="1"/>
      <c r="P15" s="1"/>
      <c r="Q15" s="1"/>
      <c r="R15" s="1"/>
    </row>
    <row r="16" spans="1:18">
      <c r="A16" s="40" t="s">
        <v>366</v>
      </c>
      <c r="B16" s="162"/>
      <c r="C16" s="163"/>
      <c r="D16" s="164"/>
      <c r="E16" s="165"/>
      <c r="F16" s="163"/>
      <c r="G16" s="166"/>
      <c r="H16" s="165"/>
      <c r="I16" s="163"/>
      <c r="J16" s="166"/>
      <c r="K16" s="261" t="e">
        <f t="shared" si="6"/>
        <v>#DIV/0!</v>
      </c>
      <c r="L16" s="387"/>
      <c r="M16" s="471" t="e">
        <f t="shared" si="7"/>
        <v>#DIV/0!</v>
      </c>
      <c r="N16" s="1"/>
      <c r="O16" s="1"/>
      <c r="P16" s="1"/>
      <c r="Q16" s="1"/>
      <c r="R16" s="1"/>
    </row>
    <row r="17" spans="1:19">
      <c r="A17" s="40" t="s">
        <v>367</v>
      </c>
      <c r="B17" s="162"/>
      <c r="C17" s="163"/>
      <c r="D17" s="164"/>
      <c r="E17" s="162"/>
      <c r="F17" s="163"/>
      <c r="G17" s="164"/>
      <c r="H17" s="162"/>
      <c r="I17" s="163"/>
      <c r="J17" s="164"/>
      <c r="K17" s="261" t="e">
        <f t="shared" si="6"/>
        <v>#DIV/0!</v>
      </c>
      <c r="L17" s="387"/>
      <c r="M17" s="471" t="e">
        <f t="shared" si="7"/>
        <v>#DIV/0!</v>
      </c>
      <c r="N17" s="1"/>
      <c r="O17" s="1"/>
      <c r="P17" s="1"/>
      <c r="Q17" s="1"/>
      <c r="R17" s="1"/>
    </row>
    <row r="18" spans="1:19">
      <c r="A18" s="40" t="s">
        <v>368</v>
      </c>
      <c r="B18" s="162"/>
      <c r="C18" s="163"/>
      <c r="D18" s="164"/>
      <c r="E18" s="167"/>
      <c r="F18" s="163"/>
      <c r="G18" s="166"/>
      <c r="H18" s="165"/>
      <c r="I18" s="163"/>
      <c r="J18" s="166"/>
      <c r="K18" s="261" t="e">
        <f>H18/B18</f>
        <v>#DIV/0!</v>
      </c>
      <c r="L18" s="387"/>
      <c r="M18" s="471" t="e">
        <f>J18/D18</f>
        <v>#DIV/0!</v>
      </c>
      <c r="N18" s="1"/>
      <c r="O18" s="1"/>
      <c r="P18" s="1"/>
      <c r="Q18" s="1"/>
      <c r="R18" s="1"/>
    </row>
    <row r="19" spans="1:19">
      <c r="A19" s="40"/>
      <c r="B19" s="162"/>
      <c r="C19" s="163"/>
      <c r="D19" s="164"/>
      <c r="E19" s="167"/>
      <c r="F19" s="163"/>
      <c r="G19" s="166"/>
      <c r="H19" s="165"/>
      <c r="I19" s="163"/>
      <c r="J19" s="166"/>
      <c r="K19" s="391"/>
      <c r="L19" s="387"/>
      <c r="M19" s="474"/>
      <c r="N19" s="1"/>
      <c r="O19" s="1"/>
      <c r="P19" s="1"/>
      <c r="Q19" s="1"/>
      <c r="R19" s="1"/>
    </row>
    <row r="20" spans="1:19">
      <c r="A20" s="40"/>
      <c r="B20" s="162"/>
      <c r="C20" s="163"/>
      <c r="D20" s="164"/>
      <c r="E20" s="168"/>
      <c r="F20" s="163"/>
      <c r="G20" s="166"/>
      <c r="H20" s="168"/>
      <c r="I20" s="163"/>
      <c r="J20" s="166"/>
      <c r="K20" s="391"/>
      <c r="L20" s="387"/>
      <c r="M20" s="474"/>
      <c r="N20" s="1"/>
      <c r="O20" s="1"/>
      <c r="P20" s="1"/>
      <c r="Q20" s="1"/>
      <c r="R20" s="1"/>
    </row>
    <row r="21" spans="1:19">
      <c r="A21" s="144"/>
      <c r="B21" s="162"/>
      <c r="C21" s="163"/>
      <c r="D21" s="169"/>
      <c r="E21" s="162"/>
      <c r="F21" s="163"/>
      <c r="G21" s="169"/>
      <c r="H21" s="170"/>
      <c r="I21" s="171"/>
      <c r="J21" s="172"/>
      <c r="K21" s="146"/>
      <c r="L21" s="390"/>
      <c r="M21" s="475"/>
      <c r="N21" s="1"/>
      <c r="O21" s="1"/>
      <c r="P21" s="1"/>
      <c r="Q21" s="1"/>
      <c r="R21" s="1"/>
    </row>
    <row r="22" spans="1:19">
      <c r="A22" s="144"/>
      <c r="B22" s="162"/>
      <c r="C22" s="163"/>
      <c r="D22" s="173"/>
      <c r="E22" s="162"/>
      <c r="F22" s="163"/>
      <c r="G22" s="173"/>
      <c r="H22" s="170"/>
      <c r="I22" s="171"/>
      <c r="J22" s="172"/>
      <c r="K22" s="146"/>
      <c r="L22" s="12"/>
      <c r="M22" s="475"/>
      <c r="N22" s="1"/>
      <c r="O22" s="1"/>
      <c r="P22" s="1"/>
      <c r="Q22" s="1"/>
      <c r="R22" s="1"/>
    </row>
    <row r="23" spans="1:19" ht="13.5" thickBot="1">
      <c r="A23" s="175" t="s">
        <v>369</v>
      </c>
      <c r="B23" s="27">
        <f>SUM(B15:B22)</f>
        <v>0</v>
      </c>
      <c r="C23" s="28">
        <f t="shared" ref="C23:D23" si="8">SUM(C15:C22)</f>
        <v>0</v>
      </c>
      <c r="D23" s="29">
        <f t="shared" si="8"/>
        <v>0</v>
      </c>
      <c r="E23" s="27">
        <f t="shared" ref="E23" si="9">SUM(E15:E22)</f>
        <v>0</v>
      </c>
      <c r="F23" s="28">
        <f t="shared" ref="F23" si="10">SUM(F15:F22)</f>
        <v>0</v>
      </c>
      <c r="G23" s="29">
        <f t="shared" ref="G23" si="11">SUM(G15:G22)</f>
        <v>0</v>
      </c>
      <c r="H23" s="27">
        <f t="shared" ref="H23" si="12">SUM(H15:H22)</f>
        <v>0</v>
      </c>
      <c r="I23" s="28">
        <f t="shared" ref="I23" si="13">SUM(I15:I22)</f>
        <v>0</v>
      </c>
      <c r="J23" s="29">
        <f t="shared" ref="J23" si="14">SUM(J15:J22)</f>
        <v>0</v>
      </c>
      <c r="K23" s="147" t="e">
        <f>H23/B23</f>
        <v>#DIV/0!</v>
      </c>
      <c r="L23" s="148"/>
      <c r="M23" s="476" t="e">
        <f>J23/D23</f>
        <v>#DIV/0!</v>
      </c>
      <c r="N23" s="148"/>
      <c r="O23" s="148"/>
      <c r="P23" s="148"/>
      <c r="Q23" s="148"/>
      <c r="R23" s="148"/>
    </row>
    <row r="24" spans="1:19">
      <c r="A24" s="66"/>
      <c r="B24" s="32"/>
      <c r="C24" s="32"/>
      <c r="D24" s="32"/>
      <c r="E24" s="32"/>
      <c r="F24" s="32"/>
      <c r="G24" s="32"/>
      <c r="H24" s="32"/>
      <c r="I24" s="32"/>
      <c r="J24" s="32"/>
      <c r="K24" s="32"/>
      <c r="L24" s="32"/>
      <c r="M24" s="32"/>
      <c r="N24" s="32"/>
      <c r="O24" s="32"/>
      <c r="P24" s="32"/>
      <c r="Q24" s="32"/>
      <c r="R24" s="32"/>
      <c r="S24" s="32"/>
    </row>
    <row r="25" spans="1:19" ht="14.25" customHeight="1">
      <c r="A25" s="962" t="s">
        <v>291</v>
      </c>
      <c r="B25" s="962"/>
      <c r="C25" s="962"/>
      <c r="D25" s="962"/>
      <c r="E25" s="962"/>
      <c r="F25" s="962"/>
      <c r="G25" s="962"/>
      <c r="H25" s="962"/>
      <c r="I25" s="962"/>
      <c r="J25" s="962"/>
      <c r="K25" s="962"/>
      <c r="L25" s="962"/>
      <c r="M25" s="962"/>
      <c r="N25" s="267"/>
      <c r="O25" s="267"/>
      <c r="P25" s="267"/>
      <c r="Q25" s="267"/>
      <c r="R25" s="32"/>
      <c r="S25" s="32"/>
    </row>
    <row r="26" spans="1:19">
      <c r="A26" s="478" t="s">
        <v>370</v>
      </c>
      <c r="B26" s="13"/>
      <c r="C26" s="13"/>
      <c r="D26" s="13"/>
      <c r="E26" s="13"/>
      <c r="F26" s="13"/>
      <c r="G26" s="13"/>
      <c r="H26" s="13"/>
      <c r="I26" s="13"/>
      <c r="J26" s="13"/>
      <c r="K26" s="13"/>
      <c r="L26" s="13"/>
      <c r="M26" s="13"/>
      <c r="N26" s="13"/>
      <c r="O26" s="13"/>
      <c r="P26" s="13"/>
      <c r="Q26" s="13"/>
      <c r="R26" s="13"/>
      <c r="S26" s="32"/>
    </row>
    <row r="27" spans="1:19">
      <c r="A27" s="478" t="s">
        <v>371</v>
      </c>
      <c r="B27" s="13"/>
      <c r="C27" s="13"/>
      <c r="D27" s="13"/>
      <c r="E27" s="13"/>
      <c r="F27" s="13"/>
      <c r="G27" s="13"/>
      <c r="H27" s="13"/>
      <c r="I27" s="13"/>
      <c r="J27" s="13"/>
      <c r="K27" s="13"/>
      <c r="L27" s="13"/>
      <c r="M27" s="13"/>
      <c r="N27" s="13"/>
      <c r="O27" s="13"/>
      <c r="P27" s="13"/>
      <c r="Q27" s="13"/>
      <c r="R27" s="13"/>
      <c r="S27" s="32"/>
    </row>
    <row r="28" spans="1:19" ht="14.25" customHeight="1">
      <c r="A28" s="478" t="s">
        <v>372</v>
      </c>
      <c r="B28" s="13"/>
      <c r="C28" s="13"/>
      <c r="D28" s="13"/>
      <c r="E28" s="13"/>
      <c r="F28" s="13"/>
      <c r="G28" s="13"/>
      <c r="H28" s="13"/>
      <c r="I28" s="13"/>
      <c r="J28" s="13"/>
      <c r="K28" s="13"/>
      <c r="L28" s="13"/>
      <c r="M28" s="13"/>
      <c r="N28" s="13"/>
      <c r="O28" s="479"/>
      <c r="P28" s="13"/>
      <c r="Q28" s="479"/>
      <c r="R28" s="13"/>
      <c r="S28" s="32"/>
    </row>
    <row r="29" spans="1:19" ht="27.6" customHeight="1">
      <c r="A29" s="478" t="s">
        <v>373</v>
      </c>
      <c r="B29" s="13"/>
      <c r="C29" s="13"/>
      <c r="D29" s="13"/>
      <c r="E29" s="13"/>
      <c r="F29" s="13"/>
      <c r="G29" s="13"/>
      <c r="H29" s="13"/>
      <c r="I29" s="13"/>
      <c r="J29" s="13"/>
      <c r="K29" s="13"/>
      <c r="L29" s="13"/>
      <c r="M29" s="13"/>
      <c r="N29" s="13"/>
      <c r="O29" s="13"/>
      <c r="P29" s="13"/>
      <c r="Q29" s="13"/>
      <c r="R29" s="13"/>
      <c r="S29" s="32"/>
    </row>
    <row r="30" spans="1:19">
      <c r="A30" s="961" t="s">
        <v>374</v>
      </c>
      <c r="B30" s="961"/>
      <c r="C30" s="961"/>
      <c r="D30" s="961"/>
      <c r="E30" s="961"/>
      <c r="F30" s="961"/>
      <c r="G30" s="961"/>
      <c r="H30" s="961"/>
      <c r="I30" s="961"/>
      <c r="J30" s="961"/>
      <c r="K30" s="961"/>
      <c r="L30" s="961"/>
      <c r="M30" s="961"/>
      <c r="N30" s="961"/>
      <c r="O30" s="961"/>
      <c r="P30" s="961"/>
      <c r="Q30" s="961"/>
      <c r="R30" s="961"/>
    </row>
    <row r="31" spans="1:19" ht="12.75" customHeight="1">
      <c r="A31" s="478" t="s">
        <v>375</v>
      </c>
      <c r="B31" s="13"/>
      <c r="C31" s="13"/>
      <c r="D31" s="13"/>
      <c r="E31" s="13"/>
      <c r="F31" s="13"/>
      <c r="G31" s="13"/>
      <c r="H31" s="13"/>
      <c r="I31" s="13"/>
      <c r="J31" s="13"/>
      <c r="K31" s="13"/>
      <c r="L31" s="13"/>
      <c r="M31" s="13"/>
      <c r="N31" s="13"/>
      <c r="O31" s="479"/>
      <c r="P31" s="13"/>
      <c r="Q31" s="13"/>
      <c r="R31" s="13"/>
      <c r="S31" s="32"/>
    </row>
    <row r="32" spans="1:19">
      <c r="A32" s="268"/>
      <c r="B32" s="268"/>
      <c r="C32" s="268"/>
      <c r="D32" s="268"/>
      <c r="E32" s="268"/>
      <c r="F32" s="268"/>
      <c r="G32" s="268"/>
      <c r="H32" s="268"/>
      <c r="I32" s="268"/>
      <c r="J32" s="268"/>
      <c r="K32" s="268"/>
      <c r="L32" s="268"/>
      <c r="M32" s="268"/>
    </row>
    <row r="33" spans="1:14">
      <c r="B33" s="4"/>
      <c r="C33" s="4"/>
      <c r="D33" s="4"/>
      <c r="E33" s="4"/>
      <c r="F33" s="4"/>
      <c r="G33" s="4"/>
      <c r="H33" s="4"/>
      <c r="I33" s="4"/>
      <c r="J33" s="4"/>
      <c r="K33" s="4"/>
      <c r="L33" s="4"/>
      <c r="M33" s="4"/>
    </row>
    <row r="34" spans="1:14">
      <c r="A34" s="4"/>
      <c r="B34" s="4"/>
      <c r="C34" s="4"/>
      <c r="D34" s="4"/>
      <c r="E34" s="4"/>
      <c r="F34" s="4"/>
      <c r="G34" s="4"/>
      <c r="H34" s="4"/>
      <c r="I34" s="4"/>
      <c r="J34" s="4"/>
      <c r="K34" s="4"/>
      <c r="L34" s="4"/>
      <c r="M34" s="4"/>
      <c r="N34" s="4"/>
    </row>
    <row r="35" spans="1:14">
      <c r="A35" s="4"/>
      <c r="N35" s="4"/>
    </row>
  </sheetData>
  <mergeCells count="10">
    <mergeCell ref="N4:R4"/>
    <mergeCell ref="A30:R30"/>
    <mergeCell ref="A25:M25"/>
    <mergeCell ref="A1:M1"/>
    <mergeCell ref="A3:M3"/>
    <mergeCell ref="A2:M2"/>
    <mergeCell ref="B4:D4"/>
    <mergeCell ref="E4:G4"/>
    <mergeCell ref="H4:J4"/>
    <mergeCell ref="K4:M4"/>
  </mergeCells>
  <printOptions horizontalCentered="1" verticalCentered="1" headings="1"/>
  <pageMargins left="0.25" right="0.25" top="0.5" bottom="0.5" header="0.5" footer="0.5"/>
  <pageSetup scale="6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activeCell="H18" sqref="H18"/>
    </sheetView>
  </sheetViews>
  <sheetFormatPr defaultColWidth="9.42578125" defaultRowHeight="12.75"/>
  <cols>
    <col min="1" max="1" width="32.5703125" style="206" customWidth="1"/>
    <col min="2" max="2" width="12.42578125" style="206" customWidth="1"/>
    <col min="3" max="3" width="18.42578125" style="206" customWidth="1"/>
    <col min="4" max="4" width="21.5703125" style="206" customWidth="1"/>
    <col min="5" max="5" width="18.42578125" style="206" customWidth="1"/>
    <col min="6" max="6" width="21.42578125" style="206" customWidth="1"/>
    <col min="7" max="7" width="23.42578125" style="206" customWidth="1"/>
    <col min="8" max="8" width="20.5703125" style="206" customWidth="1"/>
    <col min="9" max="16384" width="9.42578125" style="206"/>
  </cols>
  <sheetData>
    <row r="1" spans="1:17" ht="38.85" customHeight="1">
      <c r="A1" s="967" t="s">
        <v>376</v>
      </c>
      <c r="B1" s="967"/>
      <c r="C1" s="967"/>
      <c r="D1" s="967"/>
      <c r="E1" s="64"/>
      <c r="F1" s="64"/>
      <c r="G1" s="64"/>
      <c r="H1" s="64"/>
      <c r="I1" s="64"/>
      <c r="J1" s="64"/>
      <c r="K1" s="64"/>
      <c r="L1" s="64"/>
      <c r="M1" s="64"/>
      <c r="N1" s="64"/>
      <c r="O1" s="64"/>
      <c r="P1" s="64"/>
      <c r="Q1" s="64"/>
    </row>
    <row r="2" spans="1:17" ht="15.75">
      <c r="A2" s="968" t="str">
        <f>IOU_Name</f>
        <v>Southern California Edison</v>
      </c>
      <c r="B2" s="968"/>
      <c r="C2" s="968"/>
      <c r="D2" s="968"/>
      <c r="E2" s="63"/>
      <c r="F2" s="63"/>
      <c r="G2" s="63"/>
      <c r="H2" s="63"/>
      <c r="I2" s="63"/>
      <c r="J2" s="63"/>
      <c r="K2" s="63"/>
      <c r="L2" s="63"/>
      <c r="M2" s="63"/>
      <c r="N2" s="63"/>
      <c r="O2" s="63"/>
      <c r="P2" s="63"/>
      <c r="Q2" s="63"/>
    </row>
    <row r="3" spans="1:17" ht="15.75">
      <c r="A3" s="969" t="str">
        <f>MonthTitle</f>
        <v>Through January 2020</v>
      </c>
      <c r="B3" s="969"/>
      <c r="C3" s="969"/>
      <c r="D3" s="969"/>
      <c r="E3" s="294"/>
      <c r="F3" s="294"/>
      <c r="G3" s="294"/>
      <c r="H3" s="294"/>
      <c r="I3" s="294"/>
      <c r="J3" s="294"/>
      <c r="K3" s="294"/>
      <c r="L3" s="294"/>
      <c r="M3" s="294"/>
      <c r="N3" s="62"/>
      <c r="O3" s="62"/>
      <c r="P3" s="62"/>
      <c r="Q3" s="62"/>
    </row>
    <row r="4" spans="1:17" ht="16.5" thickBot="1">
      <c r="A4" s="550"/>
      <c r="B4" s="550"/>
      <c r="C4" s="550"/>
      <c r="D4" s="550"/>
      <c r="E4" s="62"/>
      <c r="F4" s="62"/>
      <c r="G4" s="62"/>
      <c r="H4" s="62"/>
      <c r="I4" s="62"/>
      <c r="J4" s="62"/>
      <c r="K4" s="62"/>
      <c r="L4" s="62"/>
      <c r="M4" s="62"/>
      <c r="N4" s="62"/>
      <c r="O4" s="62"/>
      <c r="P4" s="62"/>
      <c r="Q4" s="62"/>
    </row>
    <row r="5" spans="1:17" ht="15.75" thickBot="1">
      <c r="A5" s="970" t="s">
        <v>377</v>
      </c>
      <c r="B5" s="971"/>
      <c r="C5" s="971"/>
      <c r="D5" s="972"/>
    </row>
    <row r="6" spans="1:17" ht="60.75" thickBot="1">
      <c r="A6" s="318" t="s">
        <v>61</v>
      </c>
      <c r="B6" s="319" t="s">
        <v>62</v>
      </c>
      <c r="C6" s="320" t="s">
        <v>378</v>
      </c>
      <c r="D6" s="320" t="s">
        <v>379</v>
      </c>
      <c r="E6" s="137"/>
      <c r="F6" s="269"/>
      <c r="G6" s="65"/>
    </row>
    <row r="7" spans="1:17" ht="15">
      <c r="A7" s="138"/>
      <c r="B7" s="139"/>
      <c r="C7" s="139"/>
      <c r="D7" s="214"/>
      <c r="E7" s="140"/>
      <c r="F7" s="140"/>
    </row>
    <row r="8" spans="1:17" ht="15" thickBot="1">
      <c r="A8" s="141" t="s">
        <v>380</v>
      </c>
      <c r="B8" s="142" t="s">
        <v>81</v>
      </c>
      <c r="C8" s="142"/>
      <c r="D8" s="215">
        <v>309</v>
      </c>
      <c r="E8" s="140"/>
      <c r="F8" s="140"/>
    </row>
    <row r="9" spans="1:17" ht="15" thickBot="1">
      <c r="A9" s="140"/>
      <c r="B9" s="140"/>
      <c r="C9" s="140"/>
      <c r="D9" s="140"/>
      <c r="E9" s="140"/>
      <c r="F9" s="140"/>
      <c r="G9" s="140"/>
      <c r="H9" s="140"/>
    </row>
    <row r="10" spans="1:17" ht="15.75" thickBot="1">
      <c r="A10" s="970" t="s">
        <v>381</v>
      </c>
      <c r="B10" s="933"/>
      <c r="C10" s="934"/>
      <c r="D10" s="140"/>
      <c r="E10" s="140"/>
      <c r="F10" s="140"/>
      <c r="G10" s="140"/>
      <c r="H10" s="140"/>
    </row>
    <row r="11" spans="1:17" ht="63" customHeight="1" thickBot="1">
      <c r="A11" s="319" t="s">
        <v>61</v>
      </c>
      <c r="B11" s="319" t="s">
        <v>62</v>
      </c>
      <c r="C11" s="320" t="s">
        <v>382</v>
      </c>
    </row>
    <row r="12" spans="1:17" ht="14.25">
      <c r="A12" s="138"/>
      <c r="B12" s="143"/>
      <c r="C12" s="216"/>
    </row>
    <row r="13" spans="1:17" ht="15" thickBot="1">
      <c r="A13" s="141" t="s">
        <v>117</v>
      </c>
      <c r="B13" s="142" t="s">
        <v>79</v>
      </c>
      <c r="C13" s="480">
        <v>347</v>
      </c>
    </row>
    <row r="14" spans="1:17" ht="13.5" thickBot="1"/>
    <row r="15" spans="1:17" ht="15.75" thickBot="1">
      <c r="A15" s="973" t="s">
        <v>383</v>
      </c>
      <c r="B15" s="974"/>
      <c r="C15" s="975"/>
    </row>
    <row r="16" spans="1:17" ht="30">
      <c r="A16" s="396" t="s">
        <v>384</v>
      </c>
      <c r="B16" s="397" t="s">
        <v>385</v>
      </c>
      <c r="C16" s="398" t="s">
        <v>386</v>
      </c>
    </row>
    <row r="17" spans="1:3" ht="14.25">
      <c r="A17" s="399">
        <f>13363-368</f>
        <v>12995</v>
      </c>
      <c r="B17" s="481">
        <v>338</v>
      </c>
      <c r="C17" s="386">
        <v>30</v>
      </c>
    </row>
    <row r="18" spans="1:3">
      <c r="A18" s="351"/>
      <c r="B18" s="351"/>
      <c r="C18" s="351"/>
    </row>
    <row r="20" spans="1:3" ht="21.75" customHeight="1">
      <c r="A20" s="873"/>
      <c r="B20" s="873"/>
      <c r="C20" s="873"/>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46F8A-770C-4543-A320-24D1FA60A7C7}">
  <sheetPr>
    <tabColor rgb="FFFFC000"/>
    <pageSetUpPr fitToPage="1"/>
  </sheetPr>
  <dimension ref="A1:P39"/>
  <sheetViews>
    <sheetView zoomScaleNormal="100" workbookViewId="0">
      <selection activeCell="J20" sqref="J20"/>
    </sheetView>
  </sheetViews>
  <sheetFormatPr defaultColWidth="9.140625" defaultRowHeight="12.75"/>
  <cols>
    <col min="1" max="1" width="36.42578125" style="13" customWidth="1"/>
    <col min="2" max="2" width="15" style="13" customWidth="1"/>
    <col min="3" max="3" width="4.5703125" style="13" bestFit="1" customWidth="1"/>
    <col min="4" max="4" width="13.42578125" style="13" bestFit="1" customWidth="1"/>
    <col min="5" max="5" width="12.5703125" style="13" bestFit="1" customWidth="1"/>
    <col min="6" max="6" width="4.42578125" style="13" bestFit="1" customWidth="1"/>
    <col min="7" max="7" width="12.5703125" style="13" bestFit="1" customWidth="1"/>
    <col min="8" max="8" width="14.5703125" style="13" customWidth="1"/>
    <col min="9" max="9" width="5.7109375" style="13" bestFit="1" customWidth="1"/>
    <col min="10" max="10" width="13.5703125" style="13" bestFit="1" customWidth="1"/>
    <col min="11" max="13" width="7.5703125" style="13" customWidth="1"/>
    <col min="14" max="14" width="9.140625" style="13"/>
    <col min="15" max="15" width="13.42578125" style="13" bestFit="1" customWidth="1"/>
    <col min="16" max="16384" width="9.140625" style="13"/>
  </cols>
  <sheetData>
    <row r="1" spans="1:15" ht="15.75">
      <c r="A1" s="896" t="s">
        <v>413</v>
      </c>
      <c r="B1" s="896"/>
      <c r="C1" s="896"/>
      <c r="D1" s="896"/>
      <c r="E1" s="896"/>
      <c r="F1" s="896"/>
      <c r="G1" s="896"/>
      <c r="H1" s="896"/>
      <c r="I1" s="896"/>
      <c r="J1" s="896"/>
      <c r="K1" s="896"/>
      <c r="L1" s="896"/>
      <c r="M1" s="896"/>
      <c r="O1" s="206" t="s">
        <v>412</v>
      </c>
    </row>
    <row r="2" spans="1:15" ht="15.75">
      <c r="A2" s="896" t="s">
        <v>1</v>
      </c>
      <c r="B2" s="896"/>
      <c r="C2" s="896"/>
      <c r="D2" s="896"/>
      <c r="E2" s="896"/>
      <c r="F2" s="896"/>
      <c r="G2" s="896"/>
      <c r="H2" s="896"/>
      <c r="I2" s="896"/>
      <c r="J2" s="896"/>
      <c r="K2" s="896"/>
      <c r="L2" s="896"/>
      <c r="M2" s="896"/>
    </row>
    <row r="3" spans="1:15" ht="15.75">
      <c r="A3" s="864" t="s">
        <v>2</v>
      </c>
      <c r="B3" s="978"/>
      <c r="C3" s="978"/>
      <c r="D3" s="978"/>
      <c r="E3" s="978"/>
      <c r="F3" s="978"/>
      <c r="G3" s="978"/>
      <c r="H3" s="978"/>
      <c r="I3" s="978"/>
      <c r="J3" s="978"/>
      <c r="K3" s="978"/>
      <c r="L3" s="978"/>
      <c r="M3" s="978"/>
    </row>
    <row r="4" spans="1:15">
      <c r="A4" s="615"/>
      <c r="B4" s="979" t="s">
        <v>411</v>
      </c>
      <c r="C4" s="907"/>
      <c r="D4" s="907"/>
      <c r="E4" s="907" t="s">
        <v>4</v>
      </c>
      <c r="F4" s="907"/>
      <c r="G4" s="907"/>
      <c r="H4" s="907" t="s">
        <v>5</v>
      </c>
      <c r="I4" s="907"/>
      <c r="J4" s="907"/>
      <c r="K4" s="907" t="s">
        <v>6</v>
      </c>
      <c r="L4" s="907"/>
      <c r="M4" s="907"/>
    </row>
    <row r="5" spans="1:15">
      <c r="A5" s="614" t="s">
        <v>410</v>
      </c>
      <c r="B5" s="566" t="s">
        <v>8</v>
      </c>
      <c r="C5" s="612" t="s">
        <v>9</v>
      </c>
      <c r="D5" s="613" t="s">
        <v>10</v>
      </c>
      <c r="E5" s="566" t="s">
        <v>8</v>
      </c>
      <c r="F5" s="612" t="s">
        <v>9</v>
      </c>
      <c r="G5" s="566" t="s">
        <v>10</v>
      </c>
      <c r="H5" s="566" t="s">
        <v>8</v>
      </c>
      <c r="I5" s="612" t="s">
        <v>9</v>
      </c>
      <c r="J5" s="566" t="s">
        <v>10</v>
      </c>
      <c r="K5" s="566" t="s">
        <v>8</v>
      </c>
      <c r="L5" s="612" t="s">
        <v>9</v>
      </c>
      <c r="M5" s="566" t="s">
        <v>10</v>
      </c>
    </row>
    <row r="6" spans="1:15">
      <c r="A6" s="609" t="s">
        <v>409</v>
      </c>
      <c r="B6" s="607">
        <v>2684843</v>
      </c>
      <c r="C6" s="298"/>
      <c r="D6" s="581">
        <f t="shared" ref="D6:D16" si="0">SUM(B6:C6)</f>
        <v>2684843</v>
      </c>
      <c r="E6" s="582">
        <v>200428.58</v>
      </c>
      <c r="F6" s="298"/>
      <c r="G6" s="581">
        <f t="shared" ref="G6:G16" si="1">SUM(E6:F6)</f>
        <v>200428.58</v>
      </c>
      <c r="H6" s="582">
        <v>200428.58</v>
      </c>
      <c r="I6" s="298"/>
      <c r="J6" s="581">
        <f t="shared" ref="J6:J16" si="2">SUM(H6:I6)</f>
        <v>200428.58</v>
      </c>
      <c r="K6" s="12">
        <f t="shared" ref="K6:K11" si="3">H6/B6</f>
        <v>7.4651880947973495E-2</v>
      </c>
      <c r="L6" s="298"/>
      <c r="M6" s="12">
        <f t="shared" ref="M6:M11" si="4">J6/D6</f>
        <v>7.4651880947973495E-2</v>
      </c>
    </row>
    <row r="7" spans="1:15">
      <c r="A7" s="609" t="s">
        <v>408</v>
      </c>
      <c r="B7" s="607">
        <v>800000</v>
      </c>
      <c r="C7" s="298"/>
      <c r="D7" s="581">
        <f t="shared" si="0"/>
        <v>800000</v>
      </c>
      <c r="E7" s="582">
        <v>42031.189999999966</v>
      </c>
      <c r="F7" s="298"/>
      <c r="G7" s="581">
        <f t="shared" si="1"/>
        <v>42031.189999999966</v>
      </c>
      <c r="H7" s="582">
        <v>42031.189999999966</v>
      </c>
      <c r="I7" s="298"/>
      <c r="J7" s="581">
        <f t="shared" si="2"/>
        <v>42031.189999999966</v>
      </c>
      <c r="K7" s="12">
        <f t="shared" si="3"/>
        <v>5.253898749999996E-2</v>
      </c>
      <c r="L7" s="298"/>
      <c r="M7" s="12">
        <f t="shared" si="4"/>
        <v>5.253898749999996E-2</v>
      </c>
    </row>
    <row r="8" spans="1:15">
      <c r="A8" s="608" t="s">
        <v>407</v>
      </c>
      <c r="B8" s="607">
        <v>600000</v>
      </c>
      <c r="C8" s="298"/>
      <c r="D8" s="581">
        <f t="shared" si="0"/>
        <v>600000</v>
      </c>
      <c r="E8" s="582">
        <v>52681.370000000061</v>
      </c>
      <c r="F8" s="298"/>
      <c r="G8" s="581">
        <f t="shared" si="1"/>
        <v>52681.370000000061</v>
      </c>
      <c r="H8" s="582">
        <v>52681.370000000061</v>
      </c>
      <c r="I8" s="298"/>
      <c r="J8" s="581">
        <f t="shared" si="2"/>
        <v>52681.370000000061</v>
      </c>
      <c r="K8" s="12">
        <f t="shared" si="3"/>
        <v>8.7802283333333439E-2</v>
      </c>
      <c r="L8" s="298"/>
      <c r="M8" s="12">
        <f t="shared" si="4"/>
        <v>8.7802283333333439E-2</v>
      </c>
    </row>
    <row r="9" spans="1:15">
      <c r="A9" s="608" t="s">
        <v>406</v>
      </c>
      <c r="B9" s="607">
        <v>600000</v>
      </c>
      <c r="C9" s="298"/>
      <c r="D9" s="581">
        <f t="shared" si="0"/>
        <v>600000</v>
      </c>
      <c r="E9" s="582">
        <v>1005.2</v>
      </c>
      <c r="F9" s="298"/>
      <c r="G9" s="581">
        <f t="shared" si="1"/>
        <v>1005.2</v>
      </c>
      <c r="H9" s="582">
        <v>1005.2</v>
      </c>
      <c r="I9" s="298"/>
      <c r="J9" s="581">
        <f t="shared" si="2"/>
        <v>1005.2</v>
      </c>
      <c r="K9" s="12">
        <f t="shared" si="3"/>
        <v>1.6753333333333334E-3</v>
      </c>
      <c r="L9" s="298"/>
      <c r="M9" s="12">
        <f t="shared" si="4"/>
        <v>1.6753333333333334E-3</v>
      </c>
    </row>
    <row r="10" spans="1:15">
      <c r="A10" s="609" t="s">
        <v>405</v>
      </c>
      <c r="B10" s="607">
        <v>45899</v>
      </c>
      <c r="C10" s="298"/>
      <c r="D10" s="581">
        <f t="shared" si="0"/>
        <v>45899</v>
      </c>
      <c r="E10" s="582">
        <v>0.12999999999999942</v>
      </c>
      <c r="F10" s="298"/>
      <c r="G10" s="581">
        <f t="shared" si="1"/>
        <v>0.12999999999999942</v>
      </c>
      <c r="H10" s="582">
        <v>0.12999999999999942</v>
      </c>
      <c r="I10" s="298"/>
      <c r="J10" s="581">
        <f t="shared" si="2"/>
        <v>0.12999999999999942</v>
      </c>
      <c r="K10" s="12">
        <f t="shared" si="3"/>
        <v>2.832305714721441E-6</v>
      </c>
      <c r="L10" s="298"/>
      <c r="M10" s="12">
        <f t="shared" si="4"/>
        <v>2.832305714721441E-6</v>
      </c>
    </row>
    <row r="11" spans="1:15">
      <c r="A11" s="609" t="s">
        <v>404</v>
      </c>
      <c r="B11" s="611">
        <v>525000</v>
      </c>
      <c r="C11" s="298"/>
      <c r="D11" s="581">
        <f t="shared" si="0"/>
        <v>525000</v>
      </c>
      <c r="E11" s="582">
        <v>130967.74999999999</v>
      </c>
      <c r="F11" s="298"/>
      <c r="G11" s="581">
        <f t="shared" si="1"/>
        <v>130967.74999999999</v>
      </c>
      <c r="H11" s="582">
        <v>130967.74999999999</v>
      </c>
      <c r="I11" s="298"/>
      <c r="J11" s="581">
        <f t="shared" si="2"/>
        <v>130967.74999999999</v>
      </c>
      <c r="K11" s="12">
        <f t="shared" si="3"/>
        <v>0.24946238095238094</v>
      </c>
      <c r="L11" s="298"/>
      <c r="M11" s="12">
        <f t="shared" si="4"/>
        <v>0.24946238095238094</v>
      </c>
    </row>
    <row r="12" spans="1:15">
      <c r="A12" s="609" t="s">
        <v>30</v>
      </c>
      <c r="B12" s="610">
        <v>0</v>
      </c>
      <c r="C12" s="298"/>
      <c r="D12" s="581">
        <f t="shared" si="0"/>
        <v>0</v>
      </c>
      <c r="E12" s="582">
        <v>0</v>
      </c>
      <c r="F12" s="298"/>
      <c r="G12" s="581">
        <f t="shared" si="1"/>
        <v>0</v>
      </c>
      <c r="H12" s="582">
        <v>0</v>
      </c>
      <c r="I12" s="298"/>
      <c r="J12" s="581">
        <f t="shared" si="2"/>
        <v>0</v>
      </c>
      <c r="K12" s="12">
        <v>0</v>
      </c>
      <c r="L12" s="298"/>
      <c r="M12" s="12">
        <v>0</v>
      </c>
    </row>
    <row r="13" spans="1:15">
      <c r="A13" s="609" t="s">
        <v>31</v>
      </c>
      <c r="B13" s="607">
        <v>457661</v>
      </c>
      <c r="C13" s="298"/>
      <c r="D13" s="581">
        <f t="shared" si="0"/>
        <v>457661</v>
      </c>
      <c r="E13" s="582">
        <v>20293.450000000044</v>
      </c>
      <c r="F13" s="298"/>
      <c r="G13" s="581">
        <f t="shared" si="1"/>
        <v>20293.450000000044</v>
      </c>
      <c r="H13" s="582">
        <v>20293.450000000044</v>
      </c>
      <c r="I13" s="298"/>
      <c r="J13" s="581">
        <f t="shared" si="2"/>
        <v>20293.450000000044</v>
      </c>
      <c r="K13" s="12">
        <f>H13/B13</f>
        <v>4.4341663370923115E-2</v>
      </c>
      <c r="L13" s="298"/>
      <c r="M13" s="12">
        <f>J13/D13</f>
        <v>4.4341663370923115E-2</v>
      </c>
    </row>
    <row r="14" spans="1:15">
      <c r="A14" s="609" t="s">
        <v>32</v>
      </c>
      <c r="B14" s="607">
        <v>725665</v>
      </c>
      <c r="C14" s="298"/>
      <c r="D14" s="581">
        <f t="shared" si="0"/>
        <v>725665</v>
      </c>
      <c r="E14" s="582">
        <v>77060.839999999895</v>
      </c>
      <c r="F14" s="298"/>
      <c r="G14" s="581">
        <f t="shared" si="1"/>
        <v>77060.839999999895</v>
      </c>
      <c r="H14" s="582">
        <v>77060.839999999895</v>
      </c>
      <c r="I14" s="298"/>
      <c r="J14" s="581">
        <f t="shared" si="2"/>
        <v>77060.839999999895</v>
      </c>
      <c r="K14" s="12">
        <f>H14/B14</f>
        <v>0.10619340880433795</v>
      </c>
      <c r="L14" s="298"/>
      <c r="M14" s="12">
        <f>J14/D14</f>
        <v>0.10619340880433795</v>
      </c>
    </row>
    <row r="15" spans="1:15">
      <c r="A15" s="608" t="s">
        <v>33</v>
      </c>
      <c r="B15" s="607">
        <v>140000</v>
      </c>
      <c r="C15" s="298"/>
      <c r="D15" s="581">
        <f t="shared" si="0"/>
        <v>140000</v>
      </c>
      <c r="E15" s="582">
        <v>11157.46</v>
      </c>
      <c r="F15" s="298"/>
      <c r="G15" s="581">
        <f t="shared" si="1"/>
        <v>11157.46</v>
      </c>
      <c r="H15" s="582">
        <v>11157.46</v>
      </c>
      <c r="I15" s="298"/>
      <c r="J15" s="581">
        <f t="shared" si="2"/>
        <v>11157.46</v>
      </c>
      <c r="K15" s="12">
        <f>H15/B15</f>
        <v>7.9696142857142854E-2</v>
      </c>
      <c r="L15" s="298"/>
      <c r="M15" s="12">
        <f>J15/D15</f>
        <v>7.9696142857142854E-2</v>
      </c>
    </row>
    <row r="16" spans="1:15" ht="13.5" thickBot="1">
      <c r="A16" s="606" t="s">
        <v>403</v>
      </c>
      <c r="B16" s="605">
        <f>SUM(B6:B15)</f>
        <v>6579068</v>
      </c>
      <c r="C16" s="300"/>
      <c r="D16" s="605">
        <f t="shared" si="0"/>
        <v>6579068</v>
      </c>
      <c r="E16" s="605">
        <f>SUM(E6:E15)</f>
        <v>535625.97</v>
      </c>
      <c r="F16" s="300"/>
      <c r="G16" s="605">
        <f t="shared" si="1"/>
        <v>535625.97</v>
      </c>
      <c r="H16" s="605">
        <f>SUM(H6:H15)</f>
        <v>535625.97</v>
      </c>
      <c r="I16" s="300"/>
      <c r="J16" s="605">
        <f t="shared" si="2"/>
        <v>535625.97</v>
      </c>
      <c r="K16" s="604">
        <f>H16/B16</f>
        <v>8.1413654639228533E-2</v>
      </c>
      <c r="L16" s="300"/>
      <c r="M16" s="604">
        <f>J16/D16</f>
        <v>8.1413654639228533E-2</v>
      </c>
    </row>
    <row r="17" spans="1:16" ht="13.5" thickBot="1">
      <c r="A17" s="305"/>
      <c r="B17" s="585"/>
      <c r="C17" s="585"/>
      <c r="D17" s="585"/>
      <c r="E17" s="585"/>
      <c r="F17" s="585"/>
      <c r="G17" s="585"/>
      <c r="H17" s="585"/>
      <c r="I17" s="585"/>
      <c r="J17" s="585"/>
      <c r="K17" s="586"/>
      <c r="L17" s="585"/>
      <c r="M17" s="584"/>
    </row>
    <row r="18" spans="1:16" ht="13.5" thickBot="1">
      <c r="A18" s="603" t="s">
        <v>402</v>
      </c>
      <c r="B18" s="602">
        <v>492093638</v>
      </c>
      <c r="C18" s="298"/>
      <c r="D18" s="601">
        <f>SUM(B18:C18)</f>
        <v>492093638</v>
      </c>
      <c r="E18" s="602">
        <v>32127957.75</v>
      </c>
      <c r="F18" s="298"/>
      <c r="G18" s="601">
        <f>SUM(E18:F18)</f>
        <v>32127957.75</v>
      </c>
      <c r="H18" s="602">
        <v>32127957.75</v>
      </c>
      <c r="I18" s="298"/>
      <c r="J18" s="601">
        <f>SUM(H18:I18)</f>
        <v>32127957.75</v>
      </c>
      <c r="K18" s="600">
        <f>H18/B18</f>
        <v>6.5288301390313844E-2</v>
      </c>
      <c r="L18" s="298"/>
      <c r="M18" s="600">
        <f>J18/D18</f>
        <v>6.5288301390313844E-2</v>
      </c>
      <c r="O18" s="599"/>
    </row>
    <row r="19" spans="1:16" ht="13.5" thickBot="1">
      <c r="A19" s="305"/>
      <c r="B19" s="585"/>
      <c r="C19" s="585"/>
      <c r="D19" s="585"/>
      <c r="E19" s="585"/>
      <c r="F19" s="585"/>
      <c r="G19" s="585"/>
      <c r="H19" s="585"/>
      <c r="I19" s="585"/>
      <c r="J19" s="585"/>
      <c r="K19" s="586"/>
      <c r="L19" s="585"/>
      <c r="M19" s="584"/>
    </row>
    <row r="20" spans="1:16" s="593" customFormat="1" ht="27.75" customHeight="1" thickBot="1">
      <c r="A20" s="598" t="s">
        <v>401</v>
      </c>
      <c r="B20" s="596">
        <f>SUM(B16,B18)</f>
        <v>498672706</v>
      </c>
      <c r="C20" s="595"/>
      <c r="D20" s="596">
        <f>SUM(D16,D18)</f>
        <v>498672706</v>
      </c>
      <c r="E20" s="596">
        <f>SUM(E16,E18)</f>
        <v>32663583.719999999</v>
      </c>
      <c r="F20" s="595"/>
      <c r="G20" s="597">
        <f>SUM(E20:F20)</f>
        <v>32663583.719999999</v>
      </c>
      <c r="H20" s="596">
        <f>SUM(H16,H18)</f>
        <v>32663583.719999999</v>
      </c>
      <c r="I20" s="595"/>
      <c r="J20" s="596">
        <f>SUM(H20:I20)</f>
        <v>32663583.719999999</v>
      </c>
      <c r="K20" s="594">
        <f>H20/B20</f>
        <v>6.5501045729982263E-2</v>
      </c>
      <c r="L20" s="595"/>
      <c r="M20" s="594">
        <f>J20/D20</f>
        <v>6.5501045729982263E-2</v>
      </c>
    </row>
    <row r="21" spans="1:16" s="576" customFormat="1" ht="13.5" thickBot="1">
      <c r="A21" s="305"/>
      <c r="B21" s="585"/>
      <c r="C21" s="585"/>
      <c r="D21" s="585"/>
      <c r="E21" s="585"/>
      <c r="F21" s="585"/>
      <c r="G21" s="585"/>
      <c r="H21" s="585"/>
      <c r="I21" s="585"/>
      <c r="J21" s="585"/>
      <c r="K21" s="586"/>
      <c r="L21" s="585"/>
      <c r="M21" s="584"/>
    </row>
    <row r="22" spans="1:16" s="576" customFormat="1">
      <c r="A22" s="591" t="s">
        <v>400</v>
      </c>
      <c r="B22" s="580"/>
      <c r="C22" s="580"/>
      <c r="D22" s="580"/>
      <c r="E22" s="580"/>
      <c r="F22" s="580"/>
      <c r="G22" s="580"/>
      <c r="H22" s="580"/>
      <c r="I22" s="580"/>
      <c r="J22" s="580"/>
      <c r="K22" s="580"/>
      <c r="L22" s="580"/>
      <c r="M22" s="580"/>
    </row>
    <row r="23" spans="1:16" s="576" customFormat="1">
      <c r="A23" s="592" t="s">
        <v>399</v>
      </c>
      <c r="B23" s="579" t="s">
        <v>398</v>
      </c>
      <c r="C23" s="580"/>
      <c r="D23" s="579"/>
      <c r="E23" s="589">
        <v>2243950.7711999998</v>
      </c>
      <c r="F23" s="298"/>
      <c r="G23" s="581">
        <f>SUM(E23:F23)</f>
        <v>2243950.7711999998</v>
      </c>
      <c r="H23" s="589">
        <v>2243950.7711999998</v>
      </c>
      <c r="I23" s="298"/>
      <c r="J23" s="581">
        <f>SUM(H23:I23)</f>
        <v>2243950.7711999998</v>
      </c>
      <c r="K23" s="579"/>
      <c r="L23" s="580"/>
      <c r="M23" s="579"/>
      <c r="O23" s="577"/>
      <c r="P23" s="577"/>
    </row>
    <row r="24" spans="1:16" s="576" customFormat="1">
      <c r="A24" s="591" t="s">
        <v>397</v>
      </c>
      <c r="B24" s="579"/>
      <c r="C24" s="580"/>
      <c r="D24" s="579"/>
      <c r="E24" s="589">
        <v>1915095.9168000002</v>
      </c>
      <c r="F24" s="298"/>
      <c r="G24" s="581">
        <f>SUM(E24:F24)</f>
        <v>1915095.9168000002</v>
      </c>
      <c r="H24" s="589">
        <v>1915095.9168000002</v>
      </c>
      <c r="I24" s="298"/>
      <c r="J24" s="581">
        <f>SUM(H24:I24)</f>
        <v>1915095.9168000002</v>
      </c>
      <c r="K24" s="579"/>
      <c r="L24" s="580"/>
      <c r="M24" s="579"/>
      <c r="O24" s="577"/>
      <c r="P24" s="577"/>
    </row>
    <row r="25" spans="1:16" s="576" customFormat="1">
      <c r="A25" s="591" t="s">
        <v>396</v>
      </c>
      <c r="B25" s="579"/>
      <c r="C25" s="580"/>
      <c r="D25" s="579"/>
      <c r="E25" s="589">
        <v>0</v>
      </c>
      <c r="F25" s="298"/>
      <c r="G25" s="581">
        <f>SUM(E25:F25)</f>
        <v>0</v>
      </c>
      <c r="H25" s="589">
        <v>0</v>
      </c>
      <c r="I25" s="298"/>
      <c r="J25" s="581">
        <f>SUM(H25:I25)</f>
        <v>0</v>
      </c>
      <c r="K25" s="579"/>
      <c r="L25" s="580"/>
      <c r="M25" s="579"/>
      <c r="O25" s="577"/>
      <c r="P25" s="577"/>
    </row>
    <row r="26" spans="1:16" s="576" customFormat="1" ht="15.75" customHeight="1">
      <c r="A26" s="588" t="s">
        <v>395</v>
      </c>
      <c r="B26" s="579"/>
      <c r="C26" s="580"/>
      <c r="D26" s="579"/>
      <c r="E26" s="589">
        <v>0</v>
      </c>
      <c r="F26" s="298"/>
      <c r="G26" s="581">
        <f>SUM(E26:F26)</f>
        <v>0</v>
      </c>
      <c r="H26" s="589">
        <v>0</v>
      </c>
      <c r="I26" s="298"/>
      <c r="J26" s="581">
        <f>SUM(H26:I26)</f>
        <v>0</v>
      </c>
      <c r="K26" s="579"/>
      <c r="L26" s="580"/>
      <c r="M26" s="579"/>
      <c r="O26" s="577"/>
      <c r="P26" s="577"/>
    </row>
    <row r="27" spans="1:16" s="576" customFormat="1">
      <c r="A27" s="590" t="s">
        <v>394</v>
      </c>
      <c r="B27" s="579"/>
      <c r="C27" s="580"/>
      <c r="D27" s="579"/>
      <c r="E27" s="589"/>
      <c r="F27" s="298"/>
      <c r="G27" s="581">
        <f>SUM(E27:F27)</f>
        <v>0</v>
      </c>
      <c r="H27" s="589">
        <v>0</v>
      </c>
      <c r="I27" s="298"/>
      <c r="J27" s="581">
        <f>SUM(H27:I27)</f>
        <v>0</v>
      </c>
      <c r="K27" s="579"/>
      <c r="L27" s="580"/>
      <c r="M27" s="579"/>
      <c r="O27" s="577"/>
      <c r="P27" s="577"/>
    </row>
    <row r="28" spans="1:16" s="576" customFormat="1" ht="13.5" thickBot="1">
      <c r="A28" s="588" t="s">
        <v>393</v>
      </c>
      <c r="B28" s="579"/>
      <c r="C28" s="580"/>
      <c r="D28" s="579"/>
      <c r="E28" s="587">
        <f>SUM(E23:E27)</f>
        <v>4159046.6880000001</v>
      </c>
      <c r="F28" s="298"/>
      <c r="G28" s="587">
        <f>SUM(G23:G27)</f>
        <v>4159046.6880000001</v>
      </c>
      <c r="H28" s="587">
        <f>SUM(H23:H27)</f>
        <v>4159046.6880000001</v>
      </c>
      <c r="I28" s="298"/>
      <c r="J28" s="587">
        <f>SUM(J23:J27)</f>
        <v>4159046.6880000001</v>
      </c>
      <c r="K28" s="579"/>
      <c r="L28" s="580"/>
      <c r="M28" s="579"/>
      <c r="O28" s="577"/>
      <c r="P28" s="577"/>
    </row>
    <row r="29" spans="1:16" s="576" customFormat="1" ht="13.5" thickBot="1">
      <c r="A29" s="305"/>
      <c r="B29" s="585"/>
      <c r="C29" s="585"/>
      <c r="D29" s="585"/>
      <c r="E29" s="585"/>
      <c r="F29" s="585"/>
      <c r="G29" s="585"/>
      <c r="H29" s="585"/>
      <c r="I29" s="585"/>
      <c r="J29" s="585"/>
      <c r="K29" s="586"/>
      <c r="L29" s="585"/>
      <c r="M29" s="584"/>
    </row>
    <row r="30" spans="1:16" s="576" customFormat="1" ht="12.75" customHeight="1">
      <c r="A30" s="583" t="s">
        <v>36</v>
      </c>
      <c r="B30" s="579"/>
      <c r="C30" s="580"/>
      <c r="D30" s="579"/>
      <c r="E30" s="582">
        <v>96237</v>
      </c>
      <c r="F30" s="298"/>
      <c r="G30" s="581">
        <f>SUM(E30:F30)</f>
        <v>96237</v>
      </c>
      <c r="H30" s="582">
        <v>96237</v>
      </c>
      <c r="I30" s="298"/>
      <c r="J30" s="581">
        <f>SUM(H30:I30)</f>
        <v>96237</v>
      </c>
      <c r="K30" s="579"/>
      <c r="L30" s="580"/>
      <c r="M30" s="579"/>
      <c r="N30" s="578"/>
      <c r="P30" s="577"/>
    </row>
    <row r="31" spans="1:16">
      <c r="H31" s="575"/>
      <c r="I31" s="574"/>
    </row>
    <row r="32" spans="1:16">
      <c r="A32" s="573" t="s">
        <v>392</v>
      </c>
      <c r="B32" s="206"/>
      <c r="C32" s="206"/>
      <c r="D32" s="206"/>
      <c r="E32" s="206"/>
      <c r="F32" s="206"/>
      <c r="G32" s="206"/>
      <c r="H32" s="206"/>
      <c r="J32" s="206"/>
      <c r="K32" s="206"/>
      <c r="L32" s="206"/>
      <c r="M32" s="206"/>
    </row>
    <row r="33" spans="1:13" ht="13.35" customHeight="1">
      <c r="A33" s="573" t="s">
        <v>391</v>
      </c>
      <c r="B33" s="206"/>
      <c r="C33" s="206"/>
      <c r="D33" s="206"/>
      <c r="E33" s="206"/>
      <c r="F33" s="206"/>
      <c r="G33" s="206"/>
      <c r="H33" s="206"/>
      <c r="I33" s="206"/>
      <c r="J33" s="206"/>
      <c r="K33" s="206"/>
      <c r="L33" s="206"/>
      <c r="M33" s="206"/>
    </row>
    <row r="34" spans="1:13" ht="13.35" customHeight="1">
      <c r="A34" s="976" t="s">
        <v>390</v>
      </c>
      <c r="B34" s="976"/>
      <c r="C34" s="976"/>
      <c r="D34" s="976"/>
      <c r="E34" s="976"/>
      <c r="F34" s="976"/>
      <c r="G34" s="976"/>
      <c r="H34" s="976"/>
      <c r="I34" s="976"/>
      <c r="J34" s="976"/>
      <c r="K34" s="976"/>
      <c r="L34" s="976"/>
      <c r="M34" s="976"/>
    </row>
    <row r="35" spans="1:13">
      <c r="A35" s="572" t="s">
        <v>389</v>
      </c>
      <c r="B35" s="571"/>
      <c r="C35" s="571"/>
      <c r="D35" s="570"/>
      <c r="E35" s="570"/>
      <c r="F35" s="570"/>
      <c r="G35" s="570"/>
      <c r="H35" s="570"/>
      <c r="I35" s="569"/>
      <c r="J35" s="569"/>
      <c r="K35" s="569"/>
      <c r="L35" s="569"/>
      <c r="M35" s="569"/>
    </row>
    <row r="36" spans="1:13">
      <c r="A36" s="977" t="s">
        <v>388</v>
      </c>
      <c r="B36" s="977"/>
      <c r="C36" s="977"/>
      <c r="D36" s="977"/>
      <c r="E36" s="977"/>
      <c r="F36" s="977"/>
      <c r="G36" s="977"/>
      <c r="H36" s="977"/>
      <c r="I36" s="977"/>
      <c r="J36" s="977"/>
      <c r="K36" s="977"/>
      <c r="L36" s="977"/>
      <c r="M36" s="977"/>
    </row>
    <row r="37" spans="1:13">
      <c r="A37" s="568" t="s">
        <v>387</v>
      </c>
      <c r="B37" s="206"/>
      <c r="C37" s="206"/>
      <c r="D37" s="206"/>
      <c r="E37" s="206"/>
      <c r="F37" s="206"/>
      <c r="G37" s="206"/>
      <c r="H37" s="206"/>
      <c r="I37" s="206"/>
      <c r="J37" s="206"/>
    </row>
    <row r="39" spans="1:13" hidden="1">
      <c r="B39" s="567">
        <v>0.9</v>
      </c>
      <c r="C39" s="567">
        <v>0.1</v>
      </c>
    </row>
  </sheetData>
  <mergeCells count="9">
    <mergeCell ref="A34:M34"/>
    <mergeCell ref="A36:M36"/>
    <mergeCell ref="A1:M1"/>
    <mergeCell ref="A2:M2"/>
    <mergeCell ref="A3:M3"/>
    <mergeCell ref="B4:D4"/>
    <mergeCell ref="E4:G4"/>
    <mergeCell ref="H4:J4"/>
    <mergeCell ref="K4:M4"/>
  </mergeCells>
  <printOptions horizontalCentered="1" verticalCentered="1" headings="1"/>
  <pageMargins left="0.25" right="0.25" top="0.5" bottom="0.5" header="0.5" footer="0.5"/>
  <pageSetup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23FFF-5361-446A-9D03-6632E571B54D}">
  <sheetPr>
    <tabColor rgb="FFFFC000"/>
    <pageSetUpPr fitToPage="1"/>
  </sheetPr>
  <dimension ref="A1:Y29"/>
  <sheetViews>
    <sheetView topLeftCell="E1" zoomScale="80" zoomScaleNormal="80" zoomScaleSheetLayoutView="100" workbookViewId="0">
      <selection activeCell="P34" sqref="P34"/>
    </sheetView>
  </sheetViews>
  <sheetFormatPr defaultColWidth="9.42578125" defaultRowHeight="12.75"/>
  <cols>
    <col min="1" max="1" width="14.42578125" style="206" customWidth="1"/>
    <col min="2" max="3" width="8.5703125" style="206" customWidth="1"/>
    <col min="4" max="4" width="15.42578125" style="206" customWidth="1"/>
    <col min="5" max="5" width="12.5703125" style="206" customWidth="1"/>
    <col min="6" max="7" width="8.5703125" style="206" customWidth="1"/>
    <col min="8" max="8" width="14.5703125" style="206" customWidth="1"/>
    <col min="9" max="9" width="12.5703125" style="206" customWidth="1"/>
    <col min="10" max="10" width="13.5703125" style="616" customWidth="1"/>
    <col min="11" max="12" width="13.5703125" style="206" customWidth="1"/>
    <col min="13" max="13" width="14.5703125" style="206" customWidth="1"/>
    <col min="14" max="14" width="13.5703125" style="206" customWidth="1"/>
    <col min="15" max="15" width="18.5703125" style="206" customWidth="1"/>
    <col min="16" max="16" width="13.5703125" style="206" customWidth="1"/>
    <col min="17" max="17" width="10.5703125" style="206" customWidth="1"/>
    <col min="18" max="18" width="17.5703125" style="206" customWidth="1"/>
    <col min="19" max="19" width="9.5703125" style="206" customWidth="1"/>
    <col min="20" max="20" width="15.5703125" style="206" customWidth="1"/>
    <col min="21" max="21" width="9.5703125" style="206" customWidth="1"/>
    <col min="22" max="22" width="11" style="206" bestFit="1" customWidth="1"/>
    <col min="23" max="23" width="15.5703125" style="206" customWidth="1"/>
    <col min="24" max="24" width="13.5703125" style="206" customWidth="1"/>
    <col min="25" max="25" width="14.5703125" style="206" customWidth="1"/>
    <col min="26" max="26" width="10.42578125" style="206" customWidth="1"/>
    <col min="27" max="16384" width="9.42578125" style="206"/>
  </cols>
  <sheetData>
    <row r="1" spans="1:25" ht="18.75">
      <c r="A1" s="985" t="s">
        <v>451</v>
      </c>
      <c r="B1" s="986"/>
      <c r="C1" s="986"/>
      <c r="D1" s="986"/>
      <c r="E1" s="986"/>
      <c r="F1" s="986"/>
      <c r="G1" s="986"/>
      <c r="H1" s="986"/>
      <c r="I1" s="986"/>
      <c r="J1" s="986"/>
      <c r="K1" s="986"/>
      <c r="L1" s="986"/>
      <c r="M1" s="986"/>
      <c r="N1" s="986"/>
      <c r="O1" s="986"/>
      <c r="P1" s="986"/>
      <c r="Q1" s="986"/>
      <c r="R1" s="986"/>
      <c r="S1" s="986"/>
      <c r="T1" s="986"/>
      <c r="U1" s="986"/>
      <c r="V1" s="986"/>
      <c r="W1" s="986"/>
      <c r="X1" s="986"/>
      <c r="Y1" s="987"/>
    </row>
    <row r="2" spans="1:25" ht="15.75">
      <c r="A2" s="988" t="s">
        <v>1</v>
      </c>
      <c r="B2" s="989"/>
      <c r="C2" s="989"/>
      <c r="D2" s="989"/>
      <c r="E2" s="989"/>
      <c r="F2" s="989"/>
      <c r="G2" s="989"/>
      <c r="H2" s="989"/>
      <c r="I2" s="989"/>
      <c r="J2" s="989"/>
      <c r="K2" s="989"/>
      <c r="L2" s="989"/>
      <c r="M2" s="989"/>
      <c r="N2" s="989"/>
      <c r="O2" s="989"/>
      <c r="P2" s="989"/>
      <c r="Q2" s="989"/>
      <c r="R2" s="989"/>
      <c r="S2" s="989"/>
      <c r="T2" s="989"/>
      <c r="U2" s="989"/>
      <c r="V2" s="989"/>
      <c r="W2" s="989"/>
      <c r="X2" s="989"/>
      <c r="Y2" s="990"/>
    </row>
    <row r="3" spans="1:25" ht="16.5" thickBot="1">
      <c r="A3" s="864" t="str">
        <f>MonthTitle</f>
        <v>Through January 2020</v>
      </c>
      <c r="B3" s="864"/>
      <c r="C3" s="864"/>
      <c r="D3" s="864"/>
      <c r="E3" s="864"/>
      <c r="F3" s="864"/>
      <c r="G3" s="864"/>
      <c r="H3" s="864"/>
      <c r="I3" s="864"/>
      <c r="J3" s="864"/>
      <c r="K3" s="864"/>
      <c r="L3" s="864"/>
      <c r="M3" s="864"/>
      <c r="N3" s="864"/>
      <c r="O3" s="864"/>
      <c r="P3" s="864"/>
      <c r="Q3" s="864"/>
      <c r="R3" s="864"/>
      <c r="S3" s="864"/>
      <c r="T3" s="864"/>
      <c r="U3" s="864"/>
      <c r="V3" s="864"/>
      <c r="W3" s="864"/>
      <c r="X3" s="864"/>
      <c r="Y3" s="984"/>
    </row>
    <row r="4" spans="1:25" ht="15.75" customHeight="1" thickBot="1">
      <c r="A4" s="1018">
        <v>2020</v>
      </c>
      <c r="B4" s="996" t="s">
        <v>450</v>
      </c>
      <c r="C4" s="997"/>
      <c r="D4" s="997"/>
      <c r="E4" s="997"/>
      <c r="F4" s="997"/>
      <c r="G4" s="997"/>
      <c r="H4" s="997"/>
      <c r="I4" s="997"/>
      <c r="J4" s="997"/>
      <c r="K4" s="998"/>
      <c r="L4" s="1008" t="s">
        <v>449</v>
      </c>
      <c r="M4" s="1009"/>
      <c r="N4" s="1009"/>
      <c r="O4" s="1010"/>
      <c r="P4" s="994" t="s">
        <v>448</v>
      </c>
      <c r="Q4" s="995"/>
      <c r="R4" s="995"/>
      <c r="S4" s="995"/>
      <c r="T4" s="995"/>
      <c r="U4" s="1021" t="s">
        <v>447</v>
      </c>
      <c r="V4" s="1022"/>
      <c r="W4" s="1005" t="s">
        <v>446</v>
      </c>
      <c r="X4" s="991" t="s">
        <v>445</v>
      </c>
      <c r="Y4" s="1011" t="s">
        <v>444</v>
      </c>
    </row>
    <row r="5" spans="1:25" ht="15" customHeight="1">
      <c r="A5" s="1019"/>
      <c r="B5" s="980" t="s">
        <v>443</v>
      </c>
      <c r="C5" s="982"/>
      <c r="D5" s="982"/>
      <c r="E5" s="1013"/>
      <c r="F5" s="994" t="s">
        <v>442</v>
      </c>
      <c r="G5" s="995"/>
      <c r="H5" s="995"/>
      <c r="I5" s="995"/>
      <c r="J5" s="1016"/>
      <c r="K5" s="995" t="s">
        <v>441</v>
      </c>
      <c r="L5" s="980" t="s">
        <v>440</v>
      </c>
      <c r="M5" s="982" t="s">
        <v>439</v>
      </c>
      <c r="N5" s="982" t="s">
        <v>438</v>
      </c>
      <c r="O5" s="1011" t="s">
        <v>437</v>
      </c>
      <c r="P5" s="980" t="s">
        <v>436</v>
      </c>
      <c r="Q5" s="982" t="s">
        <v>435</v>
      </c>
      <c r="R5" s="982" t="s">
        <v>434</v>
      </c>
      <c r="S5" s="991" t="s">
        <v>433</v>
      </c>
      <c r="T5" s="1013" t="s">
        <v>432</v>
      </c>
      <c r="U5" s="980" t="s">
        <v>431</v>
      </c>
      <c r="V5" s="1003" t="s">
        <v>430</v>
      </c>
      <c r="W5" s="1006"/>
      <c r="X5" s="992"/>
      <c r="Y5" s="1017"/>
    </row>
    <row r="6" spans="1:25" ht="47.25" customHeight="1" thickBot="1">
      <c r="A6" s="1020"/>
      <c r="B6" s="665" t="s">
        <v>429</v>
      </c>
      <c r="C6" s="664" t="s">
        <v>428</v>
      </c>
      <c r="D6" s="664" t="s">
        <v>427</v>
      </c>
      <c r="E6" s="662" t="s">
        <v>426</v>
      </c>
      <c r="F6" s="665" t="s">
        <v>425</v>
      </c>
      <c r="G6" s="664" t="s">
        <v>424</v>
      </c>
      <c r="H6" s="664" t="s">
        <v>423</v>
      </c>
      <c r="I6" s="663" t="s">
        <v>422</v>
      </c>
      <c r="J6" s="662" t="s">
        <v>421</v>
      </c>
      <c r="K6" s="1014"/>
      <c r="L6" s="981"/>
      <c r="M6" s="983"/>
      <c r="N6" s="983"/>
      <c r="O6" s="1012"/>
      <c r="P6" s="981"/>
      <c r="Q6" s="983"/>
      <c r="R6" s="983"/>
      <c r="S6" s="999"/>
      <c r="T6" s="1015"/>
      <c r="U6" s="981"/>
      <c r="V6" s="1004"/>
      <c r="W6" s="1007"/>
      <c r="X6" s="993"/>
      <c r="Y6" s="1012"/>
    </row>
    <row r="7" spans="1:25" ht="15.75">
      <c r="A7" s="661" t="s">
        <v>333</v>
      </c>
      <c r="B7" s="659">
        <v>3223</v>
      </c>
      <c r="C7" s="636">
        <v>243</v>
      </c>
      <c r="D7" s="636">
        <v>0</v>
      </c>
      <c r="E7" s="648">
        <f>SUM(B7:D7)</f>
        <v>3466</v>
      </c>
      <c r="F7" s="659">
        <v>6777</v>
      </c>
      <c r="G7" s="636">
        <v>8398</v>
      </c>
      <c r="H7" s="636">
        <v>4448</v>
      </c>
      <c r="I7" s="660">
        <v>97</v>
      </c>
      <c r="J7" s="648">
        <f>SUM(F7:I7)</f>
        <v>19720</v>
      </c>
      <c r="K7" s="647">
        <f>J7+E7</f>
        <v>23186</v>
      </c>
      <c r="L7" s="659">
        <v>14064</v>
      </c>
      <c r="M7" s="636">
        <v>13674</v>
      </c>
      <c r="N7" s="656">
        <v>0</v>
      </c>
      <c r="O7" s="644">
        <f>SUM(L7:N7)</f>
        <v>27738</v>
      </c>
      <c r="P7" s="639">
        <v>9922</v>
      </c>
      <c r="Q7" s="656">
        <v>92</v>
      </c>
      <c r="R7" s="656">
        <v>628</v>
      </c>
      <c r="S7" s="656">
        <f>T7-(P7+Q7+R7)</f>
        <v>7403</v>
      </c>
      <c r="T7" s="640">
        <v>18045</v>
      </c>
      <c r="U7" s="639">
        <f>O7+K7</f>
        <v>50924</v>
      </c>
      <c r="V7" s="640">
        <v>5141</v>
      </c>
      <c r="W7" s="658">
        <v>1190287</v>
      </c>
      <c r="X7" s="636">
        <v>1332681</v>
      </c>
      <c r="Y7" s="657">
        <f>W7/X7</f>
        <v>0.89315222472594713</v>
      </c>
    </row>
    <row r="8" spans="1:25" ht="15.75">
      <c r="A8" s="650" t="s">
        <v>334</v>
      </c>
      <c r="B8" s="654"/>
      <c r="C8" s="653"/>
      <c r="D8" s="653"/>
      <c r="E8" s="648"/>
      <c r="F8" s="654"/>
      <c r="G8" s="653"/>
      <c r="H8" s="653"/>
      <c r="I8" s="655"/>
      <c r="J8" s="648"/>
      <c r="K8" s="647"/>
      <c r="L8" s="654"/>
      <c r="M8" s="653"/>
      <c r="N8" s="656"/>
      <c r="O8" s="644"/>
      <c r="P8" s="652"/>
      <c r="Q8" s="641"/>
      <c r="R8" s="641"/>
      <c r="S8" s="641"/>
      <c r="T8" s="640"/>
      <c r="U8" s="639"/>
      <c r="V8" s="640"/>
      <c r="W8" s="651"/>
      <c r="X8" s="636"/>
      <c r="Y8" s="635"/>
    </row>
    <row r="9" spans="1:25" ht="15.75">
      <c r="A9" s="650" t="s">
        <v>335</v>
      </c>
      <c r="B9" s="654"/>
      <c r="C9" s="653"/>
      <c r="D9" s="653"/>
      <c r="E9" s="648"/>
      <c r="F9" s="654"/>
      <c r="G9" s="653"/>
      <c r="H9" s="653"/>
      <c r="I9" s="655"/>
      <c r="J9" s="648"/>
      <c r="K9" s="647"/>
      <c r="L9" s="654"/>
      <c r="M9" s="653"/>
      <c r="N9" s="656"/>
      <c r="O9" s="644"/>
      <c r="P9" s="652"/>
      <c r="Q9" s="641"/>
      <c r="R9" s="641"/>
      <c r="S9" s="641"/>
      <c r="T9" s="640"/>
      <c r="U9" s="639"/>
      <c r="V9" s="640"/>
      <c r="W9" s="651"/>
      <c r="X9" s="636"/>
      <c r="Y9" s="635"/>
    </row>
    <row r="10" spans="1:25" ht="15.75">
      <c r="A10" s="650" t="s">
        <v>336</v>
      </c>
      <c r="B10" s="654"/>
      <c r="C10" s="653"/>
      <c r="D10" s="653"/>
      <c r="E10" s="648"/>
      <c r="F10" s="654"/>
      <c r="G10" s="653"/>
      <c r="H10" s="653"/>
      <c r="I10" s="655"/>
      <c r="J10" s="648"/>
      <c r="K10" s="647"/>
      <c r="L10" s="654"/>
      <c r="M10" s="653"/>
      <c r="N10" s="656"/>
      <c r="O10" s="644"/>
      <c r="P10" s="652"/>
      <c r="Q10" s="641"/>
      <c r="R10" s="641"/>
      <c r="S10" s="641"/>
      <c r="T10" s="640"/>
      <c r="U10" s="639"/>
      <c r="V10" s="640"/>
      <c r="W10" s="651"/>
      <c r="X10" s="636"/>
      <c r="Y10" s="635"/>
    </row>
    <row r="11" spans="1:25" ht="15.75">
      <c r="A11" s="650" t="s">
        <v>337</v>
      </c>
      <c r="B11" s="654"/>
      <c r="C11" s="653"/>
      <c r="D11" s="653"/>
      <c r="E11" s="648"/>
      <c r="F11" s="654"/>
      <c r="G11" s="653"/>
      <c r="H11" s="653"/>
      <c r="I11" s="655"/>
      <c r="J11" s="648"/>
      <c r="K11" s="647"/>
      <c r="L11" s="654"/>
      <c r="M11" s="653"/>
      <c r="N11" s="656"/>
      <c r="O11" s="644"/>
      <c r="P11" s="652"/>
      <c r="Q11" s="641"/>
      <c r="R11" s="641"/>
      <c r="S11" s="641"/>
      <c r="T11" s="640"/>
      <c r="U11" s="639"/>
      <c r="V11" s="640"/>
      <c r="W11" s="651"/>
      <c r="X11" s="636"/>
      <c r="Y11" s="635"/>
    </row>
    <row r="12" spans="1:25" ht="15.75">
      <c r="A12" s="650" t="s">
        <v>338</v>
      </c>
      <c r="B12" s="654"/>
      <c r="C12" s="653"/>
      <c r="D12" s="653"/>
      <c r="E12" s="648"/>
      <c r="F12" s="654"/>
      <c r="G12" s="653"/>
      <c r="H12" s="653"/>
      <c r="I12" s="655"/>
      <c r="J12" s="648"/>
      <c r="K12" s="647"/>
      <c r="L12" s="654"/>
      <c r="M12" s="653"/>
      <c r="N12" s="656"/>
      <c r="O12" s="644"/>
      <c r="P12" s="652"/>
      <c r="Q12" s="641"/>
      <c r="R12" s="641"/>
      <c r="S12" s="641"/>
      <c r="T12" s="640"/>
      <c r="U12" s="639"/>
      <c r="V12" s="640"/>
      <c r="W12" s="651"/>
      <c r="X12" s="636"/>
      <c r="Y12" s="635"/>
    </row>
    <row r="13" spans="1:25" ht="15.75">
      <c r="A13" s="650" t="s">
        <v>339</v>
      </c>
      <c r="B13" s="654"/>
      <c r="C13" s="653"/>
      <c r="D13" s="653"/>
      <c r="E13" s="648"/>
      <c r="F13" s="654"/>
      <c r="G13" s="653"/>
      <c r="H13" s="653"/>
      <c r="I13" s="655"/>
      <c r="J13" s="648"/>
      <c r="K13" s="647"/>
      <c r="L13" s="654"/>
      <c r="M13" s="653"/>
      <c r="N13" s="656"/>
      <c r="O13" s="644"/>
      <c r="P13" s="652"/>
      <c r="Q13" s="641"/>
      <c r="R13" s="641"/>
      <c r="S13" s="641"/>
      <c r="T13" s="640"/>
      <c r="U13" s="639"/>
      <c r="V13" s="640"/>
      <c r="W13" s="651"/>
      <c r="X13" s="636"/>
      <c r="Y13" s="635"/>
    </row>
    <row r="14" spans="1:25" ht="15.75">
      <c r="A14" s="650" t="s">
        <v>340</v>
      </c>
      <c r="B14" s="654"/>
      <c r="C14" s="653"/>
      <c r="D14" s="653"/>
      <c r="E14" s="648"/>
      <c r="F14" s="654"/>
      <c r="G14" s="653"/>
      <c r="H14" s="653"/>
      <c r="I14" s="655"/>
      <c r="J14" s="648"/>
      <c r="K14" s="647"/>
      <c r="L14" s="654"/>
      <c r="M14" s="653"/>
      <c r="N14" s="641"/>
      <c r="O14" s="644"/>
      <c r="P14" s="652"/>
      <c r="Q14" s="641"/>
      <c r="R14" s="641"/>
      <c r="S14" s="641"/>
      <c r="T14" s="640"/>
      <c r="U14" s="639"/>
      <c r="V14" s="640"/>
      <c r="W14" s="651"/>
      <c r="X14" s="636"/>
      <c r="Y14" s="635"/>
    </row>
    <row r="15" spans="1:25" ht="15.75">
      <c r="A15" s="650" t="s">
        <v>341</v>
      </c>
      <c r="B15" s="654"/>
      <c r="C15" s="653"/>
      <c r="D15" s="653"/>
      <c r="E15" s="648"/>
      <c r="F15" s="654"/>
      <c r="G15" s="653"/>
      <c r="H15" s="653"/>
      <c r="I15" s="655"/>
      <c r="J15" s="648"/>
      <c r="K15" s="647"/>
      <c r="L15" s="654"/>
      <c r="M15" s="653"/>
      <c r="N15" s="641"/>
      <c r="O15" s="644"/>
      <c r="P15" s="652"/>
      <c r="Q15" s="641"/>
      <c r="R15" s="641"/>
      <c r="S15" s="641"/>
      <c r="T15" s="640"/>
      <c r="U15" s="639"/>
      <c r="V15" s="640"/>
      <c r="W15" s="651"/>
      <c r="X15" s="636"/>
      <c r="Y15" s="635"/>
    </row>
    <row r="16" spans="1:25" ht="15.75">
      <c r="A16" s="650" t="s">
        <v>342</v>
      </c>
      <c r="B16" s="654"/>
      <c r="C16" s="653"/>
      <c r="D16" s="653"/>
      <c r="E16" s="648"/>
      <c r="F16" s="654"/>
      <c r="G16" s="653"/>
      <c r="H16" s="653"/>
      <c r="I16" s="655"/>
      <c r="J16" s="648"/>
      <c r="K16" s="647"/>
      <c r="L16" s="654"/>
      <c r="M16" s="653"/>
      <c r="N16" s="641"/>
      <c r="O16" s="644"/>
      <c r="P16" s="652"/>
      <c r="Q16" s="641"/>
      <c r="R16" s="641"/>
      <c r="S16" s="641"/>
      <c r="T16" s="640"/>
      <c r="U16" s="639"/>
      <c r="V16" s="640"/>
      <c r="W16" s="651"/>
      <c r="X16" s="636"/>
      <c r="Y16" s="635"/>
    </row>
    <row r="17" spans="1:25" ht="15.75">
      <c r="A17" s="650" t="s">
        <v>343</v>
      </c>
      <c r="B17" s="654"/>
      <c r="C17" s="653"/>
      <c r="D17" s="653"/>
      <c r="E17" s="648"/>
      <c r="F17" s="654"/>
      <c r="G17" s="653"/>
      <c r="H17" s="653"/>
      <c r="I17" s="655"/>
      <c r="J17" s="648"/>
      <c r="K17" s="647"/>
      <c r="L17" s="654"/>
      <c r="M17" s="653"/>
      <c r="N17" s="641"/>
      <c r="O17" s="644"/>
      <c r="P17" s="652"/>
      <c r="Q17" s="641"/>
      <c r="R17" s="641"/>
      <c r="S17" s="641"/>
      <c r="T17" s="640"/>
      <c r="U17" s="639"/>
      <c r="V17" s="640"/>
      <c r="W17" s="651"/>
      <c r="X17" s="636"/>
      <c r="Y17" s="635"/>
    </row>
    <row r="18" spans="1:25" ht="16.5" thickBot="1">
      <c r="A18" s="650" t="s">
        <v>344</v>
      </c>
      <c r="B18" s="646"/>
      <c r="C18" s="645"/>
      <c r="D18" s="645"/>
      <c r="E18" s="648"/>
      <c r="F18" s="646"/>
      <c r="G18" s="645"/>
      <c r="H18" s="645"/>
      <c r="I18" s="649"/>
      <c r="J18" s="648"/>
      <c r="K18" s="647"/>
      <c r="L18" s="646"/>
      <c r="M18" s="645"/>
      <c r="N18" s="642"/>
      <c r="O18" s="644"/>
      <c r="P18" s="643"/>
      <c r="Q18" s="642"/>
      <c r="R18" s="642"/>
      <c r="S18" s="641"/>
      <c r="T18" s="640"/>
      <c r="U18" s="639"/>
      <c r="V18" s="638"/>
      <c r="W18" s="637"/>
      <c r="X18" s="636"/>
      <c r="Y18" s="635"/>
    </row>
    <row r="19" spans="1:25" ht="16.5" thickBot="1">
      <c r="A19" s="634" t="s">
        <v>420</v>
      </c>
      <c r="B19" s="633">
        <f t="shared" ref="B19:V19" si="0">SUM(B7:B18)</f>
        <v>3223</v>
      </c>
      <c r="C19" s="633">
        <f t="shared" si="0"/>
        <v>243</v>
      </c>
      <c r="D19" s="633">
        <f t="shared" si="0"/>
        <v>0</v>
      </c>
      <c r="E19" s="633">
        <f t="shared" si="0"/>
        <v>3466</v>
      </c>
      <c r="F19" s="633">
        <f t="shared" si="0"/>
        <v>6777</v>
      </c>
      <c r="G19" s="633">
        <f t="shared" si="0"/>
        <v>8398</v>
      </c>
      <c r="H19" s="633">
        <f t="shared" si="0"/>
        <v>4448</v>
      </c>
      <c r="I19" s="633">
        <f t="shared" si="0"/>
        <v>97</v>
      </c>
      <c r="J19" s="633">
        <f t="shared" si="0"/>
        <v>19720</v>
      </c>
      <c r="K19" s="633">
        <f t="shared" si="0"/>
        <v>23186</v>
      </c>
      <c r="L19" s="633">
        <f t="shared" si="0"/>
        <v>14064</v>
      </c>
      <c r="M19" s="633">
        <f t="shared" si="0"/>
        <v>13674</v>
      </c>
      <c r="N19" s="633">
        <f t="shared" si="0"/>
        <v>0</v>
      </c>
      <c r="O19" s="633">
        <f t="shared" si="0"/>
        <v>27738</v>
      </c>
      <c r="P19" s="633">
        <f t="shared" si="0"/>
        <v>9922</v>
      </c>
      <c r="Q19" s="633">
        <f t="shared" si="0"/>
        <v>92</v>
      </c>
      <c r="R19" s="630">
        <f t="shared" si="0"/>
        <v>628</v>
      </c>
      <c r="S19" s="633">
        <f t="shared" si="0"/>
        <v>7403</v>
      </c>
      <c r="T19" s="633">
        <f t="shared" si="0"/>
        <v>18045</v>
      </c>
      <c r="U19" s="632">
        <f t="shared" si="0"/>
        <v>50924</v>
      </c>
      <c r="V19" s="631">
        <f t="shared" si="0"/>
        <v>5141</v>
      </c>
      <c r="W19" s="630">
        <f>LOOKUP(9.99E+307,W7:W18)</f>
        <v>1190287</v>
      </c>
      <c r="X19" s="630">
        <f>LOOKUP(9.99E+307,X7:X18)</f>
        <v>1332681</v>
      </c>
      <c r="Y19" s="629">
        <f>W19/X19</f>
        <v>0.89315222472594713</v>
      </c>
    </row>
    <row r="20" spans="1:25" ht="15">
      <c r="A20" s="628"/>
      <c r="B20" s="626"/>
      <c r="C20" s="626"/>
      <c r="D20" s="626"/>
      <c r="E20" s="626"/>
      <c r="F20" s="626"/>
      <c r="G20" s="626"/>
      <c r="H20" s="626"/>
      <c r="I20" s="626"/>
      <c r="J20" s="627"/>
      <c r="K20" s="626"/>
      <c r="L20" s="626"/>
      <c r="M20" s="626"/>
      <c r="N20" s="626"/>
      <c r="O20" s="626"/>
      <c r="P20" s="625"/>
      <c r="Q20" s="625"/>
      <c r="R20" s="625"/>
      <c r="S20" s="625"/>
      <c r="T20" s="625"/>
      <c r="U20" s="625"/>
      <c r="V20" s="13"/>
      <c r="W20" s="625"/>
      <c r="X20" s="13"/>
      <c r="Y20" s="13"/>
    </row>
    <row r="21" spans="1:25" ht="18">
      <c r="A21" s="622" t="s">
        <v>419</v>
      </c>
      <c r="B21" s="621"/>
      <c r="C21" s="621"/>
      <c r="D21" s="621"/>
      <c r="E21" s="621"/>
      <c r="F21" s="621"/>
      <c r="G21" s="621"/>
      <c r="H21" s="621"/>
      <c r="I21" s="621"/>
      <c r="J21" s="621"/>
      <c r="K21" s="621"/>
      <c r="L21" s="621"/>
      <c r="M21" s="621"/>
      <c r="N21" s="621"/>
      <c r="O21" s="621"/>
      <c r="P21" s="621"/>
      <c r="Q21" s="621"/>
      <c r="R21" s="621"/>
      <c r="S21" s="624"/>
      <c r="T21" s="624"/>
      <c r="U21" s="621"/>
      <c r="V21" s="623"/>
      <c r="W21" s="620"/>
      <c r="X21" s="620"/>
      <c r="Y21" s="620"/>
    </row>
    <row r="22" spans="1:25" ht="18">
      <c r="A22" s="622" t="s">
        <v>418</v>
      </c>
      <c r="B22" s="621"/>
      <c r="C22" s="621"/>
      <c r="D22" s="621"/>
      <c r="E22" s="621"/>
      <c r="F22" s="621"/>
      <c r="G22" s="621"/>
      <c r="H22" s="621"/>
      <c r="I22" s="621"/>
      <c r="J22" s="621"/>
      <c r="K22" s="621"/>
      <c r="L22" s="621"/>
      <c r="M22" s="621"/>
      <c r="N22" s="621"/>
      <c r="O22" s="621"/>
      <c r="P22" s="621"/>
      <c r="Q22" s="621"/>
      <c r="R22" s="621"/>
      <c r="S22" s="621"/>
      <c r="T22" s="621"/>
      <c r="U22" s="621"/>
      <c r="V22" s="620"/>
      <c r="W22" s="620"/>
      <c r="X22" s="620"/>
      <c r="Y22" s="620"/>
    </row>
    <row r="23" spans="1:25" ht="18">
      <c r="A23" s="622" t="s">
        <v>417</v>
      </c>
      <c r="B23" s="621"/>
      <c r="C23" s="621"/>
      <c r="D23" s="621"/>
      <c r="E23" s="621"/>
      <c r="F23" s="621"/>
      <c r="G23" s="621"/>
      <c r="H23" s="621"/>
      <c r="I23" s="621"/>
      <c r="J23" s="621"/>
      <c r="K23" s="621"/>
      <c r="L23" s="621"/>
      <c r="M23" s="621"/>
      <c r="N23" s="621"/>
      <c r="O23" s="621"/>
      <c r="P23" s="621"/>
      <c r="Q23" s="621"/>
      <c r="R23" s="621"/>
      <c r="S23" s="621"/>
      <c r="T23" s="621"/>
      <c r="U23" s="621"/>
      <c r="V23" s="620"/>
      <c r="W23" s="620"/>
      <c r="X23" s="620"/>
      <c r="Y23" s="620"/>
    </row>
    <row r="24" spans="1:25" ht="17.25" customHeight="1">
      <c r="A24" s="1000" t="s">
        <v>416</v>
      </c>
      <c r="B24" s="1000"/>
      <c r="C24" s="1000"/>
      <c r="D24" s="1000"/>
      <c r="E24" s="1000"/>
      <c r="F24" s="1000"/>
      <c r="G24" s="1000"/>
      <c r="H24" s="1000"/>
      <c r="I24" s="1000"/>
      <c r="J24" s="1000"/>
      <c r="K24" s="1000"/>
      <c r="L24" s="1000"/>
      <c r="M24" s="1000"/>
      <c r="N24" s="1000"/>
      <c r="O24" s="1000"/>
      <c r="P24" s="1000"/>
      <c r="Q24" s="1000"/>
      <c r="R24" s="1000"/>
      <c r="S24" s="1000"/>
      <c r="T24" s="1000"/>
      <c r="U24" s="1000"/>
      <c r="V24" s="1000"/>
      <c r="W24" s="1000"/>
      <c r="X24" s="1000"/>
      <c r="Y24" s="1000"/>
    </row>
    <row r="25" spans="1:25" s="217" customFormat="1" ht="15">
      <c r="A25" s="1001"/>
      <c r="B25" s="1001"/>
      <c r="C25" s="1001"/>
      <c r="D25" s="1001"/>
      <c r="E25" s="1001"/>
      <c r="F25" s="1001"/>
      <c r="G25" s="1001"/>
      <c r="H25" s="1001"/>
      <c r="I25" s="1001"/>
      <c r="J25" s="1001"/>
      <c r="K25" s="1001"/>
      <c r="L25" s="1001"/>
      <c r="M25" s="1001"/>
      <c r="N25" s="1001"/>
      <c r="O25" s="1001"/>
      <c r="P25" s="1001"/>
      <c r="Q25" s="1001"/>
      <c r="R25" s="1001"/>
      <c r="S25" s="1001"/>
      <c r="T25" s="1001"/>
      <c r="U25" s="1001"/>
      <c r="V25" s="1001"/>
      <c r="W25" s="1001"/>
      <c r="X25" s="1001"/>
      <c r="Y25" s="1001"/>
    </row>
    <row r="26" spans="1:25" ht="30.75" customHeight="1">
      <c r="A26" s="1001" t="s">
        <v>415</v>
      </c>
      <c r="B26" s="1001"/>
      <c r="C26" s="1001"/>
      <c r="D26" s="1001"/>
      <c r="E26" s="1001"/>
      <c r="F26" s="1001"/>
      <c r="G26" s="1001"/>
      <c r="H26" s="1001"/>
      <c r="I26" s="1001"/>
      <c r="J26" s="1001"/>
      <c r="K26" s="1001"/>
      <c r="L26" s="1001"/>
      <c r="M26" s="1001"/>
      <c r="N26" s="1001"/>
      <c r="O26" s="1001"/>
      <c r="P26" s="1001"/>
      <c r="Q26" s="1001"/>
      <c r="R26" s="1001"/>
      <c r="S26" s="1001"/>
      <c r="T26" s="1001"/>
      <c r="U26" s="1001"/>
      <c r="V26" s="1001"/>
      <c r="W26" s="1001"/>
      <c r="X26" s="1001"/>
      <c r="Y26" s="1001"/>
    </row>
    <row r="27" spans="1:25" ht="15.75">
      <c r="A27" s="1002" t="s">
        <v>414</v>
      </c>
      <c r="B27" s="1002"/>
      <c r="C27" s="1002"/>
      <c r="D27" s="1002"/>
      <c r="E27" s="1002"/>
      <c r="F27" s="1002"/>
      <c r="G27" s="1002"/>
      <c r="H27" s="1002"/>
      <c r="I27" s="1002"/>
      <c r="J27" s="1002"/>
      <c r="K27" s="1002"/>
      <c r="L27" s="1002"/>
      <c r="M27" s="1002"/>
      <c r="N27" s="1002"/>
      <c r="O27" s="1002"/>
      <c r="P27" s="1002"/>
      <c r="Q27" s="1002"/>
      <c r="R27" s="1002"/>
      <c r="S27" s="1002"/>
      <c r="T27" s="1002"/>
      <c r="U27" s="1002"/>
      <c r="V27" s="1002"/>
      <c r="W27" s="1002"/>
      <c r="X27" s="1002"/>
      <c r="Y27" s="1002"/>
    </row>
    <row r="28" spans="1:25" ht="14.25">
      <c r="A28" s="619"/>
    </row>
    <row r="29" spans="1:25">
      <c r="B29" s="617"/>
      <c r="C29" s="617"/>
      <c r="D29" s="617"/>
      <c r="E29" s="617"/>
      <c r="F29" s="617"/>
      <c r="G29" s="617"/>
      <c r="H29" s="617"/>
      <c r="I29" s="617"/>
      <c r="J29" s="618"/>
      <c r="K29" s="617"/>
      <c r="L29" s="617"/>
      <c r="M29" s="617"/>
      <c r="N29" s="617"/>
      <c r="O29" s="617"/>
      <c r="P29" s="617"/>
      <c r="Q29" s="617"/>
      <c r="R29" s="617"/>
      <c r="S29" s="617"/>
      <c r="T29" s="617"/>
      <c r="U29" s="617"/>
    </row>
  </sheetData>
  <mergeCells count="29">
    <mergeCell ref="A24:Y24"/>
    <mergeCell ref="A25:Y25"/>
    <mergeCell ref="A26:Y26"/>
    <mergeCell ref="A27:Y27"/>
    <mergeCell ref="V5:V6"/>
    <mergeCell ref="W4:W6"/>
    <mergeCell ref="N5:N6"/>
    <mergeCell ref="L4:O4"/>
    <mergeCell ref="O5:O6"/>
    <mergeCell ref="B5:E5"/>
    <mergeCell ref="K5:K6"/>
    <mergeCell ref="T5:T6"/>
    <mergeCell ref="F5:J5"/>
    <mergeCell ref="Y4:Y6"/>
    <mergeCell ref="A4:A6"/>
    <mergeCell ref="U4:V4"/>
    <mergeCell ref="U5:U6"/>
    <mergeCell ref="L5:L6"/>
    <mergeCell ref="M5:M6"/>
    <mergeCell ref="A3:Y3"/>
    <mergeCell ref="A1:Y1"/>
    <mergeCell ref="A2:Y2"/>
    <mergeCell ref="X4:X6"/>
    <mergeCell ref="P4:T4"/>
    <mergeCell ref="B4:K4"/>
    <mergeCell ref="P5:P6"/>
    <mergeCell ref="Q5:Q6"/>
    <mergeCell ref="R5:R6"/>
    <mergeCell ref="S5:S6"/>
  </mergeCells>
  <printOptions horizontalCentered="1" verticalCentered="1" headings="1"/>
  <pageMargins left="0.25" right="0.25" top="0.5" bottom="0.5" header="0.5" footer="0.5"/>
  <pageSetup scale="4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FA10B-9C7B-40C0-9211-A3C846E02550}">
  <sheetPr>
    <tabColor rgb="FFFFC000"/>
    <pageSetUpPr fitToPage="1"/>
  </sheetPr>
  <dimension ref="A1:P49"/>
  <sheetViews>
    <sheetView topLeftCell="A25" zoomScaleNormal="100" workbookViewId="0">
      <selection activeCell="P34" sqref="P34"/>
    </sheetView>
  </sheetViews>
  <sheetFormatPr defaultColWidth="9.42578125" defaultRowHeight="12.75"/>
  <cols>
    <col min="1" max="1" width="11.42578125" style="206" customWidth="1"/>
    <col min="2" max="2" width="11.5703125" style="206" customWidth="1"/>
    <col min="3" max="4" width="12.5703125" style="206" customWidth="1"/>
    <col min="5" max="6" width="13.5703125" style="206" customWidth="1"/>
    <col min="7" max="7" width="12.5703125" style="206" customWidth="1"/>
    <col min="8" max="8" width="14.5703125" style="206" customWidth="1"/>
    <col min="9" max="9" width="12.5703125" style="206" customWidth="1"/>
    <col min="10" max="16384" width="9.42578125" style="206"/>
  </cols>
  <sheetData>
    <row r="1" spans="1:13" ht="15.75">
      <c r="A1" s="1025" t="s">
        <v>472</v>
      </c>
      <c r="B1" s="1026"/>
      <c r="C1" s="1026"/>
      <c r="D1" s="1026"/>
      <c r="E1" s="1026"/>
      <c r="F1" s="1026"/>
      <c r="G1" s="1026"/>
      <c r="H1" s="1026"/>
      <c r="I1" s="1026"/>
    </row>
    <row r="2" spans="1:13" ht="15.75">
      <c r="A2" s="968" t="str">
        <f>IOU_Name</f>
        <v>Southern California Edison</v>
      </c>
      <c r="B2" s="968"/>
      <c r="C2" s="968"/>
      <c r="D2" s="968"/>
      <c r="E2" s="968"/>
      <c r="F2" s="968"/>
      <c r="G2" s="968"/>
      <c r="H2" s="968"/>
      <c r="I2" s="968"/>
    </row>
    <row r="3" spans="1:13" ht="16.350000000000001" customHeight="1" thickBot="1">
      <c r="A3" s="1030" t="str">
        <f>MonthTitle</f>
        <v>Through January 2020</v>
      </c>
      <c r="B3" s="1030"/>
      <c r="C3" s="1030"/>
      <c r="D3" s="1030"/>
      <c r="E3" s="1030"/>
      <c r="F3" s="1030"/>
      <c r="G3" s="1030"/>
      <c r="H3" s="1030"/>
      <c r="I3" s="1030"/>
      <c r="J3" s="694"/>
      <c r="K3" s="694"/>
      <c r="L3" s="694"/>
      <c r="M3" s="694"/>
    </row>
    <row r="4" spans="1:13" ht="75" customHeight="1" thickBot="1">
      <c r="A4" s="685" t="s">
        <v>321</v>
      </c>
      <c r="B4" s="684" t="s">
        <v>464</v>
      </c>
      <c r="C4" s="684" t="s">
        <v>471</v>
      </c>
      <c r="D4" s="683" t="s">
        <v>462</v>
      </c>
      <c r="E4" s="684" t="s">
        <v>461</v>
      </c>
      <c r="F4" s="684" t="s">
        <v>460</v>
      </c>
      <c r="G4" s="684" t="s">
        <v>459</v>
      </c>
      <c r="H4" s="683" t="s">
        <v>458</v>
      </c>
      <c r="I4" s="682" t="s">
        <v>470</v>
      </c>
    </row>
    <row r="5" spans="1:13">
      <c r="A5" s="681" t="s">
        <v>333</v>
      </c>
      <c r="B5" s="675">
        <f>'CARE Table 2'!W7</f>
        <v>1190287</v>
      </c>
      <c r="C5" s="675">
        <v>7319</v>
      </c>
      <c r="D5" s="674">
        <f>IF(B5&gt;0,(C5/B5),0)</f>
        <v>6.1489371890980915E-3</v>
      </c>
      <c r="E5" s="675">
        <v>10</v>
      </c>
      <c r="F5" s="675">
        <v>0</v>
      </c>
      <c r="G5" s="675">
        <f>SUM(E5:F5)</f>
        <v>10</v>
      </c>
      <c r="H5" s="674">
        <f>IF(C5=0,0,G5/C5)</f>
        <v>1.3663068725235689E-3</v>
      </c>
      <c r="I5" s="673">
        <f>IF(B5&gt;0,G5/B5,0)</f>
        <v>8.4013351401804777E-6</v>
      </c>
    </row>
    <row r="6" spans="1:13">
      <c r="A6" s="680" t="s">
        <v>334</v>
      </c>
      <c r="B6" s="675"/>
      <c r="C6" s="679"/>
      <c r="D6" s="674"/>
      <c r="E6" s="679"/>
      <c r="F6" s="679"/>
      <c r="G6" s="675"/>
      <c r="H6" s="674"/>
      <c r="I6" s="673"/>
    </row>
    <row r="7" spans="1:13">
      <c r="A7" s="680" t="s">
        <v>335</v>
      </c>
      <c r="B7" s="675"/>
      <c r="C7" s="679"/>
      <c r="D7" s="674"/>
      <c r="E7" s="679"/>
      <c r="F7" s="679"/>
      <c r="G7" s="675"/>
      <c r="H7" s="674"/>
      <c r="I7" s="673"/>
    </row>
    <row r="8" spans="1:13">
      <c r="A8" s="680" t="s">
        <v>336</v>
      </c>
      <c r="B8" s="675"/>
      <c r="C8" s="679"/>
      <c r="D8" s="674"/>
      <c r="E8" s="679"/>
      <c r="F8" s="679"/>
      <c r="G8" s="675"/>
      <c r="H8" s="674"/>
      <c r="I8" s="673"/>
    </row>
    <row r="9" spans="1:13">
      <c r="A9" s="680" t="s">
        <v>337</v>
      </c>
      <c r="B9" s="675"/>
      <c r="C9" s="679"/>
      <c r="D9" s="674"/>
      <c r="E9" s="679"/>
      <c r="F9" s="679"/>
      <c r="G9" s="675"/>
      <c r="H9" s="674"/>
      <c r="I9" s="673"/>
    </row>
    <row r="10" spans="1:13">
      <c r="A10" s="680" t="s">
        <v>338</v>
      </c>
      <c r="B10" s="675"/>
      <c r="C10" s="679"/>
      <c r="D10" s="674"/>
      <c r="E10" s="679"/>
      <c r="F10" s="679"/>
      <c r="G10" s="675"/>
      <c r="H10" s="674"/>
      <c r="I10" s="673"/>
    </row>
    <row r="11" spans="1:13">
      <c r="A11" s="680" t="s">
        <v>339</v>
      </c>
      <c r="B11" s="675"/>
      <c r="C11" s="679"/>
      <c r="D11" s="674"/>
      <c r="E11" s="679"/>
      <c r="F11" s="679"/>
      <c r="G11" s="675"/>
      <c r="H11" s="674"/>
      <c r="I11" s="673"/>
    </row>
    <row r="12" spans="1:13">
      <c r="A12" s="680" t="s">
        <v>340</v>
      </c>
      <c r="B12" s="675"/>
      <c r="C12" s="679"/>
      <c r="D12" s="674"/>
      <c r="E12" s="679"/>
      <c r="F12" s="679"/>
      <c r="G12" s="675"/>
      <c r="H12" s="674"/>
      <c r="I12" s="673"/>
    </row>
    <row r="13" spans="1:13">
      <c r="A13" s="680" t="s">
        <v>341</v>
      </c>
      <c r="B13" s="675"/>
      <c r="C13" s="679"/>
      <c r="D13" s="674"/>
      <c r="E13" s="679"/>
      <c r="F13" s="679"/>
      <c r="G13" s="675"/>
      <c r="H13" s="674"/>
      <c r="I13" s="673"/>
    </row>
    <row r="14" spans="1:13">
      <c r="A14" s="680" t="s">
        <v>342</v>
      </c>
      <c r="B14" s="675"/>
      <c r="C14" s="679"/>
      <c r="D14" s="674"/>
      <c r="E14" s="679"/>
      <c r="F14" s="679"/>
      <c r="G14" s="675"/>
      <c r="H14" s="674"/>
      <c r="I14" s="673"/>
    </row>
    <row r="15" spans="1:13">
      <c r="A15" s="680" t="s">
        <v>343</v>
      </c>
      <c r="B15" s="675"/>
      <c r="C15" s="679"/>
      <c r="D15" s="674"/>
      <c r="E15" s="679"/>
      <c r="F15" s="679"/>
      <c r="G15" s="675"/>
      <c r="H15" s="674"/>
      <c r="I15" s="673"/>
    </row>
    <row r="16" spans="1:13" ht="13.5" thickBot="1">
      <c r="A16" s="678" t="s">
        <v>344</v>
      </c>
      <c r="B16" s="675"/>
      <c r="C16" s="676"/>
      <c r="D16" s="674"/>
      <c r="E16" s="676"/>
      <c r="F16" s="676"/>
      <c r="G16" s="675"/>
      <c r="H16" s="674"/>
      <c r="I16" s="673"/>
    </row>
    <row r="17" spans="1:16" ht="13.5" thickBot="1">
      <c r="A17" s="672" t="s">
        <v>420</v>
      </c>
      <c r="B17" s="671">
        <f>'CARE Table 2'!W19</f>
        <v>1190287</v>
      </c>
      <c r="C17" s="671">
        <f>SUM(C5:C16)</f>
        <v>7319</v>
      </c>
      <c r="D17" s="670">
        <f>IF(B17&gt;0,(C17/B17),0)</f>
        <v>6.1489371890980915E-3</v>
      </c>
      <c r="E17" s="671">
        <f>SUM(E5:E16)</f>
        <v>10</v>
      </c>
      <c r="F17" s="671">
        <f>SUM(F5:F16)</f>
        <v>0</v>
      </c>
      <c r="G17" s="671">
        <f>SUM(G5:G16)</f>
        <v>10</v>
      </c>
      <c r="H17" s="670">
        <f>IF(C17=0,0,G17/C17)</f>
        <v>1.3663068725235689E-3</v>
      </c>
      <c r="I17" s="670">
        <f>IF(B17&gt;0,G17/B17,0)</f>
        <v>8.4013351401804777E-6</v>
      </c>
    </row>
    <row r="18" spans="1:16" ht="15" customHeight="1">
      <c r="A18" s="693"/>
      <c r="B18" s="692"/>
      <c r="C18" s="692"/>
      <c r="D18" s="691"/>
      <c r="E18" s="692"/>
      <c r="F18" s="692"/>
      <c r="G18" s="692"/>
      <c r="H18" s="691"/>
      <c r="I18" s="691"/>
    </row>
    <row r="19" spans="1:16" ht="12.75" customHeight="1">
      <c r="A19" s="1023" t="s">
        <v>469</v>
      </c>
      <c r="B19" s="1024"/>
      <c r="C19" s="1024"/>
      <c r="D19" s="1024"/>
      <c r="E19" s="1024"/>
      <c r="F19" s="1024"/>
      <c r="G19" s="1024"/>
      <c r="H19" s="1024"/>
      <c r="I19" s="872"/>
      <c r="J19" s="667"/>
      <c r="K19" s="667"/>
      <c r="L19" s="690"/>
    </row>
    <row r="20" spans="1:16" ht="12.75" customHeight="1">
      <c r="A20" s="1034" t="s">
        <v>468</v>
      </c>
      <c r="B20" s="1035"/>
      <c r="C20" s="1035"/>
      <c r="D20" s="1035"/>
      <c r="E20" s="1035"/>
      <c r="F20" s="1035"/>
      <c r="G20" s="1035"/>
      <c r="H20" s="1035"/>
      <c r="I20" s="1035"/>
      <c r="J20" s="667"/>
      <c r="K20" s="667"/>
      <c r="L20" s="667"/>
    </row>
    <row r="21" spans="1:16" ht="12.75" customHeight="1">
      <c r="A21" s="1024" t="s">
        <v>467</v>
      </c>
      <c r="B21" s="1024"/>
      <c r="C21" s="1024"/>
      <c r="D21" s="1024"/>
      <c r="E21" s="1024"/>
      <c r="F21" s="1024"/>
      <c r="G21" s="1024"/>
      <c r="H21" s="1024"/>
      <c r="I21" s="1024"/>
      <c r="J21" s="689"/>
      <c r="K21" s="689"/>
      <c r="L21" s="689"/>
      <c r="M21" s="688"/>
      <c r="N21" s="688"/>
      <c r="O21" s="688"/>
      <c r="P21" s="688"/>
    </row>
    <row r="22" spans="1:16" ht="12.75" customHeight="1">
      <c r="A22" s="1032" t="s">
        <v>453</v>
      </c>
      <c r="B22" s="872"/>
      <c r="C22" s="872"/>
      <c r="D22" s="872"/>
      <c r="E22" s="872"/>
      <c r="F22" s="872"/>
      <c r="G22" s="872"/>
      <c r="H22" s="872"/>
      <c r="I22" s="565"/>
      <c r="J22" s="667"/>
      <c r="K22" s="667"/>
      <c r="L22" s="667"/>
    </row>
    <row r="23" spans="1:16">
      <c r="A23" s="593" t="s">
        <v>466</v>
      </c>
      <c r="J23" s="667"/>
      <c r="K23" s="667"/>
      <c r="L23" s="667"/>
    </row>
    <row r="24" spans="1:16" ht="13.5" thickBot="1">
      <c r="A24" s="687"/>
      <c r="B24" s="686"/>
      <c r="C24" s="686"/>
      <c r="D24" s="617"/>
      <c r="E24" s="686"/>
      <c r="F24" s="686"/>
      <c r="G24" s="686"/>
      <c r="H24" s="617"/>
      <c r="I24" s="617"/>
    </row>
    <row r="25" spans="1:16" ht="15.75">
      <c r="A25" s="1036" t="s">
        <v>465</v>
      </c>
      <c r="B25" s="1037"/>
      <c r="C25" s="1037"/>
      <c r="D25" s="1037"/>
      <c r="E25" s="1037"/>
      <c r="F25" s="1037"/>
      <c r="G25" s="1037"/>
      <c r="H25" s="1037"/>
      <c r="I25" s="1038"/>
    </row>
    <row r="26" spans="1:16" ht="16.350000000000001" customHeight="1">
      <c r="A26" s="1027" t="str">
        <f>IOU_Name</f>
        <v>Southern California Edison</v>
      </c>
      <c r="B26" s="968"/>
      <c r="C26" s="968"/>
      <c r="D26" s="968"/>
      <c r="E26" s="968"/>
      <c r="F26" s="968"/>
      <c r="G26" s="968"/>
      <c r="H26" s="968"/>
      <c r="I26" s="1028"/>
    </row>
    <row r="27" spans="1:16" ht="16.5" customHeight="1" thickBot="1">
      <c r="A27" s="1029" t="str">
        <f>MonthTitle</f>
        <v>Through January 2020</v>
      </c>
      <c r="B27" s="1030"/>
      <c r="C27" s="1030"/>
      <c r="D27" s="1030"/>
      <c r="E27" s="1030"/>
      <c r="F27" s="1030"/>
      <c r="G27" s="1030"/>
      <c r="H27" s="1030"/>
      <c r="I27" s="1031"/>
    </row>
    <row r="28" spans="1:16" ht="75" customHeight="1" thickBot="1">
      <c r="A28" s="685" t="s">
        <v>321</v>
      </c>
      <c r="B28" s="684" t="s">
        <v>464</v>
      </c>
      <c r="C28" s="684" t="s">
        <v>463</v>
      </c>
      <c r="D28" s="683" t="s">
        <v>462</v>
      </c>
      <c r="E28" s="684" t="s">
        <v>461</v>
      </c>
      <c r="F28" s="684" t="s">
        <v>460</v>
      </c>
      <c r="G28" s="684" t="s">
        <v>459</v>
      </c>
      <c r="H28" s="683" t="s">
        <v>458</v>
      </c>
      <c r="I28" s="682" t="s">
        <v>457</v>
      </c>
    </row>
    <row r="29" spans="1:16">
      <c r="A29" s="681" t="s">
        <v>333</v>
      </c>
      <c r="B29" s="677">
        <f>B5</f>
        <v>1190287</v>
      </c>
      <c r="C29" s="677">
        <v>1242</v>
      </c>
      <c r="D29" s="674">
        <f>IF(B29&gt;0,(C29/B29),0)</f>
        <v>1.0434458244104152E-3</v>
      </c>
      <c r="E29" s="677">
        <v>0</v>
      </c>
      <c r="F29" s="677">
        <v>0</v>
      </c>
      <c r="G29" s="675">
        <f>SUM(E29:F29)</f>
        <v>0</v>
      </c>
      <c r="H29" s="674">
        <f>IF(C29=0,0,G29/C29)</f>
        <v>0</v>
      </c>
      <c r="I29" s="673">
        <f>IF(B29&gt;0,G29/B29,0)</f>
        <v>0</v>
      </c>
    </row>
    <row r="30" spans="1:16">
      <c r="A30" s="680" t="s">
        <v>334</v>
      </c>
      <c r="B30" s="677"/>
      <c r="C30" s="677"/>
      <c r="D30" s="674"/>
      <c r="E30" s="677"/>
      <c r="F30" s="677"/>
      <c r="G30" s="675"/>
      <c r="H30" s="674"/>
      <c r="I30" s="673"/>
    </row>
    <row r="31" spans="1:16">
      <c r="A31" s="680" t="s">
        <v>335</v>
      </c>
      <c r="B31" s="677"/>
      <c r="C31" s="677"/>
      <c r="D31" s="674"/>
      <c r="E31" s="677"/>
      <c r="F31" s="677"/>
      <c r="G31" s="675"/>
      <c r="H31" s="674"/>
      <c r="I31" s="673"/>
    </row>
    <row r="32" spans="1:16">
      <c r="A32" s="680" t="s">
        <v>336</v>
      </c>
      <c r="B32" s="677"/>
      <c r="C32" s="677"/>
      <c r="D32" s="674"/>
      <c r="E32" s="677"/>
      <c r="F32" s="677"/>
      <c r="G32" s="675"/>
      <c r="H32" s="674"/>
      <c r="I32" s="673"/>
    </row>
    <row r="33" spans="1:12">
      <c r="A33" s="680" t="s">
        <v>337</v>
      </c>
      <c r="B33" s="677"/>
      <c r="C33" s="677"/>
      <c r="D33" s="674"/>
      <c r="E33" s="677"/>
      <c r="F33" s="677"/>
      <c r="G33" s="675"/>
      <c r="H33" s="674"/>
      <c r="I33" s="673"/>
    </row>
    <row r="34" spans="1:12">
      <c r="A34" s="680" t="s">
        <v>338</v>
      </c>
      <c r="B34" s="677"/>
      <c r="C34" s="677"/>
      <c r="D34" s="674"/>
      <c r="E34" s="677"/>
      <c r="F34" s="677"/>
      <c r="G34" s="675"/>
      <c r="H34" s="674"/>
      <c r="I34" s="673"/>
    </row>
    <row r="35" spans="1:12">
      <c r="A35" s="680" t="s">
        <v>339</v>
      </c>
      <c r="B35" s="677"/>
      <c r="C35" s="679"/>
      <c r="D35" s="674"/>
      <c r="E35" s="679"/>
      <c r="F35" s="679"/>
      <c r="G35" s="675"/>
      <c r="H35" s="674"/>
      <c r="I35" s="673"/>
    </row>
    <row r="36" spans="1:12">
      <c r="A36" s="680" t="s">
        <v>340</v>
      </c>
      <c r="B36" s="677"/>
      <c r="C36" s="679"/>
      <c r="D36" s="674"/>
      <c r="E36" s="679"/>
      <c r="F36" s="679"/>
      <c r="G36" s="675"/>
      <c r="H36" s="674"/>
      <c r="I36" s="673"/>
    </row>
    <row r="37" spans="1:12">
      <c r="A37" s="680" t="s">
        <v>341</v>
      </c>
      <c r="B37" s="677"/>
      <c r="C37" s="679"/>
      <c r="D37" s="674"/>
      <c r="E37" s="679"/>
      <c r="F37" s="679"/>
      <c r="G37" s="675"/>
      <c r="H37" s="674"/>
      <c r="I37" s="673"/>
    </row>
    <row r="38" spans="1:12">
      <c r="A38" s="680" t="s">
        <v>342</v>
      </c>
      <c r="B38" s="677"/>
      <c r="C38" s="679"/>
      <c r="D38" s="674"/>
      <c r="E38" s="679"/>
      <c r="F38" s="679"/>
      <c r="G38" s="675"/>
      <c r="H38" s="674"/>
      <c r="I38" s="673"/>
    </row>
    <row r="39" spans="1:12">
      <c r="A39" s="680" t="s">
        <v>343</v>
      </c>
      <c r="B39" s="677"/>
      <c r="C39" s="679"/>
      <c r="D39" s="674"/>
      <c r="E39" s="679"/>
      <c r="F39" s="679"/>
      <c r="G39" s="675"/>
      <c r="H39" s="674"/>
      <c r="I39" s="673"/>
    </row>
    <row r="40" spans="1:12" ht="13.5" thickBot="1">
      <c r="A40" s="678" t="s">
        <v>344</v>
      </c>
      <c r="B40" s="677"/>
      <c r="C40" s="676"/>
      <c r="D40" s="674"/>
      <c r="E40" s="676"/>
      <c r="F40" s="676"/>
      <c r="G40" s="675"/>
      <c r="H40" s="674"/>
      <c r="I40" s="673"/>
    </row>
    <row r="41" spans="1:12" ht="13.5" thickBot="1">
      <c r="A41" s="672" t="s">
        <v>420</v>
      </c>
      <c r="B41" s="671">
        <f>B17</f>
        <v>1190287</v>
      </c>
      <c r="C41" s="671">
        <f>SUM(C29:C40)</f>
        <v>1242</v>
      </c>
      <c r="D41" s="670">
        <f>IF(B41&gt;0,(C41/B41),0)</f>
        <v>1.0434458244104152E-3</v>
      </c>
      <c r="E41" s="671">
        <f>SUM(E29:E40)</f>
        <v>0</v>
      </c>
      <c r="F41" s="671">
        <f>SUM(F29:F40)</f>
        <v>0</v>
      </c>
      <c r="G41" s="671">
        <f>SUM(G29:G40)</f>
        <v>0</v>
      </c>
      <c r="H41" s="670">
        <f>IF(C41=0,0,G41/C41)</f>
        <v>0</v>
      </c>
      <c r="I41" s="670">
        <f>IF(B41&gt;0,G41/B41,0)</f>
        <v>0</v>
      </c>
      <c r="L41" s="669"/>
    </row>
    <row r="42" spans="1:12" s="667" customFormat="1">
      <c r="A42" s="668"/>
      <c r="B42" s="668"/>
      <c r="C42" s="668"/>
      <c r="D42" s="668"/>
      <c r="E42" s="668"/>
      <c r="F42" s="668"/>
      <c r="G42" s="668"/>
      <c r="H42" s="668"/>
      <c r="I42" s="668"/>
      <c r="J42" s="206"/>
      <c r="K42" s="206"/>
      <c r="L42" s="206"/>
    </row>
    <row r="43" spans="1:12" ht="12.75" customHeight="1">
      <c r="A43" s="1023" t="s">
        <v>456</v>
      </c>
      <c r="B43" s="1024"/>
      <c r="C43" s="1024"/>
      <c r="D43" s="1024"/>
      <c r="E43" s="1024"/>
      <c r="F43" s="1024"/>
      <c r="G43" s="1024"/>
      <c r="H43" s="1024"/>
      <c r="I43" s="872"/>
    </row>
    <row r="44" spans="1:12" ht="12.75" customHeight="1">
      <c r="A44" s="1034" t="s">
        <v>455</v>
      </c>
      <c r="B44" s="1035"/>
      <c r="C44" s="1035"/>
      <c r="D44" s="1035"/>
      <c r="E44" s="1035"/>
      <c r="F44" s="1035"/>
      <c r="G44" s="1035"/>
      <c r="H44" s="1035"/>
      <c r="I44" s="1035"/>
    </row>
    <row r="45" spans="1:12" s="667" customFormat="1" ht="43.5" customHeight="1">
      <c r="A45" s="1033" t="s">
        <v>454</v>
      </c>
      <c r="B45" s="847"/>
      <c r="C45" s="847"/>
      <c r="D45" s="847"/>
      <c r="E45" s="847"/>
      <c r="F45" s="847"/>
      <c r="G45" s="847"/>
      <c r="H45" s="847"/>
      <c r="I45" s="847"/>
    </row>
    <row r="46" spans="1:12" s="667" customFormat="1" ht="18.75" customHeight="1">
      <c r="A46" s="1032" t="s">
        <v>453</v>
      </c>
      <c r="B46" s="872"/>
      <c r="C46" s="872"/>
      <c r="D46" s="872"/>
      <c r="E46" s="872"/>
      <c r="F46" s="872"/>
      <c r="G46" s="872"/>
      <c r="H46" s="872"/>
      <c r="I46" s="564"/>
    </row>
    <row r="47" spans="1:12" ht="23.25" customHeight="1">
      <c r="A47" s="1039"/>
      <c r="B47" s="1039"/>
      <c r="C47" s="1039"/>
      <c r="D47" s="1039"/>
      <c r="E47" s="1039"/>
      <c r="F47" s="1039"/>
      <c r="G47" s="1039"/>
      <c r="H47" s="1039"/>
      <c r="I47" s="565"/>
    </row>
    <row r="48" spans="1:12" ht="25.5" customHeight="1">
      <c r="A48" s="1032" t="s">
        <v>452</v>
      </c>
      <c r="B48" s="1032"/>
      <c r="C48" s="1032"/>
      <c r="D48" s="1032"/>
      <c r="E48" s="1032"/>
      <c r="F48" s="1032"/>
      <c r="G48" s="1032"/>
      <c r="H48" s="1032"/>
      <c r="I48" s="1032"/>
      <c r="J48" s="667"/>
      <c r="K48" s="667"/>
      <c r="L48" s="667"/>
    </row>
    <row r="49" spans="2:2">
      <c r="B49" s="666"/>
    </row>
  </sheetData>
  <mergeCells count="16">
    <mergeCell ref="A48:I48"/>
    <mergeCell ref="A45:I45"/>
    <mergeCell ref="A44:I44"/>
    <mergeCell ref="A25:I25"/>
    <mergeCell ref="A20:I20"/>
    <mergeCell ref="A47:H47"/>
    <mergeCell ref="A46:H46"/>
    <mergeCell ref="A2:I2"/>
    <mergeCell ref="A43:I43"/>
    <mergeCell ref="A1:I1"/>
    <mergeCell ref="A26:I26"/>
    <mergeCell ref="A27:I27"/>
    <mergeCell ref="A22:H22"/>
    <mergeCell ref="A21:I21"/>
    <mergeCell ref="A19:I19"/>
    <mergeCell ref="A3:I3"/>
  </mergeCells>
  <printOptions horizontalCentered="1" verticalCentered="1" headings="1"/>
  <pageMargins left="0.25" right="0.25" top="0.5" bottom="0.5" header="0.5" footer="0.5"/>
  <pageSetup scale="8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51BB0-A83B-4D72-8FEC-3F38F66FDF53}">
  <sheetPr>
    <tabColor rgb="FFFFC000"/>
  </sheetPr>
  <dimension ref="A1:M13"/>
  <sheetViews>
    <sheetView zoomScaleNormal="100" workbookViewId="0">
      <selection activeCell="P34" sqref="P34"/>
    </sheetView>
  </sheetViews>
  <sheetFormatPr defaultColWidth="9.140625" defaultRowHeight="12.75"/>
  <cols>
    <col min="1" max="1" width="16.42578125" style="13" customWidth="1"/>
    <col min="2" max="2" width="12" style="13" customWidth="1"/>
    <col min="3" max="3" width="10.5703125" style="13" customWidth="1"/>
    <col min="4" max="4" width="12.5703125" style="13" customWidth="1"/>
    <col min="5" max="5" width="13.42578125" style="13" customWidth="1"/>
    <col min="6" max="6" width="17" style="13" customWidth="1"/>
    <col min="7" max="7" width="15.42578125" style="13" customWidth="1"/>
    <col min="8" max="8" width="14.5703125" style="13" customWidth="1"/>
    <col min="9" max="10" width="9.140625" style="13"/>
    <col min="11" max="11" width="20.5703125" style="13" customWidth="1"/>
    <col min="12" max="16384" width="9.140625" style="13"/>
  </cols>
  <sheetData>
    <row r="1" spans="1:13" ht="18.75">
      <c r="A1" s="1041" t="s">
        <v>487</v>
      </c>
      <c r="B1" s="1041"/>
      <c r="C1" s="1041"/>
      <c r="D1" s="1041"/>
      <c r="E1" s="1041"/>
      <c r="F1" s="1041"/>
      <c r="G1" s="1041"/>
    </row>
    <row r="2" spans="1:13" ht="15.75">
      <c r="A2" s="1041" t="str">
        <f>IOU_Name</f>
        <v>Southern California Edison</v>
      </c>
      <c r="B2" s="1042"/>
      <c r="C2" s="1042"/>
      <c r="D2" s="1042"/>
      <c r="E2" s="1042"/>
      <c r="F2" s="1042"/>
      <c r="G2" s="1042"/>
    </row>
    <row r="3" spans="1:13" ht="16.5" thickBot="1">
      <c r="A3" s="1030" t="str">
        <f>MonthTitle</f>
        <v>Through January 2020</v>
      </c>
      <c r="B3" s="1030"/>
      <c r="C3" s="1030"/>
      <c r="D3" s="1030"/>
      <c r="E3" s="1030"/>
      <c r="F3" s="1030"/>
      <c r="G3" s="1030"/>
      <c r="H3" s="694"/>
      <c r="I3" s="694"/>
      <c r="J3" s="694"/>
      <c r="K3" s="694"/>
      <c r="L3" s="694"/>
      <c r="M3" s="694"/>
    </row>
    <row r="4" spans="1:13" ht="40.5" customHeight="1">
      <c r="A4" s="709"/>
      <c r="B4" s="708" t="s">
        <v>486</v>
      </c>
      <c r="C4" s="708" t="s">
        <v>485</v>
      </c>
      <c r="D4" s="708" t="s">
        <v>484</v>
      </c>
      <c r="E4" s="708" t="s">
        <v>483</v>
      </c>
      <c r="F4" s="708" t="s">
        <v>482</v>
      </c>
      <c r="G4" s="707" t="s">
        <v>481</v>
      </c>
      <c r="K4" s="695"/>
    </row>
    <row r="5" spans="1:13" ht="15">
      <c r="A5" s="706" t="s">
        <v>480</v>
      </c>
      <c r="B5" s="705">
        <v>99325.700000000012</v>
      </c>
      <c r="C5" s="704">
        <v>73231</v>
      </c>
      <c r="D5" s="704">
        <v>39421</v>
      </c>
      <c r="E5" s="704">
        <v>8094</v>
      </c>
      <c r="F5" s="703">
        <v>20336</v>
      </c>
      <c r="G5" s="702">
        <v>25716</v>
      </c>
      <c r="H5" s="701"/>
      <c r="K5" s="695"/>
    </row>
    <row r="6" spans="1:13" ht="15.75" thickBot="1">
      <c r="A6" s="700" t="s">
        <v>479</v>
      </c>
      <c r="B6" s="699" t="s">
        <v>478</v>
      </c>
      <c r="C6" s="698">
        <v>1</v>
      </c>
      <c r="D6" s="698">
        <f>SUM(D5/$C$5)</f>
        <v>0.53831027843399648</v>
      </c>
      <c r="E6" s="698">
        <f>SUM(E5/$C$5)</f>
        <v>0.11052696262511778</v>
      </c>
      <c r="F6" s="698" t="s">
        <v>478</v>
      </c>
      <c r="G6" s="697">
        <f>SUM(G5/$C$5)</f>
        <v>0.35116275894088567</v>
      </c>
      <c r="H6" s="696"/>
      <c r="K6" s="695"/>
    </row>
    <row r="7" spans="1:13" ht="15">
      <c r="K7" s="695"/>
    </row>
    <row r="8" spans="1:13" ht="18" customHeight="1">
      <c r="A8" s="282" t="s">
        <v>477</v>
      </c>
      <c r="K8" s="695"/>
    </row>
    <row r="9" spans="1:13" ht="27" customHeight="1">
      <c r="A9" s="1043" t="s">
        <v>476</v>
      </c>
      <c r="B9" s="1044"/>
      <c r="C9" s="1044"/>
      <c r="D9" s="1044"/>
      <c r="E9" s="1044"/>
      <c r="F9" s="1044"/>
      <c r="G9" s="1044"/>
    </row>
    <row r="10" spans="1:13" ht="14.25">
      <c r="A10" s="1040" t="s">
        <v>475</v>
      </c>
      <c r="B10" s="1040"/>
      <c r="C10" s="1040"/>
      <c r="D10" s="1040"/>
      <c r="E10" s="1040"/>
      <c r="F10" s="1040"/>
      <c r="G10" s="1040"/>
    </row>
    <row r="11" spans="1:13" ht="14.25">
      <c r="A11" s="1040" t="s">
        <v>474</v>
      </c>
      <c r="B11" s="1040"/>
      <c r="C11" s="1040"/>
      <c r="D11" s="1040"/>
      <c r="E11" s="1040"/>
      <c r="F11" s="1040"/>
      <c r="G11" s="1040"/>
    </row>
    <row r="12" spans="1:13" ht="14.25">
      <c r="A12" s="1040" t="s">
        <v>473</v>
      </c>
      <c r="B12" s="1040"/>
      <c r="C12" s="1040"/>
      <c r="D12" s="1040"/>
      <c r="E12" s="1040"/>
      <c r="F12" s="1040"/>
      <c r="G12" s="1040"/>
    </row>
    <row r="13" spans="1:13" ht="27" customHeight="1">
      <c r="A13" s="847" t="s">
        <v>291</v>
      </c>
      <c r="B13" s="847"/>
      <c r="C13" s="847"/>
      <c r="D13" s="847"/>
      <c r="E13" s="847"/>
      <c r="F13" s="847"/>
      <c r="G13" s="847"/>
    </row>
  </sheetData>
  <mergeCells count="8">
    <mergeCell ref="A10:G10"/>
    <mergeCell ref="A11:G11"/>
    <mergeCell ref="A12:G12"/>
    <mergeCell ref="A13:G13"/>
    <mergeCell ref="A1:G1"/>
    <mergeCell ref="A2:G2"/>
    <mergeCell ref="A9:G9"/>
    <mergeCell ref="A3:G3"/>
  </mergeCells>
  <printOptions horizontalCentered="1" verticalCentered="1" headings="1"/>
  <pageMargins left="0.25" right="0.25" top="0.5" bottom="0.5" header="0.5" footer="0.5"/>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E2C61-5135-4ABD-B9BD-5A7A8E0D1361}">
  <sheetPr>
    <tabColor rgb="FFFFC000"/>
    <pageSetUpPr fitToPage="1"/>
  </sheetPr>
  <dimension ref="A1:P28"/>
  <sheetViews>
    <sheetView zoomScaleNormal="100" workbookViewId="0">
      <selection activeCell="J32" sqref="J32"/>
    </sheetView>
  </sheetViews>
  <sheetFormatPr defaultColWidth="9.140625" defaultRowHeight="12.75"/>
  <cols>
    <col min="1" max="1" width="15.42578125" style="13" bestFit="1" customWidth="1"/>
    <col min="2" max="7" width="10.5703125" style="13" customWidth="1"/>
    <col min="8" max="8" width="14.5703125" style="13" customWidth="1"/>
    <col min="9" max="10" width="10.5703125" style="13" customWidth="1"/>
    <col min="11" max="11" width="9.140625" style="13"/>
    <col min="12" max="15" width="17.85546875" style="13" customWidth="1"/>
    <col min="16" max="16" width="13.7109375" style="13" bestFit="1" customWidth="1"/>
    <col min="17" max="16384" width="9.140625" style="13"/>
  </cols>
  <sheetData>
    <row r="1" spans="1:16" ht="15.75">
      <c r="A1" s="896" t="s">
        <v>496</v>
      </c>
      <c r="B1" s="896"/>
      <c r="C1" s="896"/>
      <c r="D1" s="896"/>
      <c r="E1" s="896"/>
      <c r="F1" s="896"/>
      <c r="G1" s="896"/>
      <c r="H1" s="896"/>
      <c r="I1" s="896"/>
      <c r="J1" s="896"/>
    </row>
    <row r="2" spans="1:16" ht="15.75">
      <c r="A2" s="1041" t="str">
        <f>IOU_Name</f>
        <v>Southern California Edison</v>
      </c>
      <c r="B2" s="1041"/>
      <c r="C2" s="1041"/>
      <c r="D2" s="1041"/>
      <c r="E2" s="1041"/>
      <c r="F2" s="1041"/>
      <c r="G2" s="1041"/>
      <c r="H2" s="1041"/>
      <c r="I2" s="1041"/>
      <c r="J2" s="1041"/>
    </row>
    <row r="3" spans="1:16" ht="16.5" thickBot="1">
      <c r="A3" s="1030" t="str">
        <f>MonthTitle</f>
        <v>Through January 2020</v>
      </c>
      <c r="B3" s="1030"/>
      <c r="C3" s="1030"/>
      <c r="D3" s="1030"/>
      <c r="E3" s="1030"/>
      <c r="F3" s="1030"/>
      <c r="G3" s="1030"/>
      <c r="H3" s="1030"/>
      <c r="I3" s="1030"/>
      <c r="J3" s="1030"/>
      <c r="K3" s="694"/>
      <c r="L3" s="694"/>
      <c r="M3" s="694"/>
      <c r="N3" s="694"/>
      <c r="O3" s="694"/>
      <c r="P3" s="694"/>
    </row>
    <row r="4" spans="1:16" ht="36" customHeight="1">
      <c r="A4" s="1046" t="s">
        <v>267</v>
      </c>
      <c r="B4" s="1048" t="s">
        <v>495</v>
      </c>
      <c r="C4" s="1049"/>
      <c r="D4" s="1050"/>
      <c r="E4" s="1048" t="s">
        <v>494</v>
      </c>
      <c r="F4" s="1049"/>
      <c r="G4" s="1051"/>
      <c r="H4" s="1052" t="s">
        <v>493</v>
      </c>
      <c r="I4" s="1049"/>
      <c r="J4" s="1051"/>
    </row>
    <row r="5" spans="1:16" ht="16.5" thickBot="1">
      <c r="A5" s="1047"/>
      <c r="B5" s="739" t="s">
        <v>269</v>
      </c>
      <c r="C5" s="734" t="s">
        <v>492</v>
      </c>
      <c r="D5" s="738" t="s">
        <v>10</v>
      </c>
      <c r="E5" s="737" t="s">
        <v>269</v>
      </c>
      <c r="F5" s="736" t="s">
        <v>270</v>
      </c>
      <c r="G5" s="733" t="s">
        <v>10</v>
      </c>
      <c r="H5" s="735" t="s">
        <v>269</v>
      </c>
      <c r="I5" s="734" t="s">
        <v>270</v>
      </c>
      <c r="J5" s="733" t="s">
        <v>10</v>
      </c>
    </row>
    <row r="6" spans="1:16">
      <c r="A6" s="50" t="s">
        <v>491</v>
      </c>
      <c r="B6" s="728">
        <v>502</v>
      </c>
      <c r="C6" s="731">
        <v>0</v>
      </c>
      <c r="D6" s="730">
        <f t="shared" ref="D6:D20" si="0">B6+C6</f>
        <v>502</v>
      </c>
      <c r="E6" s="729">
        <v>39</v>
      </c>
      <c r="F6" s="731">
        <v>0</v>
      </c>
      <c r="G6" s="727">
        <f t="shared" ref="G6:G20" si="1">E6+F6</f>
        <v>39</v>
      </c>
      <c r="H6" s="726">
        <f t="shared" ref="H6:H21" si="2">IFERROR(E6/B6,0)</f>
        <v>7.7689243027888447E-2</v>
      </c>
      <c r="I6" s="725">
        <f t="shared" ref="I6:I21" si="3">IFERROR(F6/C6,0)</f>
        <v>0</v>
      </c>
      <c r="J6" s="724">
        <f t="shared" ref="J6:J21" si="4">IFERROR(G6/D6,0)</f>
        <v>7.7689243027888447E-2</v>
      </c>
    </row>
    <row r="7" spans="1:16">
      <c r="A7" s="50" t="s">
        <v>304</v>
      </c>
      <c r="B7" s="731">
        <v>0</v>
      </c>
      <c r="C7" s="728">
        <v>209</v>
      </c>
      <c r="D7" s="730">
        <f t="shared" si="0"/>
        <v>209</v>
      </c>
      <c r="E7" s="732">
        <v>20</v>
      </c>
      <c r="F7" s="728">
        <v>48</v>
      </c>
      <c r="G7" s="727">
        <f t="shared" si="1"/>
        <v>68</v>
      </c>
      <c r="H7" s="726">
        <f t="shared" si="2"/>
        <v>0</v>
      </c>
      <c r="I7" s="725">
        <f t="shared" si="3"/>
        <v>0.22966507177033493</v>
      </c>
      <c r="J7" s="724">
        <f t="shared" si="4"/>
        <v>0.32535885167464113</v>
      </c>
    </row>
    <row r="8" spans="1:16">
      <c r="A8" s="50" t="s">
        <v>305</v>
      </c>
      <c r="B8" s="728">
        <v>12.831383999999844</v>
      </c>
      <c r="C8" s="728">
        <v>1431.1686160000002</v>
      </c>
      <c r="D8" s="730">
        <f t="shared" si="0"/>
        <v>1444</v>
      </c>
      <c r="E8" s="729">
        <v>28</v>
      </c>
      <c r="F8" s="728">
        <v>969</v>
      </c>
      <c r="G8" s="727">
        <f t="shared" si="1"/>
        <v>997</v>
      </c>
      <c r="H8" s="726">
        <f t="shared" si="2"/>
        <v>2.1821496418469231</v>
      </c>
      <c r="I8" s="725">
        <f t="shared" si="3"/>
        <v>0.67706906731107352</v>
      </c>
      <c r="J8" s="724">
        <f t="shared" si="4"/>
        <v>0.69044321329639891</v>
      </c>
    </row>
    <row r="9" spans="1:16">
      <c r="A9" s="50" t="s">
        <v>306</v>
      </c>
      <c r="B9" s="728">
        <v>14008.263086999999</v>
      </c>
      <c r="C9" s="728">
        <v>16958.736913000001</v>
      </c>
      <c r="D9" s="730">
        <f t="shared" si="0"/>
        <v>30967</v>
      </c>
      <c r="E9" s="729">
        <v>9276</v>
      </c>
      <c r="F9" s="728">
        <v>13719</v>
      </c>
      <c r="G9" s="727">
        <f t="shared" si="1"/>
        <v>22995</v>
      </c>
      <c r="H9" s="726">
        <f t="shared" si="2"/>
        <v>0.66218059600896184</v>
      </c>
      <c r="I9" s="725">
        <f t="shared" si="3"/>
        <v>0.80896354901782064</v>
      </c>
      <c r="J9" s="724">
        <f t="shared" si="4"/>
        <v>0.74256466561178025</v>
      </c>
    </row>
    <row r="10" spans="1:16">
      <c r="A10" s="50" t="s">
        <v>307</v>
      </c>
      <c r="B10" s="731">
        <v>2.2476540000006935</v>
      </c>
      <c r="C10" s="728">
        <v>7415.7523459999993</v>
      </c>
      <c r="D10" s="730">
        <f t="shared" si="0"/>
        <v>7418</v>
      </c>
      <c r="E10" s="732">
        <v>138</v>
      </c>
      <c r="F10" s="728">
        <v>8961</v>
      </c>
      <c r="G10" s="727">
        <f t="shared" si="1"/>
        <v>9099</v>
      </c>
      <c r="H10" s="726">
        <f t="shared" si="2"/>
        <v>61.397350303897937</v>
      </c>
      <c r="I10" s="725">
        <f t="shared" si="3"/>
        <v>1.2083736864316263</v>
      </c>
      <c r="J10" s="724">
        <f t="shared" si="4"/>
        <v>1.2266109463467241</v>
      </c>
    </row>
    <row r="11" spans="1:16">
      <c r="A11" s="50" t="s">
        <v>308</v>
      </c>
      <c r="B11" s="728">
        <v>531276.28815000004</v>
      </c>
      <c r="C11" s="728">
        <v>3381.7118500000001</v>
      </c>
      <c r="D11" s="730">
        <f t="shared" si="0"/>
        <v>534658</v>
      </c>
      <c r="E11" s="729">
        <v>493854</v>
      </c>
      <c r="F11" s="728">
        <v>1605</v>
      </c>
      <c r="G11" s="727">
        <f t="shared" si="1"/>
        <v>495459</v>
      </c>
      <c r="H11" s="726">
        <f t="shared" si="2"/>
        <v>0.9295615313826423</v>
      </c>
      <c r="I11" s="725">
        <f t="shared" si="3"/>
        <v>0.47461169703149009</v>
      </c>
      <c r="J11" s="724">
        <f t="shared" si="4"/>
        <v>0.92668397368037136</v>
      </c>
    </row>
    <row r="12" spans="1:16">
      <c r="A12" s="50" t="s">
        <v>309</v>
      </c>
      <c r="B12" s="728">
        <v>2</v>
      </c>
      <c r="C12" s="731">
        <v>0</v>
      </c>
      <c r="D12" s="730">
        <f t="shared" si="0"/>
        <v>2</v>
      </c>
      <c r="E12" s="729">
        <v>0</v>
      </c>
      <c r="F12" s="731">
        <v>0</v>
      </c>
      <c r="G12" s="727">
        <f t="shared" si="1"/>
        <v>0</v>
      </c>
      <c r="H12" s="726">
        <f t="shared" si="2"/>
        <v>0</v>
      </c>
      <c r="I12" s="725">
        <f t="shared" si="3"/>
        <v>0</v>
      </c>
      <c r="J12" s="724">
        <f t="shared" si="4"/>
        <v>0</v>
      </c>
    </row>
    <row r="13" spans="1:16">
      <c r="A13" s="50" t="s">
        <v>310</v>
      </c>
      <c r="B13" s="728">
        <v>0</v>
      </c>
      <c r="C13" s="728">
        <v>1881.6838240000002</v>
      </c>
      <c r="D13" s="730">
        <f t="shared" si="0"/>
        <v>1881.6838240000002</v>
      </c>
      <c r="E13" s="729">
        <v>6</v>
      </c>
      <c r="F13" s="728">
        <v>738</v>
      </c>
      <c r="G13" s="727">
        <f t="shared" si="1"/>
        <v>744</v>
      </c>
      <c r="H13" s="726">
        <f t="shared" si="2"/>
        <v>0</v>
      </c>
      <c r="I13" s="725">
        <f t="shared" si="3"/>
        <v>0.39220191542657379</v>
      </c>
      <c r="J13" s="724">
        <f t="shared" si="4"/>
        <v>0.39539054888532643</v>
      </c>
    </row>
    <row r="14" spans="1:16">
      <c r="A14" s="50" t="s">
        <v>311</v>
      </c>
      <c r="B14" s="728">
        <v>202106.542976</v>
      </c>
      <c r="C14" s="728">
        <v>5.4570239999999997</v>
      </c>
      <c r="D14" s="730">
        <f t="shared" si="0"/>
        <v>202112</v>
      </c>
      <c r="E14" s="729">
        <v>150809</v>
      </c>
      <c r="F14" s="728">
        <v>0</v>
      </c>
      <c r="G14" s="727">
        <f t="shared" si="1"/>
        <v>150809</v>
      </c>
      <c r="H14" s="726">
        <f t="shared" si="2"/>
        <v>0.74618563941251748</v>
      </c>
      <c r="I14" s="725">
        <f t="shared" si="3"/>
        <v>0</v>
      </c>
      <c r="J14" s="724">
        <f t="shared" si="4"/>
        <v>0.74616549240025332</v>
      </c>
    </row>
    <row r="15" spans="1:16">
      <c r="A15" s="50" t="s">
        <v>312</v>
      </c>
      <c r="B15" s="728">
        <v>97080.197675999996</v>
      </c>
      <c r="C15" s="728">
        <v>89413.802324000004</v>
      </c>
      <c r="D15" s="730">
        <f t="shared" si="0"/>
        <v>186494</v>
      </c>
      <c r="E15" s="729">
        <v>82335</v>
      </c>
      <c r="F15" s="728">
        <v>86941</v>
      </c>
      <c r="G15" s="727">
        <f t="shared" si="1"/>
        <v>169276</v>
      </c>
      <c r="H15" s="726">
        <f t="shared" si="2"/>
        <v>0.84811322979366699</v>
      </c>
      <c r="I15" s="725">
        <f t="shared" si="3"/>
        <v>0.97234428846857945</v>
      </c>
      <c r="J15" s="724">
        <f t="shared" si="4"/>
        <v>0.90767531395111911</v>
      </c>
    </row>
    <row r="16" spans="1:16">
      <c r="A16" s="50" t="s">
        <v>313</v>
      </c>
      <c r="B16" s="728">
        <v>186495.66571999999</v>
      </c>
      <c r="C16" s="728">
        <v>39912.334280000003</v>
      </c>
      <c r="D16" s="730">
        <f t="shared" si="0"/>
        <v>226408</v>
      </c>
      <c r="E16" s="729">
        <v>185676</v>
      </c>
      <c r="F16" s="728">
        <v>37075</v>
      </c>
      <c r="G16" s="727">
        <f t="shared" si="1"/>
        <v>222751</v>
      </c>
      <c r="H16" s="726">
        <f t="shared" si="2"/>
        <v>0.99560490740181262</v>
      </c>
      <c r="I16" s="725">
        <f t="shared" si="3"/>
        <v>0.92891084094217502</v>
      </c>
      <c r="J16" s="724">
        <f t="shared" si="4"/>
        <v>0.9838477438959754</v>
      </c>
    </row>
    <row r="17" spans="1:10">
      <c r="A17" s="50" t="s">
        <v>314</v>
      </c>
      <c r="B17" s="731">
        <v>0</v>
      </c>
      <c r="C17" s="728">
        <v>0</v>
      </c>
      <c r="D17" s="730">
        <f t="shared" si="0"/>
        <v>0</v>
      </c>
      <c r="E17" s="732">
        <v>0</v>
      </c>
      <c r="F17" s="728">
        <v>0</v>
      </c>
      <c r="G17" s="727">
        <f t="shared" si="1"/>
        <v>0</v>
      </c>
      <c r="H17" s="726">
        <f t="shared" si="2"/>
        <v>0</v>
      </c>
      <c r="I17" s="725">
        <f t="shared" si="3"/>
        <v>0</v>
      </c>
      <c r="J17" s="724">
        <f t="shared" si="4"/>
        <v>0</v>
      </c>
    </row>
    <row r="18" spans="1:10">
      <c r="A18" s="50" t="s">
        <v>315</v>
      </c>
      <c r="B18" s="728">
        <v>17642.82357</v>
      </c>
      <c r="C18" s="731">
        <v>0</v>
      </c>
      <c r="D18" s="730">
        <f t="shared" si="0"/>
        <v>17642.82357</v>
      </c>
      <c r="E18" s="729">
        <v>9105</v>
      </c>
      <c r="F18" s="731">
        <v>0</v>
      </c>
      <c r="G18" s="727">
        <f t="shared" si="1"/>
        <v>9105</v>
      </c>
      <c r="H18" s="726">
        <f t="shared" si="2"/>
        <v>0.51607385653859938</v>
      </c>
      <c r="I18" s="725">
        <f t="shared" si="3"/>
        <v>0</v>
      </c>
      <c r="J18" s="724">
        <f t="shared" si="4"/>
        <v>0.51607385653859938</v>
      </c>
    </row>
    <row r="19" spans="1:10">
      <c r="A19" s="50" t="s">
        <v>316</v>
      </c>
      <c r="B19" s="728">
        <v>13860.975099999996</v>
      </c>
      <c r="C19" s="728">
        <v>44239.024900000004</v>
      </c>
      <c r="D19" s="730">
        <f t="shared" si="0"/>
        <v>58100</v>
      </c>
      <c r="E19" s="729">
        <v>12627</v>
      </c>
      <c r="F19" s="728">
        <v>43524</v>
      </c>
      <c r="G19" s="727">
        <f t="shared" si="1"/>
        <v>56151</v>
      </c>
      <c r="H19" s="726">
        <f t="shared" si="2"/>
        <v>0.91097487073618677</v>
      </c>
      <c r="I19" s="725">
        <f t="shared" si="3"/>
        <v>0.98383723643058862</v>
      </c>
      <c r="J19" s="724">
        <f t="shared" si="4"/>
        <v>0.96645438898450942</v>
      </c>
    </row>
    <row r="20" spans="1:10" ht="13.5" thickBot="1">
      <c r="A20" s="723" t="s">
        <v>318</v>
      </c>
      <c r="B20" s="720">
        <v>62170.185389999999</v>
      </c>
      <c r="C20" s="720">
        <v>2671.8146099999999</v>
      </c>
      <c r="D20" s="722">
        <f t="shared" si="0"/>
        <v>64842</v>
      </c>
      <c r="E20" s="721">
        <v>51139</v>
      </c>
      <c r="F20" s="720">
        <v>1655</v>
      </c>
      <c r="G20" s="719">
        <f t="shared" si="1"/>
        <v>52794</v>
      </c>
      <c r="H20" s="718">
        <f t="shared" si="2"/>
        <v>0.82256470170065876</v>
      </c>
      <c r="I20" s="717">
        <f t="shared" si="3"/>
        <v>0.61942920508245891</v>
      </c>
      <c r="J20" s="716">
        <f t="shared" si="4"/>
        <v>0.81419450356250578</v>
      </c>
    </row>
    <row r="21" spans="1:10" ht="13.5" thickBot="1">
      <c r="A21" s="715" t="s">
        <v>10</v>
      </c>
      <c r="B21" s="714">
        <f t="shared" ref="B21:G21" si="5">SUM(B6:B20)</f>
        <v>1125160.0207069998</v>
      </c>
      <c r="C21" s="714">
        <f t="shared" si="5"/>
        <v>207520.48668700003</v>
      </c>
      <c r="D21" s="714">
        <f t="shared" si="5"/>
        <v>1332680.507394</v>
      </c>
      <c r="E21" s="714">
        <f t="shared" si="5"/>
        <v>995052</v>
      </c>
      <c r="F21" s="714">
        <f t="shared" si="5"/>
        <v>195235</v>
      </c>
      <c r="G21" s="713">
        <f t="shared" si="5"/>
        <v>1190287</v>
      </c>
      <c r="H21" s="712">
        <f t="shared" si="2"/>
        <v>0.88436487405120756</v>
      </c>
      <c r="I21" s="711">
        <f t="shared" si="3"/>
        <v>0.94079868025015745</v>
      </c>
      <c r="J21" s="710">
        <f t="shared" si="4"/>
        <v>0.89315255486669909</v>
      </c>
    </row>
    <row r="23" spans="1:10" ht="25.5" customHeight="1">
      <c r="A23" s="1053" t="s">
        <v>490</v>
      </c>
      <c r="B23" s="1053"/>
      <c r="C23" s="1053"/>
      <c r="D23" s="1053"/>
      <c r="E23" s="1053"/>
      <c r="F23" s="1053"/>
      <c r="G23" s="1053"/>
      <c r="H23" s="1053"/>
      <c r="I23" s="1053"/>
      <c r="J23" s="1053"/>
    </row>
    <row r="24" spans="1:10" ht="40.5" customHeight="1">
      <c r="A24" s="1045" t="s">
        <v>489</v>
      </c>
      <c r="B24" s="1045"/>
      <c r="C24" s="1045"/>
      <c r="D24" s="1045"/>
      <c r="E24" s="1045"/>
      <c r="F24" s="1045"/>
      <c r="G24" s="1045"/>
      <c r="H24" s="1045"/>
      <c r="I24" s="1045"/>
      <c r="J24" s="1045"/>
    </row>
    <row r="28" spans="1:10">
      <c r="H28" s="13" t="s">
        <v>488</v>
      </c>
    </row>
  </sheetData>
  <mergeCells count="9">
    <mergeCell ref="A1:J1"/>
    <mergeCell ref="A2:J2"/>
    <mergeCell ref="A24:J24"/>
    <mergeCell ref="A4:A5"/>
    <mergeCell ref="B4:D4"/>
    <mergeCell ref="E4:G4"/>
    <mergeCell ref="H4:J4"/>
    <mergeCell ref="A3:J3"/>
    <mergeCell ref="A23:J23"/>
  </mergeCells>
  <printOptions horizontalCentered="1" verticalCentered="1" headings="1"/>
  <pageMargins left="0.25" right="0.25" top="0.5" bottom="0.5" header="0.5" footer="0.5"/>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73B41-C123-4B61-AA10-730486AC654B}">
  <sheetPr>
    <tabColor rgb="FFFFC000"/>
    <pageSetUpPr fitToPage="1"/>
  </sheetPr>
  <dimension ref="A1:M24"/>
  <sheetViews>
    <sheetView zoomScaleNormal="100" workbookViewId="0">
      <selection activeCell="J32" sqref="J32"/>
    </sheetView>
  </sheetViews>
  <sheetFormatPr defaultColWidth="9.140625" defaultRowHeight="12.75"/>
  <cols>
    <col min="1" max="1" width="10.5703125" style="13" customWidth="1"/>
    <col min="2" max="5" width="12.5703125" style="13" customWidth="1"/>
    <col min="6" max="6" width="13.5703125" style="13" customWidth="1"/>
    <col min="7" max="7" width="14.5703125" style="696" customWidth="1"/>
    <col min="8" max="8" width="14.5703125" style="13" customWidth="1"/>
    <col min="9" max="11" width="9.140625" style="44"/>
    <col min="12" max="16384" width="9.140625" style="13"/>
  </cols>
  <sheetData>
    <row r="1" spans="1:13" ht="15.75">
      <c r="A1" s="896" t="s">
        <v>509</v>
      </c>
      <c r="B1" s="896"/>
      <c r="C1" s="896"/>
      <c r="D1" s="896"/>
      <c r="E1" s="896"/>
      <c r="F1" s="896"/>
      <c r="G1" s="896"/>
      <c r="H1" s="896"/>
    </row>
    <row r="2" spans="1:13" ht="15.75">
      <c r="A2" s="1041" t="str">
        <f>IOU_Name</f>
        <v>Southern California Edison</v>
      </c>
      <c r="B2" s="1041"/>
      <c r="C2" s="1041"/>
      <c r="D2" s="1041"/>
      <c r="E2" s="1041"/>
      <c r="F2" s="1041"/>
      <c r="G2" s="1041"/>
      <c r="H2" s="1041"/>
      <c r="I2" s="758"/>
      <c r="J2" s="758"/>
    </row>
    <row r="3" spans="1:13" ht="16.5" thickBot="1">
      <c r="A3" s="1030" t="str">
        <f>MonthTitle</f>
        <v>Through January 2020</v>
      </c>
      <c r="B3" s="1030"/>
      <c r="C3" s="1030"/>
      <c r="D3" s="1030"/>
      <c r="E3" s="1030"/>
      <c r="F3" s="1030"/>
      <c r="G3" s="1030"/>
      <c r="H3" s="1030"/>
      <c r="I3" s="694"/>
      <c r="J3" s="694"/>
      <c r="K3" s="694"/>
      <c r="L3" s="694"/>
      <c r="M3" s="694"/>
    </row>
    <row r="4" spans="1:13" ht="54.6" customHeight="1">
      <c r="A4" s="709" t="s">
        <v>321</v>
      </c>
      <c r="B4" s="708" t="s">
        <v>508</v>
      </c>
      <c r="C4" s="708" t="s">
        <v>507</v>
      </c>
      <c r="D4" s="708" t="s">
        <v>506</v>
      </c>
      <c r="E4" s="708" t="s">
        <v>505</v>
      </c>
      <c r="F4" s="708" t="s">
        <v>504</v>
      </c>
      <c r="G4" s="757" t="s">
        <v>503</v>
      </c>
      <c r="H4" s="707" t="s">
        <v>502</v>
      </c>
      <c r="I4" s="756"/>
      <c r="J4" s="756"/>
    </row>
    <row r="5" spans="1:13" s="44" customFormat="1">
      <c r="A5" s="751" t="s">
        <v>333</v>
      </c>
      <c r="B5" s="749">
        <f>'CARE Table 2'!W7</f>
        <v>1190287</v>
      </c>
      <c r="C5" s="755">
        <v>23067</v>
      </c>
      <c r="D5" s="747">
        <f>C5/B5</f>
        <v>1.9379359767854307E-2</v>
      </c>
      <c r="E5" s="752">
        <v>2650</v>
      </c>
      <c r="F5" s="752">
        <v>206</v>
      </c>
      <c r="G5" s="747">
        <f>E5/C5</f>
        <v>0.11488273290848398</v>
      </c>
      <c r="H5" s="746">
        <f>F5/B5</f>
        <v>1.7306750388771785E-4</v>
      </c>
      <c r="J5" s="754"/>
    </row>
    <row r="6" spans="1:13">
      <c r="A6" s="751" t="s">
        <v>334</v>
      </c>
      <c r="B6" s="749"/>
      <c r="C6" s="749"/>
      <c r="D6" s="747"/>
      <c r="E6" s="752"/>
      <c r="F6" s="752"/>
      <c r="G6" s="747"/>
      <c r="H6" s="746"/>
      <c r="J6" s="754"/>
    </row>
    <row r="7" spans="1:13">
      <c r="A7" s="751" t="s">
        <v>335</v>
      </c>
      <c r="B7" s="749"/>
      <c r="C7" s="749"/>
      <c r="D7" s="747"/>
      <c r="E7" s="752"/>
      <c r="F7" s="752"/>
      <c r="G7" s="747"/>
      <c r="H7" s="746"/>
      <c r="J7" s="754"/>
    </row>
    <row r="8" spans="1:13">
      <c r="A8" s="751" t="s">
        <v>336</v>
      </c>
      <c r="B8" s="749"/>
      <c r="C8" s="749"/>
      <c r="D8" s="747"/>
      <c r="E8" s="752"/>
      <c r="F8" s="752"/>
      <c r="G8" s="747"/>
      <c r="H8" s="746"/>
      <c r="J8" s="754"/>
    </row>
    <row r="9" spans="1:13">
      <c r="A9" s="751" t="s">
        <v>337</v>
      </c>
      <c r="B9" s="749"/>
      <c r="C9" s="753"/>
      <c r="D9" s="747"/>
      <c r="E9" s="752"/>
      <c r="F9" s="752"/>
      <c r="G9" s="747"/>
      <c r="H9" s="746"/>
    </row>
    <row r="10" spans="1:13">
      <c r="A10" s="751" t="s">
        <v>338</v>
      </c>
      <c r="B10" s="749"/>
      <c r="C10" s="749"/>
      <c r="D10" s="747"/>
      <c r="E10" s="749"/>
      <c r="F10" s="749"/>
      <c r="G10" s="747"/>
      <c r="H10" s="746"/>
    </row>
    <row r="11" spans="1:13">
      <c r="A11" s="751" t="s">
        <v>339</v>
      </c>
      <c r="B11" s="749"/>
      <c r="C11" s="749"/>
      <c r="D11" s="747"/>
      <c r="E11" s="749"/>
      <c r="F11" s="749"/>
      <c r="G11" s="747"/>
      <c r="H11" s="746"/>
    </row>
    <row r="12" spans="1:13">
      <c r="A12" s="751" t="s">
        <v>340</v>
      </c>
      <c r="B12" s="749"/>
      <c r="C12" s="749"/>
      <c r="D12" s="747"/>
      <c r="E12" s="749"/>
      <c r="F12" s="749"/>
      <c r="G12" s="747"/>
      <c r="H12" s="746"/>
    </row>
    <row r="13" spans="1:13">
      <c r="A13" s="751" t="s">
        <v>341</v>
      </c>
      <c r="B13" s="749"/>
      <c r="C13" s="749"/>
      <c r="D13" s="747"/>
      <c r="E13" s="749"/>
      <c r="F13" s="749"/>
      <c r="G13" s="747"/>
      <c r="H13" s="746"/>
    </row>
    <row r="14" spans="1:13">
      <c r="A14" s="751" t="s">
        <v>342</v>
      </c>
      <c r="B14" s="749"/>
      <c r="C14" s="749"/>
      <c r="D14" s="747"/>
      <c r="E14" s="749"/>
      <c r="F14" s="749"/>
      <c r="G14" s="747"/>
      <c r="H14" s="746"/>
    </row>
    <row r="15" spans="1:13">
      <c r="A15" s="751" t="s">
        <v>343</v>
      </c>
      <c r="B15" s="749"/>
      <c r="C15" s="749"/>
      <c r="D15" s="747"/>
      <c r="E15" s="749"/>
      <c r="F15" s="749"/>
      <c r="G15" s="747"/>
      <c r="H15" s="746"/>
    </row>
    <row r="16" spans="1:13" ht="13.5" thickBot="1">
      <c r="A16" s="750" t="s">
        <v>344</v>
      </c>
      <c r="B16" s="749"/>
      <c r="C16" s="748"/>
      <c r="D16" s="747"/>
      <c r="E16" s="748"/>
      <c r="F16" s="748"/>
      <c r="G16" s="747"/>
      <c r="H16" s="746"/>
    </row>
    <row r="17" spans="1:9" ht="13.5" thickBot="1">
      <c r="A17" s="745" t="s">
        <v>345</v>
      </c>
      <c r="B17" s="744">
        <f>'CARE Table 2'!W19</f>
        <v>1190287</v>
      </c>
      <c r="C17" s="744">
        <f>SUM(C5:C16)</f>
        <v>23067</v>
      </c>
      <c r="D17" s="743">
        <f>C17/B17</f>
        <v>1.9379359767854307E-2</v>
      </c>
      <c r="E17" s="744">
        <f>SUM(E5:E16)</f>
        <v>2650</v>
      </c>
      <c r="F17" s="744">
        <f>SUM(F5:F16)</f>
        <v>206</v>
      </c>
      <c r="G17" s="743">
        <f>E17/C17</f>
        <v>0.11488273290848398</v>
      </c>
      <c r="H17" s="743">
        <f>F17/B17</f>
        <v>1.7306750388771785E-4</v>
      </c>
    </row>
    <row r="19" spans="1:9" ht="12.75" customHeight="1">
      <c r="A19" s="1056" t="s">
        <v>501</v>
      </c>
      <c r="B19" s="1057"/>
      <c r="C19" s="1057"/>
      <c r="D19" s="1057"/>
      <c r="E19" s="1057"/>
      <c r="F19" s="1057"/>
      <c r="G19" s="1057"/>
      <c r="H19" s="1057"/>
      <c r="I19" s="618"/>
    </row>
    <row r="20" spans="1:9" ht="38.85" customHeight="1">
      <c r="A20" s="1056" t="s">
        <v>500</v>
      </c>
      <c r="B20" s="1057"/>
      <c r="C20" s="1057"/>
      <c r="D20" s="1057"/>
      <c r="E20" s="1057"/>
      <c r="F20" s="1057"/>
      <c r="G20" s="1057"/>
      <c r="H20" s="1057"/>
      <c r="I20" s="618"/>
    </row>
    <row r="21" spans="1:9" ht="12.75" customHeight="1">
      <c r="A21" s="1058" t="s">
        <v>499</v>
      </c>
      <c r="B21" s="1058"/>
      <c r="C21" s="1058"/>
      <c r="D21" s="1055"/>
      <c r="E21" s="1058"/>
      <c r="F21" s="1058"/>
      <c r="G21" s="1058"/>
      <c r="H21" s="1058"/>
      <c r="I21" s="618"/>
    </row>
    <row r="22" spans="1:9" ht="12.75" customHeight="1">
      <c r="A22" s="1054" t="s">
        <v>498</v>
      </c>
      <c r="B22" s="1055"/>
      <c r="C22" s="1055"/>
      <c r="D22" s="1055"/>
      <c r="E22" s="1055"/>
      <c r="F22" s="1055"/>
      <c r="G22" s="1055"/>
      <c r="H22" s="1055"/>
      <c r="I22" s="616"/>
    </row>
    <row r="23" spans="1:9" ht="25.5" customHeight="1">
      <c r="A23" s="847" t="s">
        <v>497</v>
      </c>
      <c r="B23" s="847"/>
      <c r="C23" s="847"/>
      <c r="D23" s="847"/>
      <c r="E23" s="847"/>
      <c r="F23" s="847"/>
      <c r="G23" s="847"/>
      <c r="H23" s="847"/>
      <c r="I23" s="616"/>
    </row>
    <row r="24" spans="1:9">
      <c r="A24" s="742"/>
      <c r="B24" s="740"/>
      <c r="C24" s="740"/>
      <c r="D24" s="740"/>
      <c r="E24" s="740"/>
      <c r="F24" s="740"/>
      <c r="G24" s="741"/>
      <c r="H24" s="740"/>
    </row>
  </sheetData>
  <mergeCells count="8">
    <mergeCell ref="A23:H23"/>
    <mergeCell ref="A22:H22"/>
    <mergeCell ref="A1:H1"/>
    <mergeCell ref="A2:H2"/>
    <mergeCell ref="A19:H19"/>
    <mergeCell ref="A20:H20"/>
    <mergeCell ref="A21:H21"/>
    <mergeCell ref="A3:H3"/>
  </mergeCells>
  <printOptions horizontalCentered="1" verticalCentered="1" headings="1"/>
  <pageMargins left="0.25" right="0.25" top="0.5" bottom="0.5" header="0.5" footer="0.5"/>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03054-2BB0-4E1F-84E5-333B4415778C}">
  <sheetPr>
    <tabColor rgb="FFFFC000"/>
    <pageSetUpPr fitToPage="1"/>
  </sheetPr>
  <dimension ref="A1:H74"/>
  <sheetViews>
    <sheetView topLeftCell="A4" zoomScale="110" zoomScaleNormal="110" workbookViewId="0">
      <selection activeCell="J32" sqref="J32"/>
    </sheetView>
  </sheetViews>
  <sheetFormatPr defaultColWidth="9.42578125" defaultRowHeight="12.75"/>
  <cols>
    <col min="1" max="1" width="48.5703125" style="13" customWidth="1"/>
    <col min="2" max="6" width="9.5703125" style="13" customWidth="1"/>
    <col min="7" max="7" width="12.5703125" style="13" customWidth="1"/>
    <col min="8" max="8" width="14.5703125" style="13" customWidth="1"/>
    <col min="9" max="9" width="36.7109375" style="13" bestFit="1" customWidth="1"/>
    <col min="10" max="16384" width="9.42578125" style="13"/>
  </cols>
  <sheetData>
    <row r="1" spans="1:8" ht="15.75">
      <c r="A1" s="1061" t="s">
        <v>587</v>
      </c>
      <c r="B1" s="896"/>
      <c r="C1" s="896"/>
      <c r="D1" s="896"/>
      <c r="E1" s="896"/>
      <c r="F1" s="896"/>
      <c r="G1" s="1062"/>
    </row>
    <row r="2" spans="1:8" ht="15.75">
      <c r="A2" s="1041" t="str">
        <f>IOU_Name</f>
        <v>Southern California Edison</v>
      </c>
      <c r="B2" s="1041"/>
      <c r="C2" s="1041"/>
      <c r="D2" s="1041"/>
      <c r="E2" s="1041"/>
      <c r="F2" s="1041"/>
      <c r="G2" s="1041"/>
      <c r="H2" s="758"/>
    </row>
    <row r="3" spans="1:8" ht="16.5" thickBot="1">
      <c r="A3" s="1030" t="str">
        <f>MonthTitle</f>
        <v>Through January 2020</v>
      </c>
      <c r="B3" s="1030"/>
      <c r="C3" s="1030"/>
      <c r="D3" s="1030"/>
      <c r="E3" s="1030"/>
      <c r="F3" s="1030"/>
      <c r="G3" s="1030"/>
      <c r="H3" s="694"/>
    </row>
    <row r="4" spans="1:8" ht="13.35" customHeight="1">
      <c r="A4" s="1063" t="s">
        <v>586</v>
      </c>
      <c r="B4" s="1065" t="s">
        <v>585</v>
      </c>
      <c r="C4" s="1066"/>
      <c r="D4" s="1066"/>
      <c r="E4" s="1067"/>
      <c r="F4" s="1065" t="s">
        <v>584</v>
      </c>
      <c r="G4" s="1068"/>
    </row>
    <row r="5" spans="1:8" ht="13.35" customHeight="1">
      <c r="A5" s="1064"/>
      <c r="B5" s="1071" t="s">
        <v>583</v>
      </c>
      <c r="C5" s="1072"/>
      <c r="D5" s="1072"/>
      <c r="E5" s="1073"/>
      <c r="F5" s="1069"/>
      <c r="G5" s="1070"/>
    </row>
    <row r="6" spans="1:8" ht="24.75" customHeight="1">
      <c r="A6" s="1064"/>
      <c r="B6" s="783" t="s">
        <v>582</v>
      </c>
      <c r="C6" s="783" t="s">
        <v>581</v>
      </c>
      <c r="D6" s="783" t="s">
        <v>580</v>
      </c>
      <c r="E6" s="782" t="s">
        <v>579</v>
      </c>
      <c r="F6" s="781" t="s">
        <v>578</v>
      </c>
      <c r="G6" s="780" t="s">
        <v>577</v>
      </c>
    </row>
    <row r="7" spans="1:8">
      <c r="A7" s="771" t="s">
        <v>576</v>
      </c>
      <c r="B7" s="779"/>
      <c r="C7" s="777" t="s">
        <v>513</v>
      </c>
      <c r="D7" s="778"/>
      <c r="E7" s="775"/>
      <c r="F7" s="766">
        <v>0</v>
      </c>
      <c r="G7" s="766">
        <v>0</v>
      </c>
    </row>
    <row r="8" spans="1:8">
      <c r="A8" s="771" t="s">
        <v>575</v>
      </c>
      <c r="B8" s="779" t="s">
        <v>13</v>
      </c>
      <c r="C8" s="777" t="s">
        <v>513</v>
      </c>
      <c r="D8" s="778" t="s">
        <v>13</v>
      </c>
      <c r="E8" s="775" t="s">
        <v>13</v>
      </c>
      <c r="F8" s="766">
        <v>0</v>
      </c>
      <c r="G8" s="766">
        <v>0</v>
      </c>
    </row>
    <row r="9" spans="1:8">
      <c r="A9" s="771" t="s">
        <v>574</v>
      </c>
      <c r="B9" s="777" t="s">
        <v>513</v>
      </c>
      <c r="C9" s="777" t="s">
        <v>13</v>
      </c>
      <c r="D9" s="776" t="s">
        <v>13</v>
      </c>
      <c r="E9" s="775" t="s">
        <v>13</v>
      </c>
      <c r="F9" s="766">
        <v>0</v>
      </c>
      <c r="G9" s="766">
        <v>0</v>
      </c>
    </row>
    <row r="10" spans="1:8">
      <c r="A10" s="771" t="s">
        <v>573</v>
      </c>
      <c r="B10" s="777" t="s">
        <v>513</v>
      </c>
      <c r="C10" s="777" t="s">
        <v>13</v>
      </c>
      <c r="D10" s="776" t="s">
        <v>13</v>
      </c>
      <c r="E10" s="775" t="s">
        <v>13</v>
      </c>
      <c r="F10" s="766">
        <v>0</v>
      </c>
      <c r="G10" s="766">
        <v>0</v>
      </c>
    </row>
    <row r="11" spans="1:8">
      <c r="A11" s="771" t="s">
        <v>572</v>
      </c>
      <c r="B11" s="777" t="s">
        <v>513</v>
      </c>
      <c r="C11" s="777" t="s">
        <v>13</v>
      </c>
      <c r="D11" s="776" t="s">
        <v>13</v>
      </c>
      <c r="E11" s="775" t="s">
        <v>13</v>
      </c>
      <c r="F11" s="766">
        <v>0</v>
      </c>
      <c r="G11" s="766">
        <v>0</v>
      </c>
    </row>
    <row r="12" spans="1:8">
      <c r="A12" s="771" t="s">
        <v>571</v>
      </c>
      <c r="B12" s="777" t="s">
        <v>513</v>
      </c>
      <c r="C12" s="777" t="s">
        <v>13</v>
      </c>
      <c r="D12" s="776" t="s">
        <v>513</v>
      </c>
      <c r="E12" s="775" t="s">
        <v>13</v>
      </c>
      <c r="F12" s="766">
        <v>1</v>
      </c>
      <c r="G12" s="766">
        <v>1</v>
      </c>
    </row>
    <row r="13" spans="1:8">
      <c r="A13" s="771" t="s">
        <v>570</v>
      </c>
      <c r="B13" s="777" t="s">
        <v>513</v>
      </c>
      <c r="C13" s="777" t="s">
        <v>13</v>
      </c>
      <c r="D13" s="776" t="s">
        <v>13</v>
      </c>
      <c r="E13" s="775" t="s">
        <v>13</v>
      </c>
      <c r="F13" s="766">
        <v>0</v>
      </c>
      <c r="G13" s="766">
        <v>0</v>
      </c>
    </row>
    <row r="14" spans="1:8">
      <c r="A14" s="771" t="s">
        <v>569</v>
      </c>
      <c r="B14" s="777" t="s">
        <v>513</v>
      </c>
      <c r="C14" s="777" t="s">
        <v>13</v>
      </c>
      <c r="D14" s="776" t="s">
        <v>13</v>
      </c>
      <c r="E14" s="775" t="s">
        <v>13</v>
      </c>
      <c r="F14" s="766">
        <v>88</v>
      </c>
      <c r="G14" s="766">
        <v>88</v>
      </c>
    </row>
    <row r="15" spans="1:8">
      <c r="A15" s="771" t="s">
        <v>568</v>
      </c>
      <c r="B15" s="777" t="s">
        <v>513</v>
      </c>
      <c r="C15" s="777"/>
      <c r="D15" s="776"/>
      <c r="E15" s="775"/>
      <c r="F15" s="766">
        <v>0</v>
      </c>
      <c r="G15" s="766">
        <v>0</v>
      </c>
    </row>
    <row r="16" spans="1:8">
      <c r="A16" s="771" t="s">
        <v>567</v>
      </c>
      <c r="B16" s="777" t="s">
        <v>513</v>
      </c>
      <c r="C16" s="777" t="s">
        <v>13</v>
      </c>
      <c r="D16" s="776" t="s">
        <v>13</v>
      </c>
      <c r="E16" s="775" t="s">
        <v>13</v>
      </c>
      <c r="F16" s="766">
        <v>0</v>
      </c>
      <c r="G16" s="766">
        <v>0</v>
      </c>
    </row>
    <row r="17" spans="1:7">
      <c r="A17" s="771" t="s">
        <v>566</v>
      </c>
      <c r="B17" s="777" t="s">
        <v>513</v>
      </c>
      <c r="C17" s="777" t="s">
        <v>13</v>
      </c>
      <c r="D17" s="776" t="s">
        <v>13</v>
      </c>
      <c r="E17" s="775" t="s">
        <v>13</v>
      </c>
      <c r="F17" s="766">
        <v>0</v>
      </c>
      <c r="G17" s="766">
        <v>0</v>
      </c>
    </row>
    <row r="18" spans="1:7">
      <c r="A18" s="771" t="s">
        <v>565</v>
      </c>
      <c r="B18" s="777" t="s">
        <v>513</v>
      </c>
      <c r="C18" s="777" t="s">
        <v>13</v>
      </c>
      <c r="D18" s="776" t="s">
        <v>13</v>
      </c>
      <c r="E18" s="775" t="s">
        <v>13</v>
      </c>
      <c r="F18" s="766">
        <v>0</v>
      </c>
      <c r="G18" s="766">
        <v>0</v>
      </c>
    </row>
    <row r="19" spans="1:7">
      <c r="A19" s="771" t="s">
        <v>564</v>
      </c>
      <c r="B19" s="777" t="s">
        <v>13</v>
      </c>
      <c r="C19" s="777" t="s">
        <v>513</v>
      </c>
      <c r="D19" s="776" t="s">
        <v>13</v>
      </c>
      <c r="E19" s="775" t="s">
        <v>13</v>
      </c>
      <c r="F19" s="766">
        <v>0</v>
      </c>
      <c r="G19" s="766">
        <v>0</v>
      </c>
    </row>
    <row r="20" spans="1:7">
      <c r="A20" s="771" t="s">
        <v>563</v>
      </c>
      <c r="B20" s="777" t="s">
        <v>513</v>
      </c>
      <c r="C20" s="777" t="s">
        <v>13</v>
      </c>
      <c r="D20" s="776" t="s">
        <v>13</v>
      </c>
      <c r="E20" s="775" t="s">
        <v>13</v>
      </c>
      <c r="F20" s="766">
        <v>0</v>
      </c>
      <c r="G20" s="766">
        <v>0</v>
      </c>
    </row>
    <row r="21" spans="1:7">
      <c r="A21" s="771" t="s">
        <v>562</v>
      </c>
      <c r="B21" s="777" t="s">
        <v>13</v>
      </c>
      <c r="C21" s="777" t="s">
        <v>513</v>
      </c>
      <c r="D21" s="776" t="s">
        <v>13</v>
      </c>
      <c r="E21" s="775" t="s">
        <v>13</v>
      </c>
      <c r="F21" s="766">
        <v>0</v>
      </c>
      <c r="G21" s="766">
        <v>0</v>
      </c>
    </row>
    <row r="22" spans="1:7">
      <c r="A22" s="771" t="s">
        <v>561</v>
      </c>
      <c r="B22" s="777" t="s">
        <v>13</v>
      </c>
      <c r="C22" s="777" t="s">
        <v>513</v>
      </c>
      <c r="D22" s="776" t="s">
        <v>13</v>
      </c>
      <c r="E22" s="775" t="s">
        <v>13</v>
      </c>
      <c r="F22" s="766">
        <v>0</v>
      </c>
      <c r="G22" s="766">
        <v>0</v>
      </c>
    </row>
    <row r="23" spans="1:7">
      <c r="A23" s="771" t="s">
        <v>560</v>
      </c>
      <c r="B23" s="777" t="s">
        <v>513</v>
      </c>
      <c r="C23" s="777" t="s">
        <v>13</v>
      </c>
      <c r="D23" s="776" t="s">
        <v>13</v>
      </c>
      <c r="E23" s="775" t="s">
        <v>13</v>
      </c>
      <c r="F23" s="766">
        <v>0</v>
      </c>
      <c r="G23" s="766">
        <v>0</v>
      </c>
    </row>
    <row r="24" spans="1:7">
      <c r="A24" s="771" t="s">
        <v>559</v>
      </c>
      <c r="B24" s="777" t="s">
        <v>13</v>
      </c>
      <c r="C24" s="777" t="s">
        <v>513</v>
      </c>
      <c r="D24" s="776" t="s">
        <v>513</v>
      </c>
      <c r="E24" s="775" t="s">
        <v>13</v>
      </c>
      <c r="F24" s="766">
        <v>0</v>
      </c>
      <c r="G24" s="766">
        <v>0</v>
      </c>
    </row>
    <row r="25" spans="1:7" ht="25.5" customHeight="1">
      <c r="A25" s="771" t="s">
        <v>558</v>
      </c>
      <c r="B25" s="777"/>
      <c r="C25" s="777" t="s">
        <v>513</v>
      </c>
      <c r="D25" s="776"/>
      <c r="E25" s="775"/>
      <c r="F25" s="766">
        <v>0</v>
      </c>
      <c r="G25" s="766">
        <v>0</v>
      </c>
    </row>
    <row r="26" spans="1:7">
      <c r="A26" s="771" t="s">
        <v>557</v>
      </c>
      <c r="B26" s="777" t="s">
        <v>513</v>
      </c>
      <c r="C26" s="777" t="s">
        <v>13</v>
      </c>
      <c r="D26" s="776" t="s">
        <v>13</v>
      </c>
      <c r="E26" s="775" t="s">
        <v>13</v>
      </c>
      <c r="F26" s="766">
        <v>0</v>
      </c>
      <c r="G26" s="766">
        <v>0</v>
      </c>
    </row>
    <row r="27" spans="1:7">
      <c r="A27" s="771" t="s">
        <v>556</v>
      </c>
      <c r="B27" s="777" t="s">
        <v>513</v>
      </c>
      <c r="C27" s="777" t="s">
        <v>13</v>
      </c>
      <c r="D27" s="776" t="s">
        <v>13</v>
      </c>
      <c r="E27" s="775" t="s">
        <v>13</v>
      </c>
      <c r="F27" s="766">
        <v>0</v>
      </c>
      <c r="G27" s="766">
        <v>0</v>
      </c>
    </row>
    <row r="28" spans="1:7">
      <c r="A28" s="771" t="s">
        <v>555</v>
      </c>
      <c r="B28" s="777" t="s">
        <v>513</v>
      </c>
      <c r="C28" s="777" t="s">
        <v>13</v>
      </c>
      <c r="D28" s="776" t="s">
        <v>13</v>
      </c>
      <c r="E28" s="775" t="s">
        <v>13</v>
      </c>
      <c r="F28" s="766">
        <v>0</v>
      </c>
      <c r="G28" s="766">
        <v>0</v>
      </c>
    </row>
    <row r="29" spans="1:7">
      <c r="A29" s="771" t="s">
        <v>554</v>
      </c>
      <c r="B29" s="777" t="s">
        <v>13</v>
      </c>
      <c r="C29" s="777" t="s">
        <v>513</v>
      </c>
      <c r="D29" s="776" t="s">
        <v>513</v>
      </c>
      <c r="E29" s="775" t="s">
        <v>13</v>
      </c>
      <c r="F29" s="766">
        <v>0</v>
      </c>
      <c r="G29" s="766">
        <v>0</v>
      </c>
    </row>
    <row r="30" spans="1:7">
      <c r="A30" s="771" t="s">
        <v>553</v>
      </c>
      <c r="B30" s="777" t="s">
        <v>513</v>
      </c>
      <c r="C30" s="777" t="s">
        <v>13</v>
      </c>
      <c r="D30" s="776" t="s">
        <v>513</v>
      </c>
      <c r="E30" s="775" t="s">
        <v>13</v>
      </c>
      <c r="F30" s="766">
        <v>0</v>
      </c>
      <c r="G30" s="766">
        <v>0</v>
      </c>
    </row>
    <row r="31" spans="1:7">
      <c r="A31" s="771" t="s">
        <v>552</v>
      </c>
      <c r="B31" s="777" t="s">
        <v>513</v>
      </c>
      <c r="C31" s="777" t="s">
        <v>13</v>
      </c>
      <c r="D31" s="776" t="s">
        <v>13</v>
      </c>
      <c r="E31" s="775" t="s">
        <v>13</v>
      </c>
      <c r="F31" s="766">
        <v>0</v>
      </c>
      <c r="G31" s="766">
        <v>0</v>
      </c>
    </row>
    <row r="32" spans="1:7">
      <c r="A32" s="771" t="s">
        <v>551</v>
      </c>
      <c r="B32" s="777" t="s">
        <v>513</v>
      </c>
      <c r="C32" s="777" t="s">
        <v>13</v>
      </c>
      <c r="D32" s="776" t="s">
        <v>13</v>
      </c>
      <c r="E32" s="775" t="s">
        <v>13</v>
      </c>
      <c r="F32" s="766">
        <v>0</v>
      </c>
      <c r="G32" s="766">
        <v>0</v>
      </c>
    </row>
    <row r="33" spans="1:7">
      <c r="A33" s="771" t="s">
        <v>550</v>
      </c>
      <c r="B33" s="777" t="s">
        <v>13</v>
      </c>
      <c r="C33" s="777" t="s">
        <v>513</v>
      </c>
      <c r="D33" s="776" t="s">
        <v>13</v>
      </c>
      <c r="E33" s="775" t="s">
        <v>13</v>
      </c>
      <c r="F33" s="766">
        <v>0</v>
      </c>
      <c r="G33" s="766">
        <v>0</v>
      </c>
    </row>
    <row r="34" spans="1:7">
      <c r="A34" s="771" t="s">
        <v>549</v>
      </c>
      <c r="B34" s="777" t="s">
        <v>513</v>
      </c>
      <c r="C34" s="777" t="s">
        <v>13</v>
      </c>
      <c r="D34" s="776" t="s">
        <v>13</v>
      </c>
      <c r="E34" s="775" t="s">
        <v>13</v>
      </c>
      <c r="F34" s="766">
        <v>0</v>
      </c>
      <c r="G34" s="766">
        <v>0</v>
      </c>
    </row>
    <row r="35" spans="1:7">
      <c r="A35" s="771" t="s">
        <v>548</v>
      </c>
      <c r="B35" s="777" t="s">
        <v>513</v>
      </c>
      <c r="C35" s="777" t="s">
        <v>13</v>
      </c>
      <c r="D35" s="776" t="s">
        <v>513</v>
      </c>
      <c r="E35" s="775" t="s">
        <v>13</v>
      </c>
      <c r="F35" s="766">
        <v>0</v>
      </c>
      <c r="G35" s="766">
        <v>0</v>
      </c>
    </row>
    <row r="36" spans="1:7">
      <c r="A36" s="771" t="s">
        <v>547</v>
      </c>
      <c r="B36" s="777" t="s">
        <v>513</v>
      </c>
      <c r="C36" s="777" t="s">
        <v>13</v>
      </c>
      <c r="D36" s="776" t="s">
        <v>13</v>
      </c>
      <c r="E36" s="775" t="s">
        <v>13</v>
      </c>
      <c r="F36" s="766">
        <v>0</v>
      </c>
      <c r="G36" s="766">
        <v>0</v>
      </c>
    </row>
    <row r="37" spans="1:7">
      <c r="A37" s="771" t="s">
        <v>546</v>
      </c>
      <c r="B37" s="777" t="s">
        <v>513</v>
      </c>
      <c r="C37" s="777" t="s">
        <v>13</v>
      </c>
      <c r="D37" s="776" t="s">
        <v>13</v>
      </c>
      <c r="E37" s="775" t="s">
        <v>13</v>
      </c>
      <c r="F37" s="766">
        <v>0</v>
      </c>
      <c r="G37" s="766">
        <v>0</v>
      </c>
    </row>
    <row r="38" spans="1:7">
      <c r="A38" s="771" t="s">
        <v>545</v>
      </c>
      <c r="B38" s="777" t="s">
        <v>513</v>
      </c>
      <c r="C38" s="777" t="s">
        <v>13</v>
      </c>
      <c r="D38" s="776" t="s">
        <v>13</v>
      </c>
      <c r="E38" s="775" t="s">
        <v>13</v>
      </c>
      <c r="F38" s="766">
        <v>0</v>
      </c>
      <c r="G38" s="766">
        <v>0</v>
      </c>
    </row>
    <row r="39" spans="1:7">
      <c r="A39" s="771" t="s">
        <v>544</v>
      </c>
      <c r="B39" s="777" t="s">
        <v>13</v>
      </c>
      <c r="C39" s="777" t="s">
        <v>513</v>
      </c>
      <c r="D39" s="776" t="s">
        <v>13</v>
      </c>
      <c r="E39" s="775" t="s">
        <v>13</v>
      </c>
      <c r="F39" s="766">
        <v>0</v>
      </c>
      <c r="G39" s="766">
        <v>0</v>
      </c>
    </row>
    <row r="40" spans="1:7">
      <c r="A40" s="771" t="s">
        <v>543</v>
      </c>
      <c r="B40" s="777" t="s">
        <v>513</v>
      </c>
      <c r="C40" s="777" t="s">
        <v>13</v>
      </c>
      <c r="D40" s="776" t="s">
        <v>13</v>
      </c>
      <c r="E40" s="775" t="s">
        <v>13</v>
      </c>
      <c r="F40" s="766">
        <v>0</v>
      </c>
      <c r="G40" s="766">
        <v>0</v>
      </c>
    </row>
    <row r="41" spans="1:7">
      <c r="A41" s="13" t="s">
        <v>542</v>
      </c>
      <c r="B41" s="777" t="s">
        <v>513</v>
      </c>
      <c r="C41" s="777"/>
      <c r="D41" s="776"/>
      <c r="E41" s="775"/>
      <c r="F41" s="766">
        <v>6</v>
      </c>
      <c r="G41" s="766">
        <v>6</v>
      </c>
    </row>
    <row r="42" spans="1:7">
      <c r="A42" s="771" t="s">
        <v>541</v>
      </c>
      <c r="B42" s="777" t="s">
        <v>513</v>
      </c>
      <c r="C42" s="777" t="s">
        <v>13</v>
      </c>
      <c r="D42" s="776" t="s">
        <v>13</v>
      </c>
      <c r="E42" s="775" t="s">
        <v>13</v>
      </c>
      <c r="F42" s="766">
        <v>0</v>
      </c>
      <c r="G42" s="766">
        <v>0</v>
      </c>
    </row>
    <row r="43" spans="1:7">
      <c r="A43" s="771" t="s">
        <v>540</v>
      </c>
      <c r="B43" s="777" t="s">
        <v>13</v>
      </c>
      <c r="C43" s="777" t="s">
        <v>513</v>
      </c>
      <c r="D43" s="776" t="s">
        <v>13</v>
      </c>
      <c r="E43" s="775" t="s">
        <v>13</v>
      </c>
      <c r="F43" s="766">
        <v>0</v>
      </c>
      <c r="G43" s="766">
        <v>0</v>
      </c>
    </row>
    <row r="44" spans="1:7">
      <c r="A44" s="771" t="s">
        <v>539</v>
      </c>
      <c r="B44" s="777" t="s">
        <v>13</v>
      </c>
      <c r="C44" s="777" t="s">
        <v>513</v>
      </c>
      <c r="D44" s="776" t="s">
        <v>513</v>
      </c>
      <c r="E44" s="775" t="s">
        <v>13</v>
      </c>
      <c r="F44" s="766">
        <v>0</v>
      </c>
      <c r="G44" s="766">
        <v>0</v>
      </c>
    </row>
    <row r="45" spans="1:7">
      <c r="A45" s="771" t="s">
        <v>538</v>
      </c>
      <c r="B45" s="777" t="s">
        <v>513</v>
      </c>
      <c r="C45" s="777" t="s">
        <v>13</v>
      </c>
      <c r="D45" s="776" t="s">
        <v>13</v>
      </c>
      <c r="E45" s="775" t="s">
        <v>13</v>
      </c>
      <c r="F45" s="766">
        <v>0</v>
      </c>
      <c r="G45" s="766">
        <v>0</v>
      </c>
    </row>
    <row r="46" spans="1:7">
      <c r="A46" s="771" t="s">
        <v>537</v>
      </c>
      <c r="B46" s="777" t="s">
        <v>513</v>
      </c>
      <c r="C46" s="777" t="s">
        <v>13</v>
      </c>
      <c r="D46" s="776" t="s">
        <v>13</v>
      </c>
      <c r="E46" s="775" t="s">
        <v>13</v>
      </c>
      <c r="F46" s="766">
        <v>0</v>
      </c>
      <c r="G46" s="766">
        <v>0</v>
      </c>
    </row>
    <row r="47" spans="1:7">
      <c r="A47" s="771" t="s">
        <v>536</v>
      </c>
      <c r="B47" s="777" t="s">
        <v>513</v>
      </c>
      <c r="C47" s="777" t="s">
        <v>13</v>
      </c>
      <c r="D47" s="776" t="s">
        <v>13</v>
      </c>
      <c r="E47" s="775" t="s">
        <v>13</v>
      </c>
      <c r="F47" s="766">
        <v>0</v>
      </c>
      <c r="G47" s="766">
        <v>0</v>
      </c>
    </row>
    <row r="48" spans="1:7">
      <c r="A48" s="771" t="s">
        <v>535</v>
      </c>
      <c r="B48" s="777" t="s">
        <v>13</v>
      </c>
      <c r="C48" s="777" t="s">
        <v>513</v>
      </c>
      <c r="D48" s="776" t="s">
        <v>13</v>
      </c>
      <c r="E48" s="775" t="s">
        <v>13</v>
      </c>
      <c r="F48" s="766">
        <v>0</v>
      </c>
      <c r="G48" s="766">
        <v>0</v>
      </c>
    </row>
    <row r="49" spans="1:7">
      <c r="A49" s="771" t="s">
        <v>534</v>
      </c>
      <c r="B49" s="777" t="s">
        <v>513</v>
      </c>
      <c r="C49" s="777" t="s">
        <v>13</v>
      </c>
      <c r="D49" s="776" t="s">
        <v>13</v>
      </c>
      <c r="E49" s="775" t="s">
        <v>13</v>
      </c>
      <c r="F49" s="766">
        <v>1</v>
      </c>
      <c r="G49" s="766">
        <v>1</v>
      </c>
    </row>
    <row r="50" spans="1:7">
      <c r="A50" s="771" t="s">
        <v>533</v>
      </c>
      <c r="B50" s="777" t="s">
        <v>513</v>
      </c>
      <c r="C50" s="777" t="s">
        <v>13</v>
      </c>
      <c r="D50" s="776" t="s">
        <v>13</v>
      </c>
      <c r="E50" s="775" t="s">
        <v>13</v>
      </c>
      <c r="F50" s="766">
        <v>0</v>
      </c>
      <c r="G50" s="766">
        <v>0</v>
      </c>
    </row>
    <row r="51" spans="1:7">
      <c r="A51" s="771" t="s">
        <v>532</v>
      </c>
      <c r="B51" s="777" t="s">
        <v>513</v>
      </c>
      <c r="C51" s="777" t="s">
        <v>13</v>
      </c>
      <c r="D51" s="776" t="s">
        <v>13</v>
      </c>
      <c r="E51" s="775" t="s">
        <v>13</v>
      </c>
      <c r="F51" s="766">
        <v>1</v>
      </c>
      <c r="G51" s="766">
        <v>1</v>
      </c>
    </row>
    <row r="52" spans="1:7">
      <c r="A52" s="771" t="s">
        <v>531</v>
      </c>
      <c r="B52" s="777" t="s">
        <v>513</v>
      </c>
      <c r="C52" s="777" t="s">
        <v>13</v>
      </c>
      <c r="D52" s="776" t="s">
        <v>13</v>
      </c>
      <c r="E52" s="775" t="s">
        <v>13</v>
      </c>
      <c r="F52" s="766">
        <v>0</v>
      </c>
      <c r="G52" s="766">
        <v>0</v>
      </c>
    </row>
    <row r="53" spans="1:7">
      <c r="A53" s="771" t="s">
        <v>530</v>
      </c>
      <c r="B53" s="777" t="s">
        <v>513</v>
      </c>
      <c r="C53" s="777" t="s">
        <v>13</v>
      </c>
      <c r="D53" s="776" t="s">
        <v>13</v>
      </c>
      <c r="E53" s="775" t="s">
        <v>13</v>
      </c>
      <c r="F53" s="766">
        <v>0</v>
      </c>
      <c r="G53" s="766">
        <v>0</v>
      </c>
    </row>
    <row r="54" spans="1:7">
      <c r="A54" s="771" t="s">
        <v>529</v>
      </c>
      <c r="B54" s="777" t="s">
        <v>13</v>
      </c>
      <c r="C54" s="777" t="s">
        <v>513</v>
      </c>
      <c r="D54" s="776" t="s">
        <v>513</v>
      </c>
      <c r="E54" s="775" t="s">
        <v>513</v>
      </c>
      <c r="F54" s="766">
        <v>0</v>
      </c>
      <c r="G54" s="766">
        <v>0</v>
      </c>
    </row>
    <row r="55" spans="1:7">
      <c r="A55" s="771" t="s">
        <v>528</v>
      </c>
      <c r="B55" s="777" t="s">
        <v>513</v>
      </c>
      <c r="C55" s="777" t="s">
        <v>13</v>
      </c>
      <c r="D55" s="776" t="s">
        <v>13</v>
      </c>
      <c r="E55" s="775" t="s">
        <v>13</v>
      </c>
      <c r="F55" s="766">
        <v>0</v>
      </c>
      <c r="G55" s="766">
        <v>0</v>
      </c>
    </row>
    <row r="56" spans="1:7">
      <c r="A56" s="771" t="s">
        <v>527</v>
      </c>
      <c r="B56" s="777" t="s">
        <v>513</v>
      </c>
      <c r="C56" s="777" t="s">
        <v>13</v>
      </c>
      <c r="D56" s="776" t="s">
        <v>13</v>
      </c>
      <c r="E56" s="775" t="s">
        <v>13</v>
      </c>
      <c r="F56" s="766">
        <v>0</v>
      </c>
      <c r="G56" s="766">
        <v>0</v>
      </c>
    </row>
    <row r="57" spans="1:7">
      <c r="A57" s="771" t="s">
        <v>526</v>
      </c>
      <c r="B57" s="777" t="s">
        <v>513</v>
      </c>
      <c r="C57" s="777" t="s">
        <v>13</v>
      </c>
      <c r="D57" s="776" t="s">
        <v>13</v>
      </c>
      <c r="E57" s="775" t="s">
        <v>13</v>
      </c>
      <c r="F57" s="766">
        <v>0</v>
      </c>
      <c r="G57" s="766">
        <v>0</v>
      </c>
    </row>
    <row r="58" spans="1:7">
      <c r="A58" s="771" t="s">
        <v>525</v>
      </c>
      <c r="B58" s="777" t="s">
        <v>513</v>
      </c>
      <c r="C58" s="777" t="s">
        <v>13</v>
      </c>
      <c r="D58" s="776" t="s">
        <v>13</v>
      </c>
      <c r="E58" s="775" t="s">
        <v>13</v>
      </c>
      <c r="F58" s="766">
        <v>0</v>
      </c>
      <c r="G58" s="766">
        <v>0</v>
      </c>
    </row>
    <row r="59" spans="1:7">
      <c r="A59" s="771" t="s">
        <v>524</v>
      </c>
      <c r="B59" s="777" t="s">
        <v>513</v>
      </c>
      <c r="C59" s="777" t="s">
        <v>13</v>
      </c>
      <c r="D59" s="776" t="s">
        <v>13</v>
      </c>
      <c r="E59" s="775" t="s">
        <v>13</v>
      </c>
      <c r="F59" s="766">
        <v>0</v>
      </c>
      <c r="G59" s="766">
        <v>0</v>
      </c>
    </row>
    <row r="60" spans="1:7">
      <c r="A60" s="771" t="s">
        <v>523</v>
      </c>
      <c r="B60" s="777" t="s">
        <v>513</v>
      </c>
      <c r="C60" s="777" t="s">
        <v>13</v>
      </c>
      <c r="D60" s="776" t="s">
        <v>13</v>
      </c>
      <c r="E60" s="775" t="s">
        <v>13</v>
      </c>
      <c r="F60" s="766">
        <v>0</v>
      </c>
      <c r="G60" s="766">
        <v>0</v>
      </c>
    </row>
    <row r="61" spans="1:7">
      <c r="A61" s="771" t="s">
        <v>522</v>
      </c>
      <c r="B61" s="772" t="s">
        <v>13</v>
      </c>
      <c r="C61" s="772" t="s">
        <v>513</v>
      </c>
      <c r="D61" s="774" t="s">
        <v>13</v>
      </c>
      <c r="E61" s="773" t="s">
        <v>13</v>
      </c>
      <c r="F61" s="766">
        <v>0</v>
      </c>
      <c r="G61" s="766">
        <v>0</v>
      </c>
    </row>
    <row r="62" spans="1:7">
      <c r="A62" s="771" t="s">
        <v>521</v>
      </c>
      <c r="B62" s="772" t="s">
        <v>513</v>
      </c>
      <c r="C62" s="772" t="s">
        <v>13</v>
      </c>
      <c r="D62" s="774" t="s">
        <v>13</v>
      </c>
      <c r="E62" s="773" t="s">
        <v>13</v>
      </c>
      <c r="F62" s="766">
        <v>0</v>
      </c>
      <c r="G62" s="766">
        <v>0</v>
      </c>
    </row>
    <row r="63" spans="1:7">
      <c r="A63" s="771" t="s">
        <v>520</v>
      </c>
      <c r="B63" s="772" t="s">
        <v>13</v>
      </c>
      <c r="C63" s="772" t="s">
        <v>513</v>
      </c>
      <c r="D63" s="774" t="s">
        <v>13</v>
      </c>
      <c r="E63" s="773" t="s">
        <v>13</v>
      </c>
      <c r="F63" s="766">
        <v>0</v>
      </c>
      <c r="G63" s="766">
        <v>0</v>
      </c>
    </row>
    <row r="64" spans="1:7">
      <c r="A64" s="771" t="s">
        <v>519</v>
      </c>
      <c r="B64" s="772" t="s">
        <v>513</v>
      </c>
      <c r="C64" s="772" t="s">
        <v>13</v>
      </c>
      <c r="D64" s="774" t="s">
        <v>13</v>
      </c>
      <c r="E64" s="773" t="s">
        <v>13</v>
      </c>
      <c r="F64" s="766">
        <v>0</v>
      </c>
      <c r="G64" s="766">
        <v>0</v>
      </c>
    </row>
    <row r="65" spans="1:7">
      <c r="A65" s="771" t="s">
        <v>518</v>
      </c>
      <c r="B65" s="772" t="s">
        <v>13</v>
      </c>
      <c r="C65" s="772" t="s">
        <v>513</v>
      </c>
      <c r="D65" s="774" t="s">
        <v>13</v>
      </c>
      <c r="E65" s="773" t="s">
        <v>13</v>
      </c>
      <c r="F65" s="766">
        <v>0</v>
      </c>
      <c r="G65" s="766">
        <v>0</v>
      </c>
    </row>
    <row r="66" spans="1:7">
      <c r="A66" s="771" t="s">
        <v>517</v>
      </c>
      <c r="B66" s="772" t="s">
        <v>513</v>
      </c>
      <c r="C66" s="772" t="s">
        <v>13</v>
      </c>
      <c r="D66" s="774" t="s">
        <v>13</v>
      </c>
      <c r="E66" s="773" t="s">
        <v>13</v>
      </c>
      <c r="F66" s="766">
        <v>0</v>
      </c>
      <c r="G66" s="766">
        <v>0</v>
      </c>
    </row>
    <row r="67" spans="1:7">
      <c r="A67" s="771" t="s">
        <v>516</v>
      </c>
      <c r="B67" s="772" t="s">
        <v>513</v>
      </c>
      <c r="C67" s="769" t="s">
        <v>13</v>
      </c>
      <c r="D67" s="768" t="s">
        <v>13</v>
      </c>
      <c r="E67" s="767" t="s">
        <v>13</v>
      </c>
      <c r="F67" s="766">
        <v>0</v>
      </c>
      <c r="G67" s="766">
        <v>0</v>
      </c>
    </row>
    <row r="68" spans="1:7">
      <c r="A68" s="771" t="s">
        <v>515</v>
      </c>
      <c r="B68" s="772" t="s">
        <v>513</v>
      </c>
      <c r="C68" s="769" t="s">
        <v>13</v>
      </c>
      <c r="D68" s="768" t="s">
        <v>513</v>
      </c>
      <c r="E68" s="767" t="s">
        <v>13</v>
      </c>
      <c r="F68" s="766">
        <v>0</v>
      </c>
      <c r="G68" s="766">
        <v>0</v>
      </c>
    </row>
    <row r="69" spans="1:7" ht="13.5" thickBot="1">
      <c r="A69" s="771" t="s">
        <v>514</v>
      </c>
      <c r="B69" s="770" t="s">
        <v>13</v>
      </c>
      <c r="C69" s="769" t="s">
        <v>513</v>
      </c>
      <c r="D69" s="768" t="s">
        <v>13</v>
      </c>
      <c r="E69" s="767" t="s">
        <v>13</v>
      </c>
      <c r="F69" s="766">
        <v>0</v>
      </c>
      <c r="G69" s="766">
        <v>0</v>
      </c>
    </row>
    <row r="70" spans="1:7" ht="15.75" thickBot="1">
      <c r="A70" s="765" t="s">
        <v>512</v>
      </c>
      <c r="B70" s="764"/>
      <c r="C70" s="764"/>
      <c r="D70" s="763"/>
      <c r="E70" s="763"/>
      <c r="F70" s="762">
        <f>SUM(F7:F69)</f>
        <v>97</v>
      </c>
      <c r="G70" s="762">
        <f>SUM(G7:G69)</f>
        <v>97</v>
      </c>
    </row>
    <row r="71" spans="1:7" ht="15">
      <c r="A71" s="761"/>
      <c r="B71" s="760"/>
      <c r="C71" s="760"/>
      <c r="D71" s="760"/>
      <c r="E71" s="760"/>
      <c r="F71" s="759"/>
      <c r="G71" s="759"/>
    </row>
    <row r="72" spans="1:7" ht="33" customHeight="1">
      <c r="A72" s="1060" t="s">
        <v>511</v>
      </c>
      <c r="B72" s="1060"/>
      <c r="C72" s="1060"/>
      <c r="D72" s="1060"/>
      <c r="E72" s="1060"/>
      <c r="F72" s="1060"/>
      <c r="G72" s="1060"/>
    </row>
    <row r="73" spans="1:7" ht="36" customHeight="1">
      <c r="A73" s="1060" t="s">
        <v>510</v>
      </c>
      <c r="B73" s="1060"/>
      <c r="C73" s="1060"/>
      <c r="D73" s="1060"/>
      <c r="E73" s="1060"/>
      <c r="F73" s="1060"/>
      <c r="G73" s="1060"/>
    </row>
    <row r="74" spans="1:7" ht="31.5" customHeight="1">
      <c r="A74" s="1059" t="s">
        <v>489</v>
      </c>
      <c r="B74" s="1059"/>
      <c r="C74" s="1059"/>
      <c r="D74" s="1059"/>
      <c r="E74" s="1059"/>
      <c r="F74" s="1059"/>
      <c r="G74" s="1059"/>
    </row>
  </sheetData>
  <autoFilter ref="B6:G70" xr:uid="{00000000-0009-0000-0000-000006000000}"/>
  <mergeCells count="10">
    <mergeCell ref="A74:G74"/>
    <mergeCell ref="A73:G73"/>
    <mergeCell ref="A72:G72"/>
    <mergeCell ref="A1:G1"/>
    <mergeCell ref="A2:G2"/>
    <mergeCell ref="A4:A6"/>
    <mergeCell ref="B4:E4"/>
    <mergeCell ref="F4:G5"/>
    <mergeCell ref="B5:E5"/>
    <mergeCell ref="A3:G3"/>
  </mergeCells>
  <printOptions horizontalCentered="1" verticalCentered="1" headings="1"/>
  <pageMargins left="0.25" right="0.25" top="0.5" bottom="0.5" header="0.5" footer="0.5"/>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R19"/>
  <sheetViews>
    <sheetView zoomScale="110" zoomScaleNormal="110" workbookViewId="0">
      <selection activeCell="A37" sqref="A37"/>
    </sheetView>
  </sheetViews>
  <sheetFormatPr defaultColWidth="8.5703125" defaultRowHeight="12.75"/>
  <cols>
    <col min="1" max="1" width="51" style="206" customWidth="1"/>
    <col min="2" max="2" width="14.42578125" style="206" customWidth="1"/>
    <col min="3" max="3" width="5.7109375" style="206" bestFit="1" customWidth="1"/>
    <col min="4" max="4" width="13.42578125" style="206" bestFit="1" customWidth="1"/>
    <col min="5" max="5" width="15.42578125" style="206" bestFit="1" customWidth="1"/>
    <col min="6" max="6" width="5.7109375" style="206" bestFit="1" customWidth="1"/>
    <col min="7" max="8" width="12.42578125" style="206" bestFit="1" customWidth="1"/>
    <col min="9" max="9" width="5.7109375" style="206" bestFit="1" customWidth="1"/>
    <col min="10" max="10" width="13.42578125" style="206" bestFit="1" customWidth="1"/>
    <col min="11" max="11" width="7.5703125" style="206" bestFit="1" customWidth="1"/>
    <col min="12" max="12" width="4.42578125" style="206" bestFit="1" customWidth="1"/>
    <col min="13" max="13" width="10.5703125" style="206" customWidth="1"/>
    <col min="14" max="14" width="9.5703125" style="206" bestFit="1" customWidth="1"/>
    <col min="15" max="15" width="18" style="206" customWidth="1"/>
    <col min="16" max="16" width="9.7109375" style="206" bestFit="1" customWidth="1"/>
    <col min="17" max="17" width="8.5703125" style="206"/>
    <col min="18" max="18" width="11.28515625" style="206" bestFit="1" customWidth="1"/>
    <col min="19" max="16384" width="8.5703125" style="206"/>
  </cols>
  <sheetData>
    <row r="1" spans="1:18" ht="15.75">
      <c r="A1" s="851" t="s">
        <v>43</v>
      </c>
      <c r="B1" s="851"/>
      <c r="C1" s="851"/>
      <c r="D1" s="851"/>
      <c r="E1" s="851"/>
      <c r="F1" s="851"/>
      <c r="G1" s="851"/>
      <c r="H1" s="851"/>
      <c r="I1" s="851"/>
      <c r="J1" s="851"/>
      <c r="K1" s="851"/>
      <c r="L1" s="851"/>
      <c r="M1" s="851"/>
    </row>
    <row r="2" spans="1:18" ht="15.75">
      <c r="A2" s="862" t="str">
        <f>IOU_Name</f>
        <v>Southern California Edison</v>
      </c>
      <c r="B2" s="863"/>
      <c r="C2" s="863"/>
      <c r="D2" s="863"/>
      <c r="E2" s="863"/>
      <c r="F2" s="863"/>
      <c r="G2" s="863"/>
      <c r="H2" s="863"/>
      <c r="I2" s="863"/>
      <c r="J2" s="863"/>
      <c r="K2" s="863"/>
      <c r="L2" s="863"/>
      <c r="M2" s="863"/>
    </row>
    <row r="3" spans="1:18" ht="16.5" thickBot="1">
      <c r="A3" s="864" t="str">
        <f>MonthTitle</f>
        <v>Through January 2020</v>
      </c>
      <c r="B3" s="863"/>
      <c r="C3" s="863"/>
      <c r="D3" s="863"/>
      <c r="E3" s="863"/>
      <c r="F3" s="863"/>
      <c r="G3" s="863"/>
      <c r="H3" s="863"/>
      <c r="I3" s="863"/>
      <c r="J3" s="863"/>
      <c r="K3" s="863"/>
      <c r="L3" s="863"/>
      <c r="M3" s="863"/>
    </row>
    <row r="4" spans="1:18">
      <c r="A4" s="518"/>
      <c r="B4" s="865" t="s">
        <v>3</v>
      </c>
      <c r="C4" s="866"/>
      <c r="D4" s="867"/>
      <c r="E4" s="868" t="s">
        <v>4</v>
      </c>
      <c r="F4" s="866"/>
      <c r="G4" s="869"/>
      <c r="H4" s="868" t="s">
        <v>5</v>
      </c>
      <c r="I4" s="866"/>
      <c r="J4" s="869"/>
      <c r="K4" s="870" t="s">
        <v>6</v>
      </c>
      <c r="L4" s="866"/>
      <c r="M4" s="869"/>
    </row>
    <row r="5" spans="1:18">
      <c r="A5" s="519" t="s">
        <v>44</v>
      </c>
      <c r="B5" s="516" t="s">
        <v>8</v>
      </c>
      <c r="C5" s="454" t="s">
        <v>9</v>
      </c>
      <c r="D5" s="524" t="s">
        <v>10</v>
      </c>
      <c r="E5" s="453" t="s">
        <v>8</v>
      </c>
      <c r="F5" s="454" t="s">
        <v>9</v>
      </c>
      <c r="G5" s="455" t="s">
        <v>10</v>
      </c>
      <c r="H5" s="453" t="s">
        <v>8</v>
      </c>
      <c r="I5" s="454" t="s">
        <v>9</v>
      </c>
      <c r="J5" s="455" t="s">
        <v>10</v>
      </c>
      <c r="K5" s="498" t="s">
        <v>8</v>
      </c>
      <c r="L5" s="499" t="s">
        <v>9</v>
      </c>
      <c r="M5" s="500" t="s">
        <v>10</v>
      </c>
      <c r="N5" s="42"/>
      <c r="O5" s="42"/>
    </row>
    <row r="6" spans="1:18">
      <c r="A6" s="520" t="s">
        <v>11</v>
      </c>
      <c r="B6" s="181"/>
      <c r="C6" s="181"/>
      <c r="D6" s="181"/>
      <c r="E6" s="458"/>
      <c r="F6" s="181"/>
      <c r="G6" s="457"/>
      <c r="H6" s="456"/>
      <c r="I6" s="181"/>
      <c r="J6" s="457"/>
      <c r="K6" s="534"/>
      <c r="L6" s="496"/>
      <c r="M6" s="535"/>
      <c r="N6" s="42"/>
      <c r="O6" s="42"/>
    </row>
    <row r="7" spans="1:18">
      <c r="A7" s="521" t="s">
        <v>24</v>
      </c>
      <c r="B7" s="315">
        <v>4500000</v>
      </c>
      <c r="C7" s="459"/>
      <c r="D7" s="497">
        <f t="shared" ref="D7:D13" si="0">SUM(B7:C7)</f>
        <v>4500000</v>
      </c>
      <c r="E7" s="526">
        <v>76314</v>
      </c>
      <c r="F7" s="459"/>
      <c r="G7" s="460">
        <f t="shared" ref="G7:G10" si="1">SUM(E7:F7)</f>
        <v>76314</v>
      </c>
      <c r="H7" s="532">
        <v>76314</v>
      </c>
      <c r="I7" s="459"/>
      <c r="J7" s="460">
        <f t="shared" ref="J7:J13" si="2">SUM(H7:I7)</f>
        <v>76314</v>
      </c>
      <c r="K7" s="536">
        <f>H7/B7</f>
        <v>1.6958666666666667E-2</v>
      </c>
      <c r="L7" s="459"/>
      <c r="M7" s="537">
        <f>J7/D7</f>
        <v>1.6958666666666667E-2</v>
      </c>
      <c r="N7" s="42"/>
      <c r="O7" s="42"/>
    </row>
    <row r="8" spans="1:18">
      <c r="A8" s="314" t="s">
        <v>45</v>
      </c>
      <c r="B8" s="315">
        <v>1000000</v>
      </c>
      <c r="C8" s="459"/>
      <c r="D8" s="497">
        <f t="shared" si="0"/>
        <v>1000000</v>
      </c>
      <c r="E8" s="527"/>
      <c r="F8" s="459"/>
      <c r="G8" s="460">
        <f t="shared" si="1"/>
        <v>0</v>
      </c>
      <c r="H8" s="527"/>
      <c r="I8" s="459"/>
      <c r="J8" s="460">
        <f t="shared" si="2"/>
        <v>0</v>
      </c>
      <c r="K8" s="536">
        <f t="shared" ref="K8" si="3">H8/B8</f>
        <v>0</v>
      </c>
      <c r="L8" s="459"/>
      <c r="M8" s="538">
        <f t="shared" ref="M8" si="4">J8/D8</f>
        <v>0</v>
      </c>
      <c r="N8" s="42"/>
      <c r="O8" s="42"/>
    </row>
    <row r="9" spans="1:18">
      <c r="A9" s="314" t="s">
        <v>46</v>
      </c>
      <c r="B9" s="315">
        <v>7006783</v>
      </c>
      <c r="C9" s="459"/>
      <c r="D9" s="497">
        <f t="shared" si="0"/>
        <v>7006783</v>
      </c>
      <c r="E9" s="527">
        <v>305523</v>
      </c>
      <c r="F9" s="459"/>
      <c r="G9" s="460">
        <f t="shared" si="1"/>
        <v>305523</v>
      </c>
      <c r="H9" s="527">
        <v>305523</v>
      </c>
      <c r="I9" s="459" t="s">
        <v>14</v>
      </c>
      <c r="J9" s="460">
        <f t="shared" si="2"/>
        <v>305523</v>
      </c>
      <c r="K9" s="536"/>
      <c r="L9" s="459"/>
      <c r="M9" s="538"/>
      <c r="N9" s="495"/>
      <c r="O9" s="495"/>
    </row>
    <row r="10" spans="1:18" s="42" customFormat="1">
      <c r="A10" s="316" t="s">
        <v>47</v>
      </c>
      <c r="B10" s="315">
        <v>1790584</v>
      </c>
      <c r="C10" s="459"/>
      <c r="D10" s="497">
        <f t="shared" si="0"/>
        <v>1790584</v>
      </c>
      <c r="E10" s="527"/>
      <c r="F10" s="459"/>
      <c r="G10" s="460">
        <f t="shared" si="1"/>
        <v>0</v>
      </c>
      <c r="H10" s="527"/>
      <c r="I10" s="459"/>
      <c r="J10" s="460">
        <f t="shared" si="2"/>
        <v>0</v>
      </c>
      <c r="K10" s="536">
        <f t="shared" ref="K10:K12" si="5">H10/B10</f>
        <v>0</v>
      </c>
      <c r="L10" s="459"/>
      <c r="M10" s="538">
        <f t="shared" ref="M10:M12" si="6">J10/D10</f>
        <v>0</v>
      </c>
      <c r="N10" s="495"/>
      <c r="O10" s="495"/>
    </row>
    <row r="11" spans="1:18" s="42" customFormat="1">
      <c r="A11" s="316" t="s">
        <v>48</v>
      </c>
      <c r="B11" s="317"/>
      <c r="C11" s="461"/>
      <c r="D11" s="497">
        <f t="shared" si="0"/>
        <v>0</v>
      </c>
      <c r="E11" s="528"/>
      <c r="F11" s="461"/>
      <c r="G11" s="460"/>
      <c r="H11" s="528"/>
      <c r="I11" s="461"/>
      <c r="J11" s="460"/>
      <c r="K11" s="539"/>
      <c r="L11" s="461"/>
      <c r="M11" s="540"/>
    </row>
    <row r="12" spans="1:18" s="42" customFormat="1" ht="14.25" customHeight="1">
      <c r="A12" s="522" t="s">
        <v>49</v>
      </c>
      <c r="B12" s="317">
        <v>3485509</v>
      </c>
      <c r="C12" s="461"/>
      <c r="D12" s="497">
        <f t="shared" ref="D12" si="7">SUM(B12:C12)</f>
        <v>3485509</v>
      </c>
      <c r="E12" s="528"/>
      <c r="F12" s="461"/>
      <c r="G12" s="460">
        <f t="shared" ref="G12" si="8">SUM(E12:F12)</f>
        <v>0</v>
      </c>
      <c r="H12" s="528"/>
      <c r="I12" s="461"/>
      <c r="J12" s="460">
        <f t="shared" ref="J12" si="9">SUM(H12:I12)</f>
        <v>0</v>
      </c>
      <c r="K12" s="539">
        <f t="shared" si="5"/>
        <v>0</v>
      </c>
      <c r="L12" s="461"/>
      <c r="M12" s="540">
        <f t="shared" si="6"/>
        <v>0</v>
      </c>
    </row>
    <row r="13" spans="1:18" s="42" customFormat="1" ht="14.25" customHeight="1" thickBot="1">
      <c r="A13" s="511" t="s">
        <v>50</v>
      </c>
      <c r="B13" s="317">
        <v>2400527</v>
      </c>
      <c r="C13" s="461"/>
      <c r="D13" s="513">
        <f t="shared" si="0"/>
        <v>2400527</v>
      </c>
      <c r="E13" s="528">
        <v>66648</v>
      </c>
      <c r="F13" s="461"/>
      <c r="G13" s="529">
        <v>66648</v>
      </c>
      <c r="H13" s="533">
        <v>66648</v>
      </c>
      <c r="I13" s="461"/>
      <c r="J13" s="512">
        <f t="shared" si="2"/>
        <v>66648</v>
      </c>
      <c r="K13" s="539">
        <f t="shared" ref="K13:M14" si="10">H13/B13</f>
        <v>2.7763903509521036E-2</v>
      </c>
      <c r="L13" s="461"/>
      <c r="M13" s="540">
        <f t="shared" ref="M13" si="11">J13/D13</f>
        <v>2.7763903509521036E-2</v>
      </c>
      <c r="N13" s="495"/>
      <c r="O13" s="495"/>
      <c r="R13" s="49"/>
    </row>
    <row r="14" spans="1:18" ht="13.5" thickBot="1">
      <c r="A14" s="523" t="s">
        <v>51</v>
      </c>
      <c r="B14" s="517">
        <f t="shared" ref="B14:J14" si="12">SUM(B7:B13)</f>
        <v>20183403</v>
      </c>
      <c r="C14" s="514"/>
      <c r="D14" s="525">
        <f t="shared" si="12"/>
        <v>20183403</v>
      </c>
      <c r="E14" s="530">
        <f t="shared" si="12"/>
        <v>448485</v>
      </c>
      <c r="F14" s="514"/>
      <c r="G14" s="531">
        <f t="shared" si="12"/>
        <v>448485</v>
      </c>
      <c r="H14" s="530">
        <f t="shared" si="12"/>
        <v>448485</v>
      </c>
      <c r="I14" s="514"/>
      <c r="J14" s="531">
        <f t="shared" si="12"/>
        <v>448485</v>
      </c>
      <c r="K14" s="541">
        <f t="shared" si="10"/>
        <v>2.2220484821117627E-2</v>
      </c>
      <c r="L14" s="514"/>
      <c r="M14" s="515">
        <f t="shared" si="10"/>
        <v>2.2220484821117627E-2</v>
      </c>
      <c r="N14" s="495"/>
      <c r="O14" s="42"/>
      <c r="R14" s="331"/>
    </row>
    <row r="15" spans="1:18">
      <c r="A15" s="462"/>
      <c r="B15" s="462"/>
      <c r="C15" s="462"/>
      <c r="D15" s="462"/>
      <c r="E15" s="462"/>
      <c r="F15" s="462"/>
      <c r="G15" s="462"/>
      <c r="H15" s="462"/>
      <c r="I15" s="462"/>
      <c r="J15" s="462"/>
      <c r="K15" s="462"/>
      <c r="L15" s="462"/>
      <c r="M15" s="462"/>
      <c r="N15" s="42"/>
      <c r="O15" s="42"/>
    </row>
    <row r="16" spans="1:18" ht="16.5">
      <c r="A16" s="860" t="s">
        <v>52</v>
      </c>
      <c r="B16" s="861"/>
      <c r="C16" s="861"/>
      <c r="D16" s="861"/>
      <c r="E16" s="861"/>
      <c r="F16" s="861"/>
      <c r="G16" s="861"/>
      <c r="H16" s="861"/>
      <c r="I16" s="463"/>
      <c r="J16" s="463"/>
      <c r="K16" s="463"/>
      <c r="L16" s="463"/>
      <c r="M16" s="464"/>
      <c r="N16" s="42"/>
      <c r="O16" s="42"/>
    </row>
    <row r="17" spans="1:13">
      <c r="A17" s="859" t="s">
        <v>38</v>
      </c>
      <c r="B17" s="859"/>
      <c r="C17" s="859"/>
      <c r="D17" s="859"/>
      <c r="E17" s="859"/>
      <c r="F17" s="859"/>
      <c r="G17" s="859"/>
      <c r="H17" s="859"/>
      <c r="I17" s="859"/>
      <c r="J17" s="859"/>
      <c r="K17" s="859"/>
      <c r="L17" s="859"/>
      <c r="M17" s="859"/>
    </row>
    <row r="18" spans="1:13" ht="30.75" customHeight="1">
      <c r="A18" s="846" t="s">
        <v>53</v>
      </c>
      <c r="B18" s="846"/>
      <c r="C18" s="846"/>
      <c r="D18" s="846"/>
      <c r="E18" s="846"/>
      <c r="F18" s="846"/>
      <c r="G18" s="846"/>
      <c r="H18" s="846"/>
      <c r="I18" s="846"/>
      <c r="J18" s="846"/>
      <c r="K18" s="846"/>
      <c r="L18" s="846"/>
      <c r="M18" s="846"/>
    </row>
    <row r="19" spans="1:13">
      <c r="A19" s="206" t="s">
        <v>54</v>
      </c>
      <c r="B19" s="323"/>
    </row>
  </sheetData>
  <mergeCells count="10">
    <mergeCell ref="A17:M17"/>
    <mergeCell ref="A18:M18"/>
    <mergeCell ref="A16:H16"/>
    <mergeCell ref="A1:M1"/>
    <mergeCell ref="A2:M2"/>
    <mergeCell ref="A3:M3"/>
    <mergeCell ref="B4:D4"/>
    <mergeCell ref="E4:G4"/>
    <mergeCell ref="H4:J4"/>
    <mergeCell ref="K4:M4"/>
  </mergeCells>
  <printOptions horizontalCentered="1" verticalCentered="1"/>
  <pageMargins left="0.25" right="0.25" top="0.5" bottom="0.5" header="0.5" footer="0.5"/>
  <pageSetup scale="79" orientation="landscape" r:id="rId1"/>
  <ignoredErrors>
    <ignoredError sqref="A2:A3"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B1BBC-E099-4CBC-91E4-8AA0B01E7DD2}">
  <sheetPr>
    <tabColor rgb="FFFFC000"/>
    <pageSetUpPr fitToPage="1"/>
  </sheetPr>
  <dimension ref="A1:R21"/>
  <sheetViews>
    <sheetView zoomScaleNormal="100" workbookViewId="0">
      <selection activeCell="J32" sqref="J32"/>
    </sheetView>
  </sheetViews>
  <sheetFormatPr defaultColWidth="9.140625" defaultRowHeight="12.75"/>
  <cols>
    <col min="1" max="1" width="10.5703125" style="13" customWidth="1"/>
    <col min="2" max="2" width="7.7109375" style="784" bestFit="1" customWidth="1"/>
    <col min="3" max="3" width="9.7109375" style="784" customWidth="1"/>
    <col min="4" max="6" width="12.5703125" style="784" customWidth="1"/>
    <col min="7" max="7" width="12.5703125" style="785" customWidth="1"/>
    <col min="8" max="8" width="14.5703125" style="784" customWidth="1"/>
    <col min="9" max="9" width="12.5703125" style="784" customWidth="1"/>
    <col min="10" max="16384" width="9.140625" style="13"/>
  </cols>
  <sheetData>
    <row r="1" spans="1:13" ht="15.75">
      <c r="A1" s="896" t="s">
        <v>595</v>
      </c>
      <c r="B1" s="896"/>
      <c r="C1" s="896"/>
      <c r="D1" s="896"/>
      <c r="E1" s="896"/>
      <c r="F1" s="896"/>
      <c r="G1" s="896"/>
      <c r="H1" s="896"/>
      <c r="I1" s="896"/>
    </row>
    <row r="2" spans="1:13" ht="15.75">
      <c r="A2" s="1041" t="str">
        <f>IOU_Name</f>
        <v>Southern California Edison</v>
      </c>
      <c r="B2" s="1041"/>
      <c r="C2" s="1041"/>
      <c r="D2" s="1041"/>
      <c r="E2" s="1041"/>
      <c r="F2" s="1041"/>
      <c r="G2" s="1041"/>
      <c r="H2" s="1041"/>
      <c r="I2" s="1041"/>
    </row>
    <row r="3" spans="1:13" ht="16.5" thickBot="1">
      <c r="A3" s="1030" t="str">
        <f>MonthTitle</f>
        <v>Through January 2020</v>
      </c>
      <c r="B3" s="1030"/>
      <c r="C3" s="1030"/>
      <c r="D3" s="1030"/>
      <c r="E3" s="1030"/>
      <c r="F3" s="1030"/>
      <c r="G3" s="1030"/>
      <c r="H3" s="1030"/>
      <c r="I3" s="1030"/>
      <c r="J3" s="694"/>
      <c r="K3" s="694"/>
      <c r="L3" s="694"/>
      <c r="M3" s="694"/>
    </row>
    <row r="4" spans="1:13" ht="38.25">
      <c r="A4" s="709" t="s">
        <v>321</v>
      </c>
      <c r="B4" s="708" t="s">
        <v>594</v>
      </c>
      <c r="C4" s="708" t="s">
        <v>323</v>
      </c>
      <c r="D4" s="708" t="s">
        <v>324</v>
      </c>
      <c r="E4" s="708" t="s">
        <v>10</v>
      </c>
      <c r="F4" s="708" t="s">
        <v>593</v>
      </c>
      <c r="G4" s="802" t="s">
        <v>592</v>
      </c>
      <c r="H4" s="708" t="s">
        <v>591</v>
      </c>
      <c r="I4" s="707" t="s">
        <v>590</v>
      </c>
    </row>
    <row r="5" spans="1:13">
      <c r="A5" s="751" t="s">
        <v>333</v>
      </c>
      <c r="B5" s="797" t="s">
        <v>478</v>
      </c>
      <c r="C5" s="797" t="s">
        <v>478</v>
      </c>
      <c r="D5" s="801">
        <v>1190287</v>
      </c>
      <c r="E5" s="800">
        <v>1190287</v>
      </c>
      <c r="F5" s="800">
        <v>1337092.0000000002</v>
      </c>
      <c r="G5" s="747">
        <v>0.89020575996266504</v>
      </c>
      <c r="H5" s="747">
        <v>0</v>
      </c>
      <c r="I5" s="799">
        <v>4462241</v>
      </c>
    </row>
    <row r="6" spans="1:13">
      <c r="A6" s="751" t="s">
        <v>334</v>
      </c>
      <c r="B6" s="797" t="s">
        <v>478</v>
      </c>
      <c r="C6" s="797" t="s">
        <v>478</v>
      </c>
      <c r="D6" s="801"/>
      <c r="E6" s="800"/>
      <c r="F6" s="800"/>
      <c r="G6" s="794"/>
      <c r="H6" s="747"/>
      <c r="I6" s="799"/>
    </row>
    <row r="7" spans="1:13">
      <c r="A7" s="751" t="s">
        <v>335</v>
      </c>
      <c r="B7" s="797" t="s">
        <v>478</v>
      </c>
      <c r="C7" s="797" t="s">
        <v>478</v>
      </c>
      <c r="D7" s="801"/>
      <c r="E7" s="800"/>
      <c r="F7" s="800"/>
      <c r="G7" s="794"/>
      <c r="H7" s="747"/>
      <c r="I7" s="799"/>
    </row>
    <row r="8" spans="1:13">
      <c r="A8" s="751" t="s">
        <v>336</v>
      </c>
      <c r="B8" s="797" t="s">
        <v>478</v>
      </c>
      <c r="C8" s="797" t="s">
        <v>478</v>
      </c>
      <c r="D8" s="801"/>
      <c r="E8" s="749"/>
      <c r="F8" s="800"/>
      <c r="G8" s="794"/>
      <c r="H8" s="747"/>
      <c r="I8" s="799"/>
      <c r="J8" s="798"/>
    </row>
    <row r="9" spans="1:13">
      <c r="A9" s="751" t="s">
        <v>337</v>
      </c>
      <c r="B9" s="797" t="s">
        <v>478</v>
      </c>
      <c r="C9" s="797" t="s">
        <v>478</v>
      </c>
      <c r="D9" s="801"/>
      <c r="E9" s="749"/>
      <c r="F9" s="800"/>
      <c r="G9" s="794"/>
      <c r="H9" s="747"/>
      <c r="I9" s="799"/>
      <c r="J9" s="798"/>
    </row>
    <row r="10" spans="1:13">
      <c r="A10" s="751" t="s">
        <v>338</v>
      </c>
      <c r="B10" s="797" t="s">
        <v>478</v>
      </c>
      <c r="C10" s="797" t="s">
        <v>478</v>
      </c>
      <c r="D10" s="801"/>
      <c r="E10" s="749"/>
      <c r="F10" s="800"/>
      <c r="G10" s="794"/>
      <c r="H10" s="747"/>
      <c r="I10" s="799"/>
      <c r="J10" s="798"/>
    </row>
    <row r="11" spans="1:13">
      <c r="A11" s="751" t="s">
        <v>339</v>
      </c>
      <c r="B11" s="797" t="s">
        <v>478</v>
      </c>
      <c r="C11" s="797" t="s">
        <v>478</v>
      </c>
      <c r="D11" s="749"/>
      <c r="E11" s="749"/>
      <c r="F11" s="749"/>
      <c r="G11" s="794"/>
      <c r="H11" s="747"/>
      <c r="I11" s="796"/>
    </row>
    <row r="12" spans="1:13">
      <c r="A12" s="751" t="s">
        <v>340</v>
      </c>
      <c r="B12" s="797" t="s">
        <v>478</v>
      </c>
      <c r="C12" s="797" t="s">
        <v>478</v>
      </c>
      <c r="D12" s="749"/>
      <c r="E12" s="749"/>
      <c r="F12" s="749"/>
      <c r="G12" s="794"/>
      <c r="H12" s="747"/>
      <c r="I12" s="796"/>
    </row>
    <row r="13" spans="1:13">
      <c r="A13" s="751" t="s">
        <v>341</v>
      </c>
      <c r="B13" s="797" t="s">
        <v>478</v>
      </c>
      <c r="C13" s="797" t="s">
        <v>478</v>
      </c>
      <c r="D13" s="749"/>
      <c r="E13" s="749"/>
      <c r="F13" s="749"/>
      <c r="G13" s="794"/>
      <c r="H13" s="747"/>
      <c r="I13" s="796"/>
    </row>
    <row r="14" spans="1:13">
      <c r="A14" s="751" t="s">
        <v>342</v>
      </c>
      <c r="B14" s="797" t="s">
        <v>478</v>
      </c>
      <c r="C14" s="797" t="s">
        <v>478</v>
      </c>
      <c r="D14" s="749"/>
      <c r="E14" s="749"/>
      <c r="F14" s="749"/>
      <c r="G14" s="794"/>
      <c r="H14" s="747"/>
      <c r="I14" s="796"/>
    </row>
    <row r="15" spans="1:13">
      <c r="A15" s="751" t="s">
        <v>343</v>
      </c>
      <c r="B15" s="797" t="s">
        <v>478</v>
      </c>
      <c r="C15" s="797" t="s">
        <v>478</v>
      </c>
      <c r="D15" s="749"/>
      <c r="E15" s="749"/>
      <c r="F15" s="749"/>
      <c r="G15" s="794"/>
      <c r="H15" s="747"/>
      <c r="I15" s="796"/>
    </row>
    <row r="16" spans="1:13" ht="13.5" thickBot="1">
      <c r="A16" s="750" t="s">
        <v>344</v>
      </c>
      <c r="B16" s="795" t="s">
        <v>478</v>
      </c>
      <c r="C16" s="795" t="s">
        <v>478</v>
      </c>
      <c r="D16" s="748"/>
      <c r="E16" s="749"/>
      <c r="F16" s="749"/>
      <c r="G16" s="794"/>
      <c r="H16" s="747"/>
      <c r="I16" s="793"/>
    </row>
    <row r="17" spans="1:18" ht="13.5" thickBot="1">
      <c r="A17" s="745" t="s">
        <v>345</v>
      </c>
      <c r="B17" s="792"/>
      <c r="C17" s="792"/>
      <c r="D17" s="744">
        <f>'CARE Table 2'!W19</f>
        <v>1190287</v>
      </c>
      <c r="E17" s="744">
        <f>D17</f>
        <v>1190287</v>
      </c>
      <c r="F17" s="744">
        <f>'CARE Table 2'!X19</f>
        <v>1332681</v>
      </c>
      <c r="G17" s="791">
        <f>'CARE Table 2'!Y19</f>
        <v>0.89315222472594713</v>
      </c>
      <c r="H17" s="791">
        <v>0</v>
      </c>
      <c r="I17" s="744">
        <v>4462241</v>
      </c>
    </row>
    <row r="18" spans="1:18">
      <c r="A18" s="790"/>
      <c r="B18" s="789"/>
      <c r="C18" s="789"/>
      <c r="D18" s="789"/>
      <c r="E18" s="789"/>
      <c r="F18" s="789"/>
      <c r="G18" s="788"/>
      <c r="H18" s="787"/>
      <c r="I18" s="786"/>
    </row>
    <row r="19" spans="1:18" s="206" customFormat="1">
      <c r="A19" s="1074" t="s">
        <v>589</v>
      </c>
      <c r="B19" s="1074"/>
      <c r="C19" s="1074"/>
      <c r="D19" s="1074"/>
      <c r="E19" s="1074"/>
      <c r="F19" s="1074"/>
      <c r="G19" s="1074"/>
      <c r="H19" s="1074"/>
      <c r="I19" s="1074"/>
      <c r="J19" s="617"/>
      <c r="K19" s="617"/>
      <c r="L19" s="617"/>
      <c r="M19" s="617"/>
      <c r="N19" s="617"/>
      <c r="O19" s="617"/>
      <c r="P19" s="617"/>
      <c r="Q19" s="617"/>
      <c r="R19" s="617"/>
    </row>
    <row r="20" spans="1:18">
      <c r="B20" s="13"/>
      <c r="C20" s="13"/>
      <c r="D20" s="13"/>
      <c r="E20" s="13"/>
      <c r="F20" s="13"/>
      <c r="G20" s="13"/>
      <c r="H20" s="13"/>
      <c r="I20" s="13"/>
    </row>
    <row r="21" spans="1:18" ht="32.25" customHeight="1">
      <c r="A21" s="847" t="s">
        <v>588</v>
      </c>
      <c r="B21" s="847"/>
      <c r="C21" s="847"/>
      <c r="D21" s="847"/>
      <c r="E21" s="847"/>
      <c r="F21" s="847"/>
      <c r="G21" s="847"/>
      <c r="H21" s="847"/>
      <c r="I21" s="847"/>
    </row>
  </sheetData>
  <mergeCells count="5">
    <mergeCell ref="A1:I1"/>
    <mergeCell ref="A2:I2"/>
    <mergeCell ref="A19:I19"/>
    <mergeCell ref="A3:I3"/>
    <mergeCell ref="A21:I21"/>
  </mergeCells>
  <printOptions horizontalCentered="1" verticalCentered="1" headings="1"/>
  <pageMargins left="0.25" right="0.25" top="0.5" bottom="0.5" header="0.5" footer="0.5"/>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5CEA-3217-4819-9C83-800A95C45ED9}">
  <sheetPr>
    <tabColor rgb="FFFFC000"/>
    <pageSetUpPr fitToPage="1"/>
  </sheetPr>
  <dimension ref="A1:N14"/>
  <sheetViews>
    <sheetView topLeftCell="C1" zoomScale="110" zoomScaleNormal="110" workbookViewId="0">
      <selection activeCell="J32" sqref="J32"/>
    </sheetView>
  </sheetViews>
  <sheetFormatPr defaultColWidth="9.140625" defaultRowHeight="12.75"/>
  <cols>
    <col min="1" max="1" width="21.85546875" style="13" customWidth="1"/>
    <col min="2" max="2" width="22.85546875" style="13" bestFit="1" customWidth="1"/>
    <col min="3" max="3" width="23.42578125" style="13" bestFit="1" customWidth="1"/>
    <col min="4" max="4" width="27" style="13" bestFit="1" customWidth="1"/>
    <col min="5" max="5" width="28.5703125" style="13" customWidth="1"/>
    <col min="6" max="7" width="9.5703125" style="13" customWidth="1"/>
    <col min="8" max="8" width="14.5703125" style="13" customWidth="1"/>
    <col min="9" max="12" width="9.5703125" style="13" customWidth="1"/>
    <col min="13" max="13" width="13.5703125" style="13" customWidth="1"/>
    <col min="14" max="16384" width="9.140625" style="13"/>
  </cols>
  <sheetData>
    <row r="1" spans="1:14" ht="15.75">
      <c r="A1" s="896" t="s">
        <v>602</v>
      </c>
      <c r="B1" s="896"/>
      <c r="C1" s="896"/>
      <c r="D1" s="896"/>
      <c r="E1" s="896"/>
    </row>
    <row r="2" spans="1:14" ht="15.75">
      <c r="A2" s="1041" t="str">
        <f>IOU_Name</f>
        <v>Southern California Edison</v>
      </c>
      <c r="B2" s="1041"/>
      <c r="C2" s="1041"/>
      <c r="D2" s="1041"/>
      <c r="E2" s="1041"/>
      <c r="F2" s="758"/>
      <c r="G2" s="758"/>
      <c r="H2" s="758"/>
      <c r="I2" s="758"/>
    </row>
    <row r="3" spans="1:14" ht="15.75">
      <c r="A3" s="1079" t="str">
        <f>MonthTitle</f>
        <v>Through January 2020</v>
      </c>
      <c r="B3" s="1079"/>
      <c r="C3" s="1079"/>
      <c r="D3" s="1079"/>
      <c r="E3" s="1079"/>
      <c r="F3" s="694"/>
      <c r="G3" s="694"/>
      <c r="H3" s="694"/>
      <c r="I3" s="694"/>
      <c r="J3" s="694"/>
      <c r="K3" s="694"/>
      <c r="L3" s="694"/>
      <c r="M3" s="694"/>
    </row>
    <row r="4" spans="1:14">
      <c r="A4" s="1077">
        <v>2020</v>
      </c>
      <c r="B4" s="485" t="s">
        <v>601</v>
      </c>
      <c r="C4" s="807" t="s">
        <v>4</v>
      </c>
      <c r="D4" s="807" t="s">
        <v>600</v>
      </c>
      <c r="E4" s="807" t="s">
        <v>599</v>
      </c>
    </row>
    <row r="5" spans="1:14">
      <c r="A5" s="1078"/>
      <c r="B5" s="566" t="s">
        <v>10</v>
      </c>
      <c r="C5" s="807" t="s">
        <v>10</v>
      </c>
      <c r="D5" s="566" t="s">
        <v>10</v>
      </c>
      <c r="E5" s="566" t="s">
        <v>597</v>
      </c>
    </row>
    <row r="6" spans="1:14">
      <c r="A6" s="2" t="s">
        <v>115</v>
      </c>
      <c r="B6" s="806"/>
      <c r="C6" s="806"/>
      <c r="D6" s="806"/>
      <c r="E6" s="806"/>
    </row>
    <row r="7" spans="1:14">
      <c r="A7" s="1" t="s">
        <v>598</v>
      </c>
      <c r="B7" s="582">
        <f>'CARE Table 1'!B11</f>
        <v>525000</v>
      </c>
      <c r="C7" s="805">
        <f>'CARE Table 1'!E11</f>
        <v>130967.74999999999</v>
      </c>
      <c r="D7" s="805">
        <f>'CARE Table 1'!H11</f>
        <v>130967.74999999999</v>
      </c>
      <c r="E7" s="12">
        <f>D7/B7</f>
        <v>0.24946238095238094</v>
      </c>
    </row>
    <row r="8" spans="1:14" s="206" customFormat="1">
      <c r="A8" s="804" t="s">
        <v>597</v>
      </c>
      <c r="B8" s="587">
        <f>SUM(B7:B7)</f>
        <v>525000</v>
      </c>
      <c r="C8" s="587">
        <f>SUM(C7:C7)</f>
        <v>130967.74999999999</v>
      </c>
      <c r="D8" s="587">
        <f>SUM(D7:D7)</f>
        <v>130967.74999999999</v>
      </c>
      <c r="E8" s="803">
        <f>SUM(E7:E7)</f>
        <v>0.24946238095238094</v>
      </c>
    </row>
    <row r="9" spans="1:14">
      <c r="A9" s="3"/>
    </row>
    <row r="10" spans="1:14">
      <c r="A10" s="1075"/>
      <c r="B10" s="1075"/>
      <c r="C10" s="1075"/>
      <c r="D10" s="1075"/>
      <c r="E10" s="1075"/>
    </row>
    <row r="11" spans="1:14">
      <c r="A11" s="1080" t="s">
        <v>392</v>
      </c>
      <c r="B11" s="1080"/>
      <c r="C11" s="1080"/>
      <c r="D11" s="1080"/>
      <c r="E11" s="1080"/>
    </row>
    <row r="12" spans="1:14" ht="29.25" customHeight="1">
      <c r="A12" s="1076" t="s">
        <v>596</v>
      </c>
      <c r="B12" s="1076"/>
      <c r="C12" s="1076"/>
      <c r="D12" s="1076"/>
      <c r="E12" s="1076"/>
      <c r="F12" s="4"/>
      <c r="G12" s="4"/>
      <c r="H12" s="4"/>
      <c r="I12" s="4"/>
      <c r="J12" s="4"/>
      <c r="K12" s="4"/>
      <c r="L12" s="4"/>
      <c r="M12" s="4"/>
      <c r="N12" s="4"/>
    </row>
    <row r="13" spans="1:14">
      <c r="B13" s="3"/>
    </row>
    <row r="14" spans="1:14">
      <c r="B14" s="3"/>
    </row>
  </sheetData>
  <mergeCells count="7">
    <mergeCell ref="A1:E1"/>
    <mergeCell ref="A2:E2"/>
    <mergeCell ref="A10:E10"/>
    <mergeCell ref="A12:E12"/>
    <mergeCell ref="A4:A5"/>
    <mergeCell ref="A3:E3"/>
    <mergeCell ref="A11:E11"/>
  </mergeCells>
  <printOptions horizontalCentered="1" verticalCentered="1" headings="1"/>
  <pageMargins left="0.25" right="0.25" top="0.5" bottom="0.5" header="0.5" footer="0.5"/>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EE71F-E42A-43F8-A83F-61F1A792BBFE}">
  <sheetPr>
    <tabColor rgb="FFFF0000"/>
    <pageSetUpPr fitToPage="1"/>
  </sheetPr>
  <dimension ref="A1:EGT75"/>
  <sheetViews>
    <sheetView topLeftCell="A61" zoomScaleNormal="100" workbookViewId="0">
      <selection activeCell="J32" sqref="J32"/>
    </sheetView>
  </sheetViews>
  <sheetFormatPr defaultColWidth="9.140625" defaultRowHeight="12.75"/>
  <cols>
    <col min="1" max="1" width="18.28515625" style="13" customWidth="1"/>
    <col min="2" max="2" width="19.28515625" style="13" customWidth="1"/>
    <col min="3" max="3" width="35.28515625" style="13" customWidth="1"/>
    <col min="4" max="4" width="18.140625" style="13" customWidth="1"/>
    <col min="5" max="5" width="9" style="13" customWidth="1"/>
    <col min="6" max="6" width="17.5703125" style="13" customWidth="1"/>
    <col min="7" max="8" width="9.42578125" style="13" customWidth="1"/>
    <col min="9" max="9" width="10.7109375" style="13" customWidth="1"/>
    <col min="10" max="10" width="8.42578125" style="13" customWidth="1"/>
    <col min="11" max="11" width="7.5703125" style="784" customWidth="1"/>
    <col min="12" max="12" width="19.7109375" style="13" customWidth="1"/>
    <col min="13" max="13" width="7.42578125" style="13" customWidth="1"/>
    <col min="14" max="14" width="9.140625" style="13"/>
    <col min="15" max="15" width="20.140625" style="13" customWidth="1"/>
    <col min="16" max="16" width="13.42578125" style="13" customWidth="1"/>
    <col min="17" max="16384" width="9.140625" style="13"/>
  </cols>
  <sheetData>
    <row r="1" spans="1:20" ht="30" customHeight="1">
      <c r="A1" s="1081" t="s">
        <v>668</v>
      </c>
      <c r="B1" s="1081"/>
      <c r="C1" s="1081"/>
      <c r="D1" s="1081"/>
      <c r="E1" s="1081"/>
      <c r="F1" s="1081"/>
      <c r="G1" s="1081"/>
      <c r="H1" s="1081"/>
      <c r="I1" s="1081"/>
      <c r="J1" s="1081"/>
      <c r="K1" s="1081"/>
      <c r="L1" s="1081"/>
      <c r="M1" s="1081"/>
      <c r="N1" s="1081"/>
      <c r="O1" s="1081"/>
      <c r="P1" s="1081"/>
    </row>
    <row r="2" spans="1:20" ht="18.75" customHeight="1">
      <c r="A2" s="1082" t="s">
        <v>667</v>
      </c>
      <c r="B2" s="1083"/>
      <c r="C2" s="1083"/>
      <c r="D2" s="1083"/>
      <c r="E2" s="1083"/>
      <c r="F2" s="1083"/>
      <c r="G2" s="1083"/>
      <c r="H2" s="1083"/>
      <c r="I2" s="1083"/>
      <c r="J2" s="1083"/>
      <c r="K2" s="1083"/>
      <c r="L2" s="1083"/>
      <c r="M2" s="1083"/>
      <c r="N2" s="1083"/>
      <c r="O2" s="1083"/>
      <c r="P2" s="1084"/>
    </row>
    <row r="3" spans="1:20" ht="18.75" customHeight="1">
      <c r="A3" s="1085" t="s">
        <v>1</v>
      </c>
      <c r="B3" s="1086"/>
      <c r="C3" s="1086"/>
      <c r="D3" s="1086"/>
      <c r="E3" s="1086"/>
      <c r="F3" s="1086"/>
      <c r="G3" s="1086"/>
      <c r="H3" s="1086"/>
      <c r="I3" s="1086"/>
      <c r="J3" s="1086"/>
      <c r="K3" s="1086"/>
      <c r="L3" s="1086"/>
      <c r="M3" s="1086"/>
      <c r="N3" s="1086"/>
      <c r="O3" s="1086"/>
      <c r="P3" s="1087"/>
    </row>
    <row r="4" spans="1:20" ht="18.75" customHeight="1">
      <c r="A4" s="1088" t="s">
        <v>666</v>
      </c>
      <c r="B4" s="1089"/>
      <c r="C4" s="1089"/>
      <c r="D4" s="1089"/>
      <c r="E4" s="1089"/>
      <c r="F4" s="1089"/>
      <c r="G4" s="1089"/>
      <c r="H4" s="1089"/>
      <c r="I4" s="1089"/>
      <c r="J4" s="1089"/>
      <c r="K4" s="1089"/>
      <c r="L4" s="1089"/>
      <c r="M4" s="1089"/>
      <c r="N4" s="1089"/>
      <c r="O4" s="1089"/>
      <c r="P4" s="1090"/>
    </row>
    <row r="5" spans="1:20" ht="81" customHeight="1">
      <c r="A5" s="1091" t="s">
        <v>665</v>
      </c>
      <c r="B5" s="1104" t="s">
        <v>664</v>
      </c>
      <c r="C5" s="1104" t="s">
        <v>663</v>
      </c>
      <c r="D5" s="1104" t="s">
        <v>662</v>
      </c>
      <c r="E5" s="1109" t="s">
        <v>661</v>
      </c>
      <c r="F5" s="1110"/>
      <c r="G5" s="1109" t="s">
        <v>660</v>
      </c>
      <c r="H5" s="1111"/>
      <c r="I5" s="1110"/>
      <c r="J5" s="1101" t="s">
        <v>659</v>
      </c>
      <c r="K5" s="1102"/>
      <c r="L5" s="1103"/>
      <c r="M5" s="1101" t="s">
        <v>658</v>
      </c>
      <c r="N5" s="1102"/>
      <c r="O5" s="1103"/>
      <c r="P5" s="1094" t="s">
        <v>657</v>
      </c>
    </row>
    <row r="6" spans="1:20" ht="15" customHeight="1">
      <c r="A6" s="1092"/>
      <c r="B6" s="1105"/>
      <c r="C6" s="1105"/>
      <c r="D6" s="1105"/>
      <c r="E6" s="1097" t="s">
        <v>652</v>
      </c>
      <c r="F6" s="1097" t="s">
        <v>656</v>
      </c>
      <c r="G6" s="1097" t="s">
        <v>655</v>
      </c>
      <c r="H6" s="1097" t="s">
        <v>654</v>
      </c>
      <c r="I6" s="1097" t="s">
        <v>653</v>
      </c>
      <c r="J6" s="1094" t="s">
        <v>652</v>
      </c>
      <c r="K6" s="1107" t="s">
        <v>651</v>
      </c>
      <c r="L6" s="1108"/>
      <c r="M6" s="1094" t="s">
        <v>652</v>
      </c>
      <c r="N6" s="1107" t="s">
        <v>651</v>
      </c>
      <c r="O6" s="1108"/>
      <c r="P6" s="1095"/>
    </row>
    <row r="7" spans="1:20" ht="64.5" customHeight="1">
      <c r="A7" s="1093"/>
      <c r="B7" s="1106"/>
      <c r="C7" s="1106"/>
      <c r="D7" s="1106"/>
      <c r="E7" s="1098"/>
      <c r="F7" s="1098"/>
      <c r="G7" s="1098"/>
      <c r="H7" s="1098"/>
      <c r="I7" s="1098"/>
      <c r="J7" s="1096"/>
      <c r="K7" s="836" t="s">
        <v>650</v>
      </c>
      <c r="L7" s="836" t="s">
        <v>649</v>
      </c>
      <c r="M7" s="1096"/>
      <c r="N7" s="836" t="s">
        <v>650</v>
      </c>
      <c r="O7" s="836" t="s">
        <v>649</v>
      </c>
      <c r="P7" s="1096"/>
    </row>
    <row r="8" spans="1:20" s="834" customFormat="1" ht="76.5">
      <c r="A8" s="827" t="str">
        <f>'[10]Sheet1 (2)'!C20</f>
        <v>2018-05-02</v>
      </c>
      <c r="B8" s="826" t="str">
        <f>'[10]Sheet1 (2)'!D20</f>
        <v>Chinese/Cantonese</v>
      </c>
      <c r="C8" s="826" t="s">
        <v>633</v>
      </c>
      <c r="D8" s="826" t="s">
        <v>608</v>
      </c>
      <c r="E8" s="825">
        <v>1</v>
      </c>
      <c r="F8" s="830" t="s">
        <v>646</v>
      </c>
      <c r="G8" s="825">
        <v>0</v>
      </c>
      <c r="H8" s="825">
        <v>0</v>
      </c>
      <c r="I8" s="825">
        <v>1</v>
      </c>
      <c r="J8" s="825">
        <v>1</v>
      </c>
      <c r="K8" s="825">
        <v>0</v>
      </c>
      <c r="L8" s="826" t="s">
        <v>609</v>
      </c>
      <c r="M8" s="825">
        <v>1</v>
      </c>
      <c r="N8" s="825">
        <v>0</v>
      </c>
      <c r="O8" s="826" t="s">
        <v>609</v>
      </c>
      <c r="P8" s="828"/>
      <c r="Q8" s="740"/>
      <c r="R8" s="740"/>
      <c r="S8" s="740"/>
      <c r="T8" s="740"/>
    </row>
    <row r="9" spans="1:20" s="834" customFormat="1" ht="51">
      <c r="A9" s="827" t="str">
        <f>'[10]Sheet1 (2)'!C55</f>
        <v>2018-05-23</v>
      </c>
      <c r="B9" s="826" t="str">
        <f>'[10]Sheet1 (2)'!D55</f>
        <v>Vietnamese</v>
      </c>
      <c r="C9" s="826" t="s">
        <v>648</v>
      </c>
      <c r="D9" s="826" t="s">
        <v>608</v>
      </c>
      <c r="E9" s="825">
        <v>1</v>
      </c>
      <c r="F9" s="826" t="s">
        <v>647</v>
      </c>
      <c r="G9" s="825">
        <v>0</v>
      </c>
      <c r="H9" s="825">
        <v>0</v>
      </c>
      <c r="I9" s="825">
        <v>0</v>
      </c>
      <c r="J9" s="825">
        <v>0</v>
      </c>
      <c r="K9" s="825">
        <v>0</v>
      </c>
      <c r="L9" s="826" t="s">
        <v>614</v>
      </c>
      <c r="M9" s="825">
        <v>0</v>
      </c>
      <c r="N9" s="825">
        <v>0</v>
      </c>
      <c r="O9" s="826" t="s">
        <v>609</v>
      </c>
      <c r="P9" s="828"/>
      <c r="Q9" s="740"/>
      <c r="R9" s="740"/>
      <c r="S9" s="740"/>
      <c r="T9" s="740"/>
    </row>
    <row r="10" spans="1:20" s="834" customFormat="1" ht="25.5">
      <c r="A10" s="827" t="str">
        <f>'[10]Sheet1 (2)'!C9</f>
        <v>2018-05-22</v>
      </c>
      <c r="B10" s="826" t="str">
        <f>'[10]Sheet1 (2)'!D9</f>
        <v>Korean</v>
      </c>
      <c r="C10" s="826" t="s">
        <v>626</v>
      </c>
      <c r="D10" s="826" t="s">
        <v>608</v>
      </c>
      <c r="E10" s="825">
        <v>1</v>
      </c>
      <c r="F10" s="826" t="s">
        <v>647</v>
      </c>
      <c r="G10" s="825">
        <v>0</v>
      </c>
      <c r="H10" s="825">
        <v>0</v>
      </c>
      <c r="I10" s="825">
        <v>0</v>
      </c>
      <c r="J10" s="825">
        <v>0</v>
      </c>
      <c r="K10" s="825">
        <v>0</v>
      </c>
      <c r="L10" s="826" t="s">
        <v>614</v>
      </c>
      <c r="M10" s="825">
        <v>0</v>
      </c>
      <c r="N10" s="825">
        <v>0</v>
      </c>
      <c r="O10" s="826" t="s">
        <v>609</v>
      </c>
      <c r="P10" s="828"/>
      <c r="Q10" s="740"/>
      <c r="R10" s="740"/>
      <c r="S10" s="740"/>
      <c r="T10" s="740"/>
    </row>
    <row r="11" spans="1:20" s="834" customFormat="1" ht="45">
      <c r="A11" s="827" t="str">
        <f>'[10]Sheet1 (2)'!C48</f>
        <v>2018-05-23</v>
      </c>
      <c r="B11" s="826" t="str">
        <f>'[10]Sheet1 (2)'!D48</f>
        <v>Korean</v>
      </c>
      <c r="C11" s="826" t="s">
        <v>626</v>
      </c>
      <c r="D11" s="826" t="s">
        <v>608</v>
      </c>
      <c r="E11" s="825">
        <v>1</v>
      </c>
      <c r="F11" s="830" t="s">
        <v>646</v>
      </c>
      <c r="G11" s="825">
        <v>0</v>
      </c>
      <c r="H11" s="825">
        <v>0</v>
      </c>
      <c r="I11" s="825">
        <v>0</v>
      </c>
      <c r="J11" s="825">
        <v>1</v>
      </c>
      <c r="K11" s="825">
        <v>0</v>
      </c>
      <c r="L11" s="826" t="s">
        <v>614</v>
      </c>
      <c r="M11" s="825">
        <v>0</v>
      </c>
      <c r="N11" s="825">
        <v>1</v>
      </c>
      <c r="O11" s="826" t="s">
        <v>609</v>
      </c>
      <c r="P11" s="828"/>
      <c r="Q11" s="740"/>
      <c r="R11" s="740"/>
      <c r="S11" s="740"/>
      <c r="T11" s="740"/>
    </row>
    <row r="12" spans="1:20" s="834" customFormat="1" ht="38.25">
      <c r="A12" s="827" t="str">
        <f>'[10]Sheet1 (2)'!C10</f>
        <v>2018-05-23</v>
      </c>
      <c r="B12" s="826" t="str">
        <f>'[10]Sheet1 (2)'!D10</f>
        <v>Spanish</v>
      </c>
      <c r="C12" s="826" t="s">
        <v>645</v>
      </c>
      <c r="D12" s="826" t="s">
        <v>608</v>
      </c>
      <c r="E12" s="825">
        <v>1</v>
      </c>
      <c r="F12" s="826" t="s">
        <v>610</v>
      </c>
      <c r="G12" s="825">
        <v>0</v>
      </c>
      <c r="H12" s="825">
        <v>0</v>
      </c>
      <c r="I12" s="825">
        <v>0</v>
      </c>
      <c r="J12" s="825">
        <v>0</v>
      </c>
      <c r="K12" s="825">
        <v>0</v>
      </c>
      <c r="L12" s="826" t="s">
        <v>614</v>
      </c>
      <c r="M12" s="825">
        <v>0</v>
      </c>
      <c r="N12" s="825">
        <v>0</v>
      </c>
      <c r="O12" s="826" t="s">
        <v>609</v>
      </c>
      <c r="P12" s="828"/>
      <c r="Q12" s="740"/>
      <c r="R12" s="740"/>
      <c r="S12" s="740"/>
      <c r="T12" s="740"/>
    </row>
    <row r="13" spans="1:20" s="740" customFormat="1" ht="51">
      <c r="A13" s="827" t="str">
        <f>'[10]Sheet1 (2)'!C26</f>
        <v>2018-05-16</v>
      </c>
      <c r="B13" s="826" t="str">
        <f>'[10]Sheet1 (2)'!D26</f>
        <v>Chinese/Cantonese</v>
      </c>
      <c r="C13" s="826" t="s">
        <v>641</v>
      </c>
      <c r="D13" s="826" t="s">
        <v>608</v>
      </c>
      <c r="E13" s="825">
        <v>1</v>
      </c>
      <c r="F13" s="826" t="s">
        <v>628</v>
      </c>
      <c r="G13" s="825">
        <v>0</v>
      </c>
      <c r="H13" s="825">
        <v>0</v>
      </c>
      <c r="I13" s="825">
        <v>0</v>
      </c>
      <c r="J13" s="825">
        <v>0</v>
      </c>
      <c r="K13" s="825">
        <v>0</v>
      </c>
      <c r="L13" s="826" t="s">
        <v>614</v>
      </c>
      <c r="M13" s="825">
        <v>0</v>
      </c>
      <c r="N13" s="825">
        <v>0</v>
      </c>
      <c r="O13" s="826" t="s">
        <v>609</v>
      </c>
      <c r="P13" s="828"/>
    </row>
    <row r="14" spans="1:20" s="740" customFormat="1" ht="51">
      <c r="A14" s="827" t="str">
        <f>'[10]Sheet1 (2)'!C34</f>
        <v>2018-05-11</v>
      </c>
      <c r="B14" s="826" t="str">
        <f>'[10]Sheet1 (2)'!D34</f>
        <v>Spanish</v>
      </c>
      <c r="C14" s="826" t="s">
        <v>630</v>
      </c>
      <c r="D14" s="826" t="s">
        <v>608</v>
      </c>
      <c r="E14" s="825">
        <v>1</v>
      </c>
      <c r="F14" s="826" t="s">
        <v>610</v>
      </c>
      <c r="G14" s="825">
        <v>0</v>
      </c>
      <c r="H14" s="825">
        <v>0</v>
      </c>
      <c r="I14" s="825">
        <v>0</v>
      </c>
      <c r="J14" s="825">
        <v>0</v>
      </c>
      <c r="K14" s="825">
        <v>0</v>
      </c>
      <c r="L14" s="826" t="s">
        <v>614</v>
      </c>
      <c r="M14" s="825">
        <v>0</v>
      </c>
      <c r="N14" s="825">
        <v>0</v>
      </c>
      <c r="O14" s="826" t="s">
        <v>609</v>
      </c>
      <c r="P14" s="828"/>
    </row>
    <row r="15" spans="1:20" s="740" customFormat="1" ht="38.25">
      <c r="A15" s="827" t="str">
        <f>'[10]Sheet1 (2)'!C31</f>
        <v>2018-05-03</v>
      </c>
      <c r="B15" s="826" t="str">
        <f>'[10]Sheet1 (2)'!D31</f>
        <v>Spanish</v>
      </c>
      <c r="C15" s="826" t="s">
        <v>644</v>
      </c>
      <c r="D15" s="826" t="s">
        <v>608</v>
      </c>
      <c r="E15" s="825">
        <v>1</v>
      </c>
      <c r="F15" s="826" t="s">
        <v>629</v>
      </c>
      <c r="G15" s="825">
        <v>0</v>
      </c>
      <c r="H15" s="825">
        <v>0</v>
      </c>
      <c r="I15" s="825">
        <v>0</v>
      </c>
      <c r="J15" s="825">
        <v>0</v>
      </c>
      <c r="K15" s="825">
        <v>0</v>
      </c>
      <c r="L15" s="826" t="s">
        <v>614</v>
      </c>
      <c r="M15" s="825">
        <v>1</v>
      </c>
      <c r="N15" s="825">
        <v>1</v>
      </c>
      <c r="O15" s="826" t="s">
        <v>609</v>
      </c>
      <c r="P15" s="828"/>
    </row>
    <row r="16" spans="1:20" s="740" customFormat="1" ht="63.75">
      <c r="A16" s="827" t="str">
        <f>'[10]Sheet1 (2)'!C53</f>
        <v>2018-05-15</v>
      </c>
      <c r="B16" s="826" t="str">
        <f>'[10]Sheet1 (2)'!D53</f>
        <v>Vietnamese</v>
      </c>
      <c r="C16" s="826" t="s">
        <v>643</v>
      </c>
      <c r="D16" s="826" t="s">
        <v>608</v>
      </c>
      <c r="E16" s="825">
        <v>1</v>
      </c>
      <c r="F16" s="826" t="s">
        <v>629</v>
      </c>
      <c r="G16" s="825">
        <v>0</v>
      </c>
      <c r="H16" s="825">
        <v>0</v>
      </c>
      <c r="I16" s="825">
        <v>0</v>
      </c>
      <c r="J16" s="825">
        <v>0</v>
      </c>
      <c r="K16" s="825">
        <v>0</v>
      </c>
      <c r="L16" s="826" t="s">
        <v>614</v>
      </c>
      <c r="M16" s="825">
        <v>0</v>
      </c>
      <c r="N16" s="825">
        <v>0</v>
      </c>
      <c r="O16" s="826" t="s">
        <v>609</v>
      </c>
      <c r="P16" s="828"/>
    </row>
    <row r="17" spans="1:20" s="740" customFormat="1" ht="38.25">
      <c r="A17" s="827" t="str">
        <f>'[10]Sheet1 (2)'!C30</f>
        <v>2018-05-02</v>
      </c>
      <c r="B17" s="826" t="str">
        <f>'[10]Sheet1 (2)'!D30</f>
        <v>Spanish</v>
      </c>
      <c r="C17" s="826" t="s">
        <v>644</v>
      </c>
      <c r="D17" s="826" t="s">
        <v>608</v>
      </c>
      <c r="E17" s="825">
        <v>1</v>
      </c>
      <c r="F17" s="826" t="s">
        <v>629</v>
      </c>
      <c r="G17" s="825">
        <v>0</v>
      </c>
      <c r="H17" s="825">
        <v>0</v>
      </c>
      <c r="I17" s="825">
        <v>0</v>
      </c>
      <c r="J17" s="825">
        <v>1</v>
      </c>
      <c r="K17" s="825">
        <v>0</v>
      </c>
      <c r="L17" s="826" t="s">
        <v>614</v>
      </c>
      <c r="M17" s="825">
        <v>0</v>
      </c>
      <c r="N17" s="825">
        <v>0</v>
      </c>
      <c r="O17" s="826" t="s">
        <v>609</v>
      </c>
      <c r="P17" s="828"/>
    </row>
    <row r="18" spans="1:20" s="740" customFormat="1" ht="63.75">
      <c r="A18" s="827" t="str">
        <f>'[10]Sheet1 (2)'!C51</f>
        <v>2018-05-07</v>
      </c>
      <c r="B18" s="826" t="str">
        <f>'[10]Sheet1 (2)'!D51</f>
        <v>Vietnamese</v>
      </c>
      <c r="C18" s="826" t="s">
        <v>643</v>
      </c>
      <c r="D18" s="826" t="s">
        <v>608</v>
      </c>
      <c r="E18" s="825">
        <v>1</v>
      </c>
      <c r="F18" s="826" t="s">
        <v>617</v>
      </c>
      <c r="G18" s="825">
        <v>0</v>
      </c>
      <c r="H18" s="825">
        <v>0</v>
      </c>
      <c r="I18" s="825">
        <v>0</v>
      </c>
      <c r="J18" s="825">
        <v>0</v>
      </c>
      <c r="K18" s="825">
        <v>0</v>
      </c>
      <c r="L18" s="826" t="s">
        <v>614</v>
      </c>
      <c r="M18" s="825">
        <v>0</v>
      </c>
      <c r="N18" s="825">
        <v>0</v>
      </c>
      <c r="O18" s="826" t="s">
        <v>609</v>
      </c>
      <c r="P18" s="828"/>
    </row>
    <row r="19" spans="1:20" s="740" customFormat="1" ht="63.75">
      <c r="A19" s="827" t="str">
        <f>'[10]Sheet1 (2)'!C54</f>
        <v>2018-05-22</v>
      </c>
      <c r="B19" s="826" t="str">
        <f>'[10]Sheet1 (2)'!D54</f>
        <v>Vietnamese</v>
      </c>
      <c r="C19" s="826" t="s">
        <v>643</v>
      </c>
      <c r="D19" s="826" t="s">
        <v>608</v>
      </c>
      <c r="E19" s="825">
        <v>1</v>
      </c>
      <c r="F19" s="826" t="s">
        <v>629</v>
      </c>
      <c r="G19" s="825">
        <v>0</v>
      </c>
      <c r="H19" s="825">
        <v>0</v>
      </c>
      <c r="I19" s="825">
        <v>0</v>
      </c>
      <c r="J19" s="825">
        <v>0</v>
      </c>
      <c r="K19" s="825">
        <v>0</v>
      </c>
      <c r="L19" s="826" t="s">
        <v>614</v>
      </c>
      <c r="M19" s="825">
        <v>0</v>
      </c>
      <c r="N19" s="825">
        <v>0</v>
      </c>
      <c r="O19" s="826" t="s">
        <v>609</v>
      </c>
      <c r="P19" s="828"/>
    </row>
    <row r="20" spans="1:20" s="740" customFormat="1" ht="30">
      <c r="A20" s="827" t="str">
        <f>'[10]Sheet1 (2)'!C32</f>
        <v>2018-05-04</v>
      </c>
      <c r="B20" s="826" t="str">
        <f>'[10]Sheet1 (2)'!D32</f>
        <v>Spanish</v>
      </c>
      <c r="C20" s="826" t="s">
        <v>637</v>
      </c>
      <c r="D20" s="826" t="s">
        <v>608</v>
      </c>
      <c r="E20" s="825">
        <v>1</v>
      </c>
      <c r="F20" s="830" t="s">
        <v>610</v>
      </c>
      <c r="G20" s="825">
        <v>0</v>
      </c>
      <c r="H20" s="825">
        <v>0</v>
      </c>
      <c r="I20" s="825">
        <v>0</v>
      </c>
      <c r="J20" s="825">
        <v>0</v>
      </c>
      <c r="K20" s="825">
        <v>0</v>
      </c>
      <c r="L20" s="826" t="s">
        <v>614</v>
      </c>
      <c r="M20" s="825">
        <v>0</v>
      </c>
      <c r="N20" s="825">
        <v>0</v>
      </c>
      <c r="O20" s="826" t="s">
        <v>609</v>
      </c>
      <c r="P20" s="828"/>
    </row>
    <row r="21" spans="1:20" s="740" customFormat="1" ht="25.5">
      <c r="A21" s="827" t="str">
        <f>'[10]Sheet1 (2)'!C14</f>
        <v>2018-05-03</v>
      </c>
      <c r="B21" s="826" t="str">
        <f>'[10]Sheet1 (2)'!D14</f>
        <v>English</v>
      </c>
      <c r="C21" s="826" t="s">
        <v>634</v>
      </c>
      <c r="D21" s="826" t="s">
        <v>608</v>
      </c>
      <c r="E21" s="825">
        <v>1</v>
      </c>
      <c r="F21" s="826" t="s">
        <v>629</v>
      </c>
      <c r="G21" s="825">
        <v>0</v>
      </c>
      <c r="H21" s="825">
        <v>0</v>
      </c>
      <c r="I21" s="825">
        <v>0</v>
      </c>
      <c r="J21" s="825">
        <v>0</v>
      </c>
      <c r="K21" s="825">
        <v>0</v>
      </c>
      <c r="L21" s="826" t="s">
        <v>614</v>
      </c>
      <c r="M21" s="825">
        <v>0</v>
      </c>
      <c r="N21" s="825">
        <v>0</v>
      </c>
      <c r="O21" s="826" t="s">
        <v>609</v>
      </c>
      <c r="P21" s="828"/>
    </row>
    <row r="22" spans="1:20" s="740" customFormat="1" ht="51">
      <c r="A22" s="827" t="str">
        <f>'[10]Sheet1 (2)'!C27</f>
        <v>2018-05-18</v>
      </c>
      <c r="B22" s="826" t="str">
        <f>'[10]Sheet1 (2)'!D27</f>
        <v>Chinese/Cantonese</v>
      </c>
      <c r="C22" s="826" t="s">
        <v>627</v>
      </c>
      <c r="D22" s="826" t="s">
        <v>608</v>
      </c>
      <c r="E22" s="825">
        <v>1</v>
      </c>
      <c r="F22" s="826" t="s">
        <v>625</v>
      </c>
      <c r="G22" s="825">
        <v>0</v>
      </c>
      <c r="H22" s="825">
        <v>0</v>
      </c>
      <c r="I22" s="825">
        <v>0</v>
      </c>
      <c r="J22" s="825">
        <v>1</v>
      </c>
      <c r="K22" s="825">
        <v>0</v>
      </c>
      <c r="L22" s="826" t="s">
        <v>614</v>
      </c>
      <c r="M22" s="825">
        <v>0</v>
      </c>
      <c r="N22" s="825">
        <v>0</v>
      </c>
      <c r="O22" s="826" t="s">
        <v>609</v>
      </c>
      <c r="P22" s="828"/>
    </row>
    <row r="23" spans="1:20" s="740" customFormat="1" ht="25.5">
      <c r="A23" s="827" t="str">
        <f>'[10]Sheet1 (2)'!C17</f>
        <v>2018-05-10</v>
      </c>
      <c r="B23" s="826" t="str">
        <f>'[10]Sheet1 (2)'!D17</f>
        <v>Samoan</v>
      </c>
      <c r="C23" s="826" t="s">
        <v>634</v>
      </c>
      <c r="D23" s="826" t="s">
        <v>608</v>
      </c>
      <c r="E23" s="825">
        <v>0</v>
      </c>
      <c r="F23" s="835" t="s">
        <v>609</v>
      </c>
      <c r="G23" s="825">
        <v>0</v>
      </c>
      <c r="H23" s="825">
        <v>0</v>
      </c>
      <c r="I23" s="825">
        <v>0</v>
      </c>
      <c r="J23" s="825">
        <v>1</v>
      </c>
      <c r="K23" s="825">
        <v>1</v>
      </c>
      <c r="L23" s="826" t="s">
        <v>609</v>
      </c>
      <c r="M23" s="825">
        <v>0</v>
      </c>
      <c r="N23" s="825">
        <v>0</v>
      </c>
      <c r="O23" s="826" t="s">
        <v>609</v>
      </c>
      <c r="P23" s="828"/>
    </row>
    <row r="24" spans="1:20" s="740" customFormat="1" ht="25.5">
      <c r="A24" s="827" t="str">
        <f>'[10]Sheet1 (2)'!C16</f>
        <v>2018-05-08</v>
      </c>
      <c r="B24" s="826" t="str">
        <f>'[10]Sheet1 (2)'!D16</f>
        <v>English</v>
      </c>
      <c r="C24" s="826" t="s">
        <v>642</v>
      </c>
      <c r="D24" s="826" t="s">
        <v>608</v>
      </c>
      <c r="E24" s="825">
        <v>0</v>
      </c>
      <c r="F24" s="826" t="s">
        <v>609</v>
      </c>
      <c r="G24" s="825">
        <v>0</v>
      </c>
      <c r="H24" s="825">
        <v>0</v>
      </c>
      <c r="I24" s="825">
        <v>0</v>
      </c>
      <c r="J24" s="825">
        <v>1</v>
      </c>
      <c r="K24" s="825">
        <v>1</v>
      </c>
      <c r="L24" s="826" t="s">
        <v>609</v>
      </c>
      <c r="M24" s="825">
        <v>0</v>
      </c>
      <c r="N24" s="825">
        <v>0</v>
      </c>
      <c r="O24" s="826" t="s">
        <v>609</v>
      </c>
      <c r="P24" s="828"/>
    </row>
    <row r="25" spans="1:20" s="740" customFormat="1" ht="25.5">
      <c r="A25" s="827" t="str">
        <f>'[10]Sheet1 (2)'!C7</f>
        <v>2018-05-14</v>
      </c>
      <c r="B25" s="826" t="str">
        <f>'[10]Sheet1 (2)'!D7</f>
        <v>Vietnamese</v>
      </c>
      <c r="C25" s="826" t="s">
        <v>626</v>
      </c>
      <c r="D25" s="826" t="s">
        <v>608</v>
      </c>
      <c r="E25" s="825">
        <v>1</v>
      </c>
      <c r="F25" s="830" t="s">
        <v>629</v>
      </c>
      <c r="G25" s="825">
        <v>0</v>
      </c>
      <c r="H25" s="825">
        <v>0</v>
      </c>
      <c r="I25" s="825">
        <v>0</v>
      </c>
      <c r="J25" s="825">
        <v>0</v>
      </c>
      <c r="K25" s="825">
        <v>0</v>
      </c>
      <c r="L25" s="826" t="s">
        <v>614</v>
      </c>
      <c r="M25" s="825">
        <v>0</v>
      </c>
      <c r="N25" s="825">
        <v>0</v>
      </c>
      <c r="O25" s="826" t="s">
        <v>609</v>
      </c>
      <c r="P25" s="828"/>
      <c r="Q25" s="834"/>
      <c r="S25" s="834"/>
      <c r="T25" s="834"/>
    </row>
    <row r="26" spans="1:20" s="740" customFormat="1" ht="51">
      <c r="A26" s="827" t="str">
        <f>'[10]Sheet1 (2)'!C28</f>
        <v>2018-05-22</v>
      </c>
      <c r="B26" s="826" t="str">
        <f>'[10]Sheet1 (2)'!D28</f>
        <v>English</v>
      </c>
      <c r="C26" s="826" t="s">
        <v>641</v>
      </c>
      <c r="D26" s="826" t="s">
        <v>608</v>
      </c>
      <c r="E26" s="825">
        <v>1</v>
      </c>
      <c r="F26" s="826" t="s">
        <v>629</v>
      </c>
      <c r="G26" s="825">
        <v>0</v>
      </c>
      <c r="H26" s="825">
        <v>0</v>
      </c>
      <c r="I26" s="825">
        <v>0</v>
      </c>
      <c r="J26" s="825">
        <v>1</v>
      </c>
      <c r="K26" s="825">
        <v>0</v>
      </c>
      <c r="L26" s="826" t="s">
        <v>614</v>
      </c>
      <c r="M26" s="825">
        <v>1</v>
      </c>
      <c r="N26" s="825">
        <v>0</v>
      </c>
      <c r="O26" s="826" t="s">
        <v>609</v>
      </c>
      <c r="P26" s="828"/>
    </row>
    <row r="27" spans="1:20" s="740" customFormat="1">
      <c r="A27" s="827">
        <f>'[10]Sheet1 (2)'!C56</f>
        <v>0</v>
      </c>
      <c r="B27" s="826">
        <f>'[10]Sheet1 (2)'!D56</f>
        <v>0</v>
      </c>
      <c r="C27" s="826" t="s">
        <v>13</v>
      </c>
      <c r="D27" s="826" t="s">
        <v>608</v>
      </c>
      <c r="E27" s="825">
        <v>1</v>
      </c>
      <c r="F27" s="826" t="s">
        <v>625</v>
      </c>
      <c r="G27" s="825">
        <v>0</v>
      </c>
      <c r="H27" s="825">
        <v>0</v>
      </c>
      <c r="I27" s="825">
        <v>0</v>
      </c>
      <c r="J27" s="825">
        <v>0</v>
      </c>
      <c r="K27" s="825">
        <v>0</v>
      </c>
      <c r="L27" s="826" t="s">
        <v>614</v>
      </c>
      <c r="M27" s="825">
        <v>0</v>
      </c>
      <c r="N27" s="825">
        <v>0</v>
      </c>
      <c r="O27" s="826" t="s">
        <v>609</v>
      </c>
      <c r="P27" s="828"/>
    </row>
    <row r="28" spans="1:20" s="740" customFormat="1" ht="38.25">
      <c r="A28" s="827" t="str">
        <f>'[10]Sheet1 (2)'!C35</f>
        <v>2018-05-14</v>
      </c>
      <c r="B28" s="826" t="str">
        <f>'[10]Sheet1 (2)'!D35</f>
        <v>Spanish</v>
      </c>
      <c r="C28" s="826" t="s">
        <v>638</v>
      </c>
      <c r="D28" s="826" t="s">
        <v>608</v>
      </c>
      <c r="E28" s="825">
        <v>1</v>
      </c>
      <c r="F28" s="826" t="s">
        <v>625</v>
      </c>
      <c r="G28" s="825">
        <v>0</v>
      </c>
      <c r="H28" s="825">
        <v>0</v>
      </c>
      <c r="I28" s="825">
        <v>0</v>
      </c>
      <c r="J28" s="825">
        <v>0</v>
      </c>
      <c r="K28" s="825">
        <v>0</v>
      </c>
      <c r="L28" s="826" t="s">
        <v>614</v>
      </c>
      <c r="M28" s="825">
        <v>0</v>
      </c>
      <c r="N28" s="825">
        <v>0</v>
      </c>
      <c r="O28" s="826" t="s">
        <v>609</v>
      </c>
      <c r="P28" s="828"/>
    </row>
    <row r="29" spans="1:20" s="740" customFormat="1" ht="25.5">
      <c r="A29" s="827" t="str">
        <f>'[10]Sheet1 (2)'!C40</f>
        <v>2018-05-16</v>
      </c>
      <c r="B29" s="826" t="str">
        <f>'[10]Sheet1 (2)'!D40</f>
        <v>Spanish</v>
      </c>
      <c r="C29" s="826" t="s">
        <v>632</v>
      </c>
      <c r="D29" s="826" t="s">
        <v>608</v>
      </c>
      <c r="E29" s="825">
        <v>1</v>
      </c>
      <c r="F29" s="826" t="s">
        <v>625</v>
      </c>
      <c r="G29" s="825">
        <v>0</v>
      </c>
      <c r="H29" s="825">
        <v>0</v>
      </c>
      <c r="I29" s="825">
        <v>0</v>
      </c>
      <c r="J29" s="825">
        <v>1</v>
      </c>
      <c r="K29" s="825">
        <v>1</v>
      </c>
      <c r="L29" s="826" t="s">
        <v>609</v>
      </c>
      <c r="M29" s="825">
        <v>0</v>
      </c>
      <c r="N29" s="825">
        <v>0</v>
      </c>
      <c r="O29" s="826" t="s">
        <v>609</v>
      </c>
      <c r="P29" s="828"/>
    </row>
    <row r="30" spans="1:20" s="740" customFormat="1" ht="25.5">
      <c r="A30" s="827" t="str">
        <f>'[10]Sheet1 (2)'!C44</f>
        <v>2018-05-30</v>
      </c>
      <c r="B30" s="826" t="str">
        <f>'[10]Sheet1 (2)'!D44</f>
        <v>Spanish</v>
      </c>
      <c r="C30" s="826" t="s">
        <v>642</v>
      </c>
      <c r="D30" s="826" t="s">
        <v>608</v>
      </c>
      <c r="E30" s="825">
        <v>1</v>
      </c>
      <c r="F30" s="826" t="s">
        <v>629</v>
      </c>
      <c r="G30" s="825">
        <v>0</v>
      </c>
      <c r="H30" s="825">
        <v>0</v>
      </c>
      <c r="I30" s="825">
        <v>0</v>
      </c>
      <c r="J30" s="825">
        <v>0</v>
      </c>
      <c r="K30" s="825">
        <v>1</v>
      </c>
      <c r="L30" s="826" t="s">
        <v>609</v>
      </c>
      <c r="M30" s="825">
        <v>0</v>
      </c>
      <c r="N30" s="825">
        <v>0</v>
      </c>
      <c r="O30" s="826" t="s">
        <v>609</v>
      </c>
      <c r="P30" s="828"/>
    </row>
    <row r="31" spans="1:20" s="740" customFormat="1" ht="51">
      <c r="A31" s="827" t="str">
        <f>'[10]Sheet1 (2)'!C21</f>
        <v>2018-05-02</v>
      </c>
      <c r="B31" s="826" t="str">
        <f>'[10]Sheet1 (2)'!D21</f>
        <v>Chinese/Cantonese</v>
      </c>
      <c r="C31" s="826" t="s">
        <v>627</v>
      </c>
      <c r="D31" s="826" t="s">
        <v>608</v>
      </c>
      <c r="E31" s="825">
        <v>1</v>
      </c>
      <c r="F31" s="826" t="s">
        <v>625</v>
      </c>
      <c r="G31" s="825">
        <v>0</v>
      </c>
      <c r="H31" s="825">
        <v>0</v>
      </c>
      <c r="I31" s="825">
        <v>0</v>
      </c>
      <c r="J31" s="825">
        <v>1</v>
      </c>
      <c r="K31" s="825">
        <v>0</v>
      </c>
      <c r="L31" s="826" t="s">
        <v>614</v>
      </c>
      <c r="M31" s="825">
        <v>1</v>
      </c>
      <c r="N31" s="825">
        <v>0</v>
      </c>
      <c r="O31" s="826" t="s">
        <v>609</v>
      </c>
      <c r="P31" s="828"/>
    </row>
    <row r="32" spans="1:20" s="740" customFormat="1" ht="25.5">
      <c r="A32" s="827" t="str">
        <f>'[10]Sheet1 (2)'!C6</f>
        <v>2018-05-14</v>
      </c>
      <c r="B32" s="826" t="str">
        <f>'[10]Sheet1 (2)'!D6</f>
        <v>Korean</v>
      </c>
      <c r="C32" s="826" t="s">
        <v>626</v>
      </c>
      <c r="D32" s="826" t="s">
        <v>608</v>
      </c>
      <c r="E32" s="825">
        <v>0</v>
      </c>
      <c r="F32" s="826" t="s">
        <v>609</v>
      </c>
      <c r="G32" s="825">
        <v>0</v>
      </c>
      <c r="H32" s="825">
        <v>0</v>
      </c>
      <c r="I32" s="825">
        <v>0</v>
      </c>
      <c r="J32" s="825">
        <v>1</v>
      </c>
      <c r="K32" s="825">
        <v>0</v>
      </c>
      <c r="L32" s="826" t="s">
        <v>614</v>
      </c>
      <c r="M32" s="825">
        <v>0</v>
      </c>
      <c r="N32" s="825">
        <v>0</v>
      </c>
      <c r="O32" s="826" t="s">
        <v>609</v>
      </c>
      <c r="P32" s="828"/>
      <c r="Q32" s="834"/>
      <c r="S32" s="834"/>
      <c r="T32" s="834"/>
    </row>
    <row r="33" spans="1:20" s="740" customFormat="1">
      <c r="A33" s="827">
        <f>'[10]Sheet1 (2)'!C57</f>
        <v>0</v>
      </c>
      <c r="B33" s="826">
        <f>'[10]Sheet1 (2)'!D57</f>
        <v>0</v>
      </c>
      <c r="C33" s="826" t="s">
        <v>13</v>
      </c>
      <c r="D33" s="826" t="s">
        <v>608</v>
      </c>
      <c r="E33" s="825">
        <v>1</v>
      </c>
      <c r="F33" s="826" t="s">
        <v>617</v>
      </c>
      <c r="G33" s="825">
        <v>0</v>
      </c>
      <c r="H33" s="825">
        <v>0</v>
      </c>
      <c r="I33" s="825">
        <v>0</v>
      </c>
      <c r="J33" s="825">
        <v>0</v>
      </c>
      <c r="K33" s="825">
        <v>0</v>
      </c>
      <c r="L33" s="826" t="s">
        <v>614</v>
      </c>
      <c r="M33" s="825">
        <v>0</v>
      </c>
      <c r="N33" s="825">
        <v>0</v>
      </c>
      <c r="O33" s="826" t="s">
        <v>609</v>
      </c>
      <c r="P33" s="828"/>
    </row>
    <row r="34" spans="1:20" s="740" customFormat="1" ht="25.5">
      <c r="A34" s="827" t="str">
        <f>'[10]Sheet1 (2)'!C45</f>
        <v>2018-05-22</v>
      </c>
      <c r="B34" s="826" t="str">
        <f>'[10]Sheet1 (2)'!D45</f>
        <v>Korean</v>
      </c>
      <c r="C34" s="826" t="s">
        <v>626</v>
      </c>
      <c r="D34" s="826" t="s">
        <v>608</v>
      </c>
      <c r="E34" s="825">
        <v>1</v>
      </c>
      <c r="F34" s="826" t="s">
        <v>617</v>
      </c>
      <c r="G34" s="825">
        <v>0</v>
      </c>
      <c r="H34" s="825">
        <v>0</v>
      </c>
      <c r="I34" s="825">
        <v>0</v>
      </c>
      <c r="J34" s="825">
        <v>0</v>
      </c>
      <c r="K34" s="825">
        <v>0</v>
      </c>
      <c r="L34" s="826" t="s">
        <v>614</v>
      </c>
      <c r="M34" s="825">
        <v>0</v>
      </c>
      <c r="N34" s="825">
        <v>0</v>
      </c>
      <c r="O34" s="826" t="s">
        <v>609</v>
      </c>
      <c r="P34" s="828"/>
    </row>
    <row r="35" spans="1:20" s="740" customFormat="1" ht="25.5">
      <c r="A35" s="827" t="str">
        <f>'[10]Sheet1 (2)'!C12</f>
        <v>2018-05-30</v>
      </c>
      <c r="B35" s="826" t="str">
        <f>'[10]Sheet1 (2)'!D12</f>
        <v>Vietnamese</v>
      </c>
      <c r="C35" s="826" t="s">
        <v>626</v>
      </c>
      <c r="D35" s="826" t="s">
        <v>608</v>
      </c>
      <c r="E35" s="825">
        <v>1</v>
      </c>
      <c r="F35" s="826" t="s">
        <v>625</v>
      </c>
      <c r="G35" s="825">
        <v>0</v>
      </c>
      <c r="H35" s="825">
        <v>0</v>
      </c>
      <c r="I35" s="825">
        <v>0</v>
      </c>
      <c r="J35" s="825">
        <v>1</v>
      </c>
      <c r="K35" s="825">
        <v>0</v>
      </c>
      <c r="L35" s="826" t="s">
        <v>614</v>
      </c>
      <c r="M35" s="825">
        <v>1</v>
      </c>
      <c r="N35" s="825">
        <v>0</v>
      </c>
      <c r="O35" s="826" t="s">
        <v>609</v>
      </c>
      <c r="P35" s="828"/>
    </row>
    <row r="36" spans="1:20" s="740" customFormat="1" ht="25.5">
      <c r="A36" s="827" t="str">
        <f>'[10]Sheet1 (2)'!C36</f>
        <v>2018-05-14</v>
      </c>
      <c r="B36" s="826" t="str">
        <f>'[10]Sheet1 (2)'!D36</f>
        <v>Spanish</v>
      </c>
      <c r="C36" s="826" t="s">
        <v>637</v>
      </c>
      <c r="D36" s="826" t="s">
        <v>608</v>
      </c>
      <c r="E36" s="825">
        <v>1</v>
      </c>
      <c r="F36" s="826" t="s">
        <v>625</v>
      </c>
      <c r="G36" s="825">
        <v>0</v>
      </c>
      <c r="H36" s="825">
        <v>0</v>
      </c>
      <c r="I36" s="825">
        <v>0</v>
      </c>
      <c r="J36" s="825">
        <v>1</v>
      </c>
      <c r="K36" s="825">
        <v>0</v>
      </c>
      <c r="L36" s="826" t="s">
        <v>614</v>
      </c>
      <c r="M36" s="825">
        <v>0</v>
      </c>
      <c r="N36" s="825">
        <v>0</v>
      </c>
      <c r="O36" s="826" t="s">
        <v>609</v>
      </c>
      <c r="P36" s="828"/>
    </row>
    <row r="37" spans="1:20" s="740" customFormat="1" ht="51">
      <c r="A37" s="827" t="str">
        <f>'[10]Sheet1 (2)'!C37</f>
        <v>2018-05-14</v>
      </c>
      <c r="B37" s="826" t="str">
        <f>'[10]Sheet1 (2)'!D37</f>
        <v>Spanish</v>
      </c>
      <c r="C37" s="826" t="s">
        <v>630</v>
      </c>
      <c r="D37" s="826" t="s">
        <v>608</v>
      </c>
      <c r="E37" s="825">
        <v>1</v>
      </c>
      <c r="F37" s="826" t="s">
        <v>625</v>
      </c>
      <c r="G37" s="825">
        <v>0</v>
      </c>
      <c r="H37" s="825">
        <v>0</v>
      </c>
      <c r="I37" s="825">
        <v>0</v>
      </c>
      <c r="J37" s="825">
        <v>1</v>
      </c>
      <c r="K37" s="825">
        <v>0</v>
      </c>
      <c r="L37" s="826" t="s">
        <v>614</v>
      </c>
      <c r="M37" s="825">
        <v>0</v>
      </c>
      <c r="N37" s="825">
        <v>0</v>
      </c>
      <c r="O37" s="826" t="s">
        <v>609</v>
      </c>
      <c r="P37" s="828"/>
    </row>
    <row r="38" spans="1:20" s="740" customFormat="1" ht="51">
      <c r="A38" s="827" t="str">
        <f>'[10]Sheet1 (2)'!C25</f>
        <v>2018-05-15</v>
      </c>
      <c r="B38" s="826" t="str">
        <f>'[10]Sheet1 (2)'!D25</f>
        <v>Chinese/Cantonese</v>
      </c>
      <c r="C38" s="826" t="s">
        <v>641</v>
      </c>
      <c r="D38" s="826" t="s">
        <v>608</v>
      </c>
      <c r="E38" s="825">
        <v>1</v>
      </c>
      <c r="F38" s="826" t="s">
        <v>629</v>
      </c>
      <c r="G38" s="825">
        <v>0</v>
      </c>
      <c r="H38" s="825">
        <v>0</v>
      </c>
      <c r="I38" s="825">
        <v>0</v>
      </c>
      <c r="J38" s="825">
        <v>0</v>
      </c>
      <c r="K38" s="825">
        <v>0</v>
      </c>
      <c r="L38" s="826" t="s">
        <v>614</v>
      </c>
      <c r="M38" s="825">
        <v>1</v>
      </c>
      <c r="N38" s="825">
        <v>0</v>
      </c>
      <c r="O38" s="826" t="s">
        <v>609</v>
      </c>
      <c r="P38" s="828"/>
    </row>
    <row r="39" spans="1:20" s="740" customFormat="1" ht="38.25">
      <c r="A39" s="827" t="str">
        <f>'[10]Sheet1 (2)'!C41</f>
        <v>2018-05-18</v>
      </c>
      <c r="B39" s="826" t="str">
        <f>'[10]Sheet1 (2)'!D41</f>
        <v>Spanish</v>
      </c>
      <c r="C39" s="826" t="s">
        <v>640</v>
      </c>
      <c r="D39" s="826" t="s">
        <v>608</v>
      </c>
      <c r="E39" s="825">
        <v>1</v>
      </c>
      <c r="F39" s="826" t="s">
        <v>610</v>
      </c>
      <c r="G39" s="825">
        <v>0</v>
      </c>
      <c r="H39" s="825">
        <v>0</v>
      </c>
      <c r="I39" s="825">
        <v>0</v>
      </c>
      <c r="J39" s="825">
        <v>0</v>
      </c>
      <c r="K39" s="825">
        <v>1</v>
      </c>
      <c r="L39" s="826" t="s">
        <v>609</v>
      </c>
      <c r="M39" s="825">
        <v>0</v>
      </c>
      <c r="N39" s="825">
        <v>0</v>
      </c>
      <c r="O39" s="826" t="s">
        <v>609</v>
      </c>
      <c r="P39" s="828"/>
    </row>
    <row r="40" spans="1:20" s="740" customFormat="1" ht="51">
      <c r="A40" s="827" t="str">
        <f>'[10]Sheet1 (2)'!C42</f>
        <v>2018-05-23</v>
      </c>
      <c r="B40" s="826" t="str">
        <f>'[10]Sheet1 (2)'!D42</f>
        <v>Spanish</v>
      </c>
      <c r="C40" s="826" t="s">
        <v>639</v>
      </c>
      <c r="D40" s="826" t="s">
        <v>608</v>
      </c>
      <c r="E40" s="825">
        <v>1</v>
      </c>
      <c r="F40" s="826" t="s">
        <v>610</v>
      </c>
      <c r="G40" s="825">
        <v>0</v>
      </c>
      <c r="H40" s="825">
        <v>0</v>
      </c>
      <c r="I40" s="825">
        <v>0</v>
      </c>
      <c r="J40" s="825">
        <v>0</v>
      </c>
      <c r="K40" s="825">
        <v>1</v>
      </c>
      <c r="L40" s="826" t="s">
        <v>609</v>
      </c>
      <c r="M40" s="825">
        <v>0</v>
      </c>
      <c r="N40" s="825">
        <v>0</v>
      </c>
      <c r="O40" s="826" t="s">
        <v>609</v>
      </c>
      <c r="P40" s="828"/>
    </row>
    <row r="41" spans="1:20" s="740" customFormat="1" ht="25.5">
      <c r="A41" s="827" t="str">
        <f>'[10]Sheet1 (2)'!C5</f>
        <v>2018-05-09</v>
      </c>
      <c r="B41" s="826" t="str">
        <f>'[10]Sheet1 (2)'!D5</f>
        <v>Spanish</v>
      </c>
      <c r="C41" s="826" t="s">
        <v>626</v>
      </c>
      <c r="D41" s="826" t="s">
        <v>608</v>
      </c>
      <c r="E41" s="825">
        <v>1</v>
      </c>
      <c r="F41" s="826" t="s">
        <v>625</v>
      </c>
      <c r="G41" s="825">
        <v>0</v>
      </c>
      <c r="H41" s="825">
        <v>0</v>
      </c>
      <c r="I41" s="825">
        <v>0</v>
      </c>
      <c r="J41" s="825">
        <v>0</v>
      </c>
      <c r="K41" s="825">
        <v>0</v>
      </c>
      <c r="L41" s="826" t="s">
        <v>614</v>
      </c>
      <c r="M41" s="825">
        <v>0</v>
      </c>
      <c r="N41" s="825">
        <v>0</v>
      </c>
      <c r="O41" s="826" t="s">
        <v>609</v>
      </c>
      <c r="P41" s="828"/>
      <c r="Q41" s="834"/>
      <c r="S41" s="834"/>
      <c r="T41" s="834"/>
    </row>
    <row r="42" spans="1:20" s="740" customFormat="1" ht="38.25">
      <c r="A42" s="827" t="str">
        <f>'[10]Sheet1 (2)'!C38</f>
        <v>2018-05-15</v>
      </c>
      <c r="B42" s="826" t="str">
        <f>'[10]Sheet1 (2)'!D38</f>
        <v>Spanish</v>
      </c>
      <c r="C42" s="826" t="s">
        <v>638</v>
      </c>
      <c r="D42" s="826" t="s">
        <v>608</v>
      </c>
      <c r="E42" s="825">
        <v>1</v>
      </c>
      <c r="F42" s="826" t="s">
        <v>625</v>
      </c>
      <c r="G42" s="825">
        <v>0</v>
      </c>
      <c r="H42" s="825">
        <v>0</v>
      </c>
      <c r="I42" s="825">
        <v>0</v>
      </c>
      <c r="J42" s="825">
        <v>0</v>
      </c>
      <c r="K42" s="825">
        <v>0</v>
      </c>
      <c r="L42" s="826" t="s">
        <v>614</v>
      </c>
      <c r="M42" s="825">
        <v>0</v>
      </c>
      <c r="N42" s="825">
        <v>0</v>
      </c>
      <c r="O42" s="826" t="s">
        <v>609</v>
      </c>
      <c r="P42" s="828"/>
    </row>
    <row r="43" spans="1:20" s="740" customFormat="1" ht="25.5">
      <c r="A43" s="827" t="str">
        <f>'[10]Sheet1 (2)'!C8</f>
        <v>2018-05-21</v>
      </c>
      <c r="B43" s="826" t="str">
        <f>'[10]Sheet1 (2)'!D8</f>
        <v>Vietnamese</v>
      </c>
      <c r="C43" s="826" t="s">
        <v>626</v>
      </c>
      <c r="D43" s="826" t="s">
        <v>608</v>
      </c>
      <c r="E43" s="825">
        <v>0</v>
      </c>
      <c r="F43" s="826" t="s">
        <v>609</v>
      </c>
      <c r="G43" s="825">
        <v>0</v>
      </c>
      <c r="H43" s="825">
        <v>0</v>
      </c>
      <c r="I43" s="825">
        <v>0</v>
      </c>
      <c r="J43" s="825">
        <v>0</v>
      </c>
      <c r="K43" s="825">
        <v>0</v>
      </c>
      <c r="L43" s="826" t="s">
        <v>614</v>
      </c>
      <c r="M43" s="825">
        <v>0</v>
      </c>
      <c r="N43" s="825">
        <v>0</v>
      </c>
      <c r="O43" s="826" t="s">
        <v>609</v>
      </c>
      <c r="P43" s="828"/>
      <c r="Q43" s="834"/>
      <c r="S43" s="834"/>
      <c r="T43" s="834"/>
    </row>
    <row r="44" spans="1:20" s="740" customFormat="1" ht="25.5">
      <c r="A44" s="827" t="str">
        <f>'[10]Sheet1 (2)'!C18</f>
        <v>2018-05-25</v>
      </c>
      <c r="B44" s="826" t="str">
        <f>'[10]Sheet1 (2)'!D18</f>
        <v>Spanish</v>
      </c>
      <c r="C44" s="826" t="s">
        <v>634</v>
      </c>
      <c r="D44" s="826" t="s">
        <v>608</v>
      </c>
      <c r="E44" s="825">
        <v>1</v>
      </c>
      <c r="F44" s="826" t="s">
        <v>625</v>
      </c>
      <c r="G44" s="825">
        <v>0</v>
      </c>
      <c r="H44" s="825">
        <v>0</v>
      </c>
      <c r="I44" s="825">
        <v>0</v>
      </c>
      <c r="J44" s="825">
        <v>0</v>
      </c>
      <c r="K44" s="825">
        <v>1</v>
      </c>
      <c r="L44" s="826" t="s">
        <v>609</v>
      </c>
      <c r="M44" s="825">
        <v>0</v>
      </c>
      <c r="N44" s="825">
        <v>0</v>
      </c>
      <c r="O44" s="826" t="s">
        <v>609</v>
      </c>
      <c r="P44" s="828"/>
    </row>
    <row r="45" spans="1:20" s="740" customFormat="1" ht="25.5">
      <c r="A45" s="827" t="str">
        <f>'[10]Sheet1 (2)'!C43</f>
        <v>2018-05-25</v>
      </c>
      <c r="B45" s="826" t="str">
        <f>'[10]Sheet1 (2)'!D43</f>
        <v>Spanish</v>
      </c>
      <c r="C45" s="826" t="s">
        <v>637</v>
      </c>
      <c r="D45" s="826" t="s">
        <v>608</v>
      </c>
      <c r="E45" s="825">
        <v>1</v>
      </c>
      <c r="F45" s="826" t="s">
        <v>629</v>
      </c>
      <c r="G45" s="825">
        <v>0</v>
      </c>
      <c r="H45" s="825">
        <v>0</v>
      </c>
      <c r="I45" s="825">
        <v>0</v>
      </c>
      <c r="J45" s="825">
        <v>0</v>
      </c>
      <c r="K45" s="825">
        <v>1</v>
      </c>
      <c r="L45" s="826" t="s">
        <v>609</v>
      </c>
      <c r="M45" s="825">
        <v>0</v>
      </c>
      <c r="N45" s="825">
        <v>0</v>
      </c>
      <c r="O45" s="826" t="s">
        <v>609</v>
      </c>
      <c r="P45" s="828"/>
    </row>
    <row r="46" spans="1:20" s="740" customFormat="1" ht="25.5">
      <c r="A46" s="827" t="str">
        <f>'[10]Sheet1 (2)'!C39</f>
        <v>2018-05-16</v>
      </c>
      <c r="B46" s="826" t="str">
        <f>'[10]Sheet1 (2)'!D39</f>
        <v>Spanish</v>
      </c>
      <c r="C46" s="826" t="s">
        <v>632</v>
      </c>
      <c r="D46" s="826" t="s">
        <v>608</v>
      </c>
      <c r="E46" s="825">
        <v>1</v>
      </c>
      <c r="F46" s="826" t="s">
        <v>625</v>
      </c>
      <c r="G46" s="825">
        <v>0</v>
      </c>
      <c r="H46" s="825">
        <v>0</v>
      </c>
      <c r="I46" s="825">
        <v>0</v>
      </c>
      <c r="J46" s="825">
        <v>0</v>
      </c>
      <c r="K46" s="825">
        <v>0</v>
      </c>
      <c r="L46" s="826" t="s">
        <v>614</v>
      </c>
      <c r="M46" s="825">
        <v>0</v>
      </c>
      <c r="N46" s="825">
        <v>0</v>
      </c>
      <c r="O46" s="826" t="s">
        <v>609</v>
      </c>
      <c r="P46" s="828"/>
    </row>
    <row r="47" spans="1:20" s="740" customFormat="1" ht="25.5">
      <c r="A47" s="827" t="str">
        <f>'[10]Sheet1 (2)'!C33</f>
        <v>2018-05-09</v>
      </c>
      <c r="B47" s="826" t="str">
        <f>'[10]Sheet1 (2)'!D33</f>
        <v>Spanish</v>
      </c>
      <c r="C47" s="826" t="s">
        <v>637</v>
      </c>
      <c r="D47" s="826" t="s">
        <v>608</v>
      </c>
      <c r="E47" s="825">
        <v>1</v>
      </c>
      <c r="F47" s="826" t="s">
        <v>625</v>
      </c>
      <c r="G47" s="825">
        <v>0</v>
      </c>
      <c r="H47" s="825">
        <v>0</v>
      </c>
      <c r="I47" s="825">
        <v>1</v>
      </c>
      <c r="J47" s="825">
        <v>0</v>
      </c>
      <c r="K47" s="825">
        <v>0</v>
      </c>
      <c r="L47" s="826" t="s">
        <v>614</v>
      </c>
      <c r="M47" s="825">
        <v>1</v>
      </c>
      <c r="N47" s="825">
        <v>0</v>
      </c>
      <c r="O47" s="826" t="s">
        <v>609</v>
      </c>
      <c r="P47" s="828"/>
    </row>
    <row r="48" spans="1:20" s="740" customFormat="1" ht="63.75">
      <c r="A48" s="827" t="str">
        <f>'[10]Sheet1 (2)'!C52</f>
        <v>2018-05-10</v>
      </c>
      <c r="B48" s="826" t="str">
        <f>'[10]Sheet1 (2)'!D52</f>
        <v>Vietnamese</v>
      </c>
      <c r="C48" s="826" t="s">
        <v>636</v>
      </c>
      <c r="D48" s="826" t="s">
        <v>608</v>
      </c>
      <c r="E48" s="825">
        <v>1</v>
      </c>
      <c r="F48" s="830" t="s">
        <v>635</v>
      </c>
      <c r="G48" s="825">
        <v>0</v>
      </c>
      <c r="H48" s="825">
        <v>0</v>
      </c>
      <c r="I48" s="825">
        <v>0</v>
      </c>
      <c r="J48" s="825">
        <v>0</v>
      </c>
      <c r="K48" s="825">
        <v>0</v>
      </c>
      <c r="L48" s="826" t="s">
        <v>614</v>
      </c>
      <c r="M48" s="825">
        <v>0</v>
      </c>
      <c r="N48" s="825">
        <v>0</v>
      </c>
      <c r="O48" s="826" t="s">
        <v>609</v>
      </c>
      <c r="P48" s="828"/>
    </row>
    <row r="49" spans="1:20" s="740" customFormat="1" ht="25.5">
      <c r="A49" s="827" t="str">
        <f>'[10]Sheet1 (2)'!C13</f>
        <v>2018-04-30</v>
      </c>
      <c r="B49" s="826" t="str">
        <f>'[10]Sheet1 (2)'!D13</f>
        <v>English</v>
      </c>
      <c r="C49" s="826" t="s">
        <v>634</v>
      </c>
      <c r="D49" s="826" t="s">
        <v>608</v>
      </c>
      <c r="E49" s="825">
        <v>1</v>
      </c>
      <c r="F49" s="826" t="s">
        <v>628</v>
      </c>
      <c r="G49" s="825">
        <v>0</v>
      </c>
      <c r="H49" s="825">
        <v>0</v>
      </c>
      <c r="I49" s="825">
        <v>0</v>
      </c>
      <c r="J49" s="825">
        <v>1</v>
      </c>
      <c r="K49" s="825">
        <v>0</v>
      </c>
      <c r="L49" s="826" t="s">
        <v>614</v>
      </c>
      <c r="M49" s="825">
        <v>0</v>
      </c>
      <c r="N49" s="825">
        <v>0</v>
      </c>
      <c r="O49" s="826" t="s">
        <v>609</v>
      </c>
      <c r="P49" s="828"/>
    </row>
    <row r="50" spans="1:20" s="740" customFormat="1" ht="76.5">
      <c r="A50" s="827" t="str">
        <f>'[10]Sheet1 (2)'!C19</f>
        <v>2018-05-01</v>
      </c>
      <c r="B50" s="826" t="str">
        <f>'[10]Sheet1 (2)'!D19</f>
        <v>Chinese/Cantonese</v>
      </c>
      <c r="C50" s="826" t="s">
        <v>633</v>
      </c>
      <c r="D50" s="826" t="s">
        <v>608</v>
      </c>
      <c r="E50" s="825">
        <v>0</v>
      </c>
      <c r="F50" s="826" t="s">
        <v>609</v>
      </c>
      <c r="G50" s="825">
        <v>0</v>
      </c>
      <c r="H50" s="825">
        <v>0</v>
      </c>
      <c r="I50" s="825">
        <v>0</v>
      </c>
      <c r="J50" s="825">
        <v>1</v>
      </c>
      <c r="K50" s="825"/>
      <c r="L50" s="826" t="s">
        <v>609</v>
      </c>
      <c r="M50" s="825">
        <v>0</v>
      </c>
      <c r="N50" s="825">
        <v>1</v>
      </c>
      <c r="O50" s="826" t="s">
        <v>609</v>
      </c>
      <c r="P50" s="828"/>
    </row>
    <row r="51" spans="1:20" s="740" customFormat="1" ht="25.5">
      <c r="A51" s="827" t="str">
        <f>'[10]Sheet1 (2)'!C4</f>
        <v>2018-05-01</v>
      </c>
      <c r="B51" s="826" t="str">
        <f>'[10]Sheet1 (2)'!D4</f>
        <v>English</v>
      </c>
      <c r="C51" s="826" t="s">
        <v>626</v>
      </c>
      <c r="D51" s="826" t="s">
        <v>608</v>
      </c>
      <c r="E51" s="825">
        <v>0</v>
      </c>
      <c r="F51" s="826" t="s">
        <v>609</v>
      </c>
      <c r="G51" s="825">
        <v>0</v>
      </c>
      <c r="H51" s="825">
        <v>0</v>
      </c>
      <c r="I51" s="825">
        <v>0</v>
      </c>
      <c r="J51" s="825">
        <v>1</v>
      </c>
      <c r="K51" s="825">
        <v>0</v>
      </c>
      <c r="L51" s="826" t="s">
        <v>614</v>
      </c>
      <c r="M51" s="825">
        <v>0</v>
      </c>
      <c r="N51" s="825">
        <v>0</v>
      </c>
      <c r="O51" s="826" t="s">
        <v>609</v>
      </c>
      <c r="P51" s="828"/>
      <c r="Q51" s="834"/>
      <c r="R51" s="834"/>
      <c r="S51" s="834"/>
      <c r="T51" s="834"/>
    </row>
    <row r="52" spans="1:20" s="740" customFormat="1" ht="25.5">
      <c r="A52" s="827" t="str">
        <f>'[10]Sheet1 (2)'!C15</f>
        <v>2018-05-08</v>
      </c>
      <c r="B52" s="826" t="str">
        <f>'[10]Sheet1 (2)'!D15</f>
        <v>English</v>
      </c>
      <c r="C52" s="826" t="s">
        <v>632</v>
      </c>
      <c r="D52" s="826" t="s">
        <v>608</v>
      </c>
      <c r="E52" s="825">
        <v>1</v>
      </c>
      <c r="F52" s="826" t="s">
        <v>617</v>
      </c>
      <c r="G52" s="825">
        <v>0</v>
      </c>
      <c r="H52" s="825">
        <v>0</v>
      </c>
      <c r="I52" s="825">
        <v>0</v>
      </c>
      <c r="J52" s="825">
        <v>1</v>
      </c>
      <c r="K52" s="825"/>
      <c r="L52" s="826"/>
      <c r="M52" s="825">
        <v>0</v>
      </c>
      <c r="N52" s="825">
        <v>1</v>
      </c>
      <c r="O52" s="826" t="s">
        <v>609</v>
      </c>
      <c r="P52" s="828"/>
    </row>
    <row r="53" spans="1:20" s="831" customFormat="1" ht="30">
      <c r="A53" s="833" t="str">
        <f>'[10]Sheet1 (2)'!C46</f>
        <v>2018-04-17</v>
      </c>
      <c r="B53" s="830" t="str">
        <f>'[10]Sheet1 (2)'!D46</f>
        <v>English</v>
      </c>
      <c r="C53" s="830" t="s">
        <v>631</v>
      </c>
      <c r="D53" s="826" t="s">
        <v>608</v>
      </c>
      <c r="E53" s="829">
        <v>0</v>
      </c>
      <c r="F53" s="830" t="s">
        <v>609</v>
      </c>
      <c r="G53" s="825">
        <v>0</v>
      </c>
      <c r="H53" s="825">
        <v>0</v>
      </c>
      <c r="I53" s="829">
        <v>0</v>
      </c>
      <c r="J53" s="829">
        <v>0</v>
      </c>
      <c r="K53" s="829">
        <v>0</v>
      </c>
      <c r="L53" s="830" t="s">
        <v>614</v>
      </c>
      <c r="M53" s="829">
        <v>0</v>
      </c>
      <c r="N53" s="829">
        <v>0</v>
      </c>
      <c r="O53" s="826" t="s">
        <v>609</v>
      </c>
      <c r="P53" s="832"/>
    </row>
    <row r="54" spans="1:20" s="740" customFormat="1" ht="51">
      <c r="A54" s="827" t="str">
        <f>'[10]Sheet1 (2)'!C22</f>
        <v>2018-05-03</v>
      </c>
      <c r="B54" s="826" t="str">
        <f>'[10]Sheet1 (2)'!D22</f>
        <v>Chinese/Cantonese</v>
      </c>
      <c r="C54" s="826" t="s">
        <v>627</v>
      </c>
      <c r="D54" s="826" t="s">
        <v>608</v>
      </c>
      <c r="E54" s="825">
        <v>1</v>
      </c>
      <c r="F54" s="826" t="s">
        <v>625</v>
      </c>
      <c r="G54" s="825">
        <v>0</v>
      </c>
      <c r="H54" s="825">
        <v>0</v>
      </c>
      <c r="I54" s="825">
        <v>0</v>
      </c>
      <c r="J54" s="825">
        <v>1</v>
      </c>
      <c r="K54" s="825">
        <v>0</v>
      </c>
      <c r="L54" s="826" t="s">
        <v>614</v>
      </c>
      <c r="M54" s="825">
        <v>0</v>
      </c>
      <c r="N54" s="825">
        <v>0</v>
      </c>
      <c r="O54" s="826" t="s">
        <v>609</v>
      </c>
      <c r="P54" s="828"/>
    </row>
    <row r="55" spans="1:20" s="740" customFormat="1" ht="51">
      <c r="A55" s="827" t="str">
        <f>'[10]Sheet1 (2)'!C11</f>
        <v>2018-05-25</v>
      </c>
      <c r="B55" s="826" t="str">
        <f>'[10]Sheet1 (2)'!D11</f>
        <v>English</v>
      </c>
      <c r="C55" s="826" t="s">
        <v>630</v>
      </c>
      <c r="D55" s="826" t="s">
        <v>608</v>
      </c>
      <c r="E55" s="825">
        <v>0</v>
      </c>
      <c r="F55" s="826" t="s">
        <v>609</v>
      </c>
      <c r="G55" s="825">
        <v>0</v>
      </c>
      <c r="H55" s="825">
        <v>0</v>
      </c>
      <c r="I55" s="825">
        <v>0</v>
      </c>
      <c r="J55" s="825">
        <v>0</v>
      </c>
      <c r="K55" s="825">
        <v>0</v>
      </c>
      <c r="L55" s="826" t="s">
        <v>614</v>
      </c>
      <c r="M55" s="825">
        <v>0</v>
      </c>
      <c r="N55" s="825">
        <v>0</v>
      </c>
      <c r="O55" s="826" t="s">
        <v>609</v>
      </c>
      <c r="P55" s="828"/>
    </row>
    <row r="56" spans="1:20" s="740" customFormat="1" ht="25.5">
      <c r="A56" s="827" t="str">
        <f>'[10]Sheet1 (2)'!C50</f>
        <v>2018-05-04</v>
      </c>
      <c r="B56" s="826" t="str">
        <f>'[10]Sheet1 (2)'!D50</f>
        <v>Vietnamese</v>
      </c>
      <c r="C56" s="826" t="s">
        <v>626</v>
      </c>
      <c r="D56" s="826" t="s">
        <v>608</v>
      </c>
      <c r="E56" s="825">
        <v>1</v>
      </c>
      <c r="F56" s="830" t="s">
        <v>629</v>
      </c>
      <c r="G56" s="825">
        <v>0</v>
      </c>
      <c r="H56" s="825">
        <v>0</v>
      </c>
      <c r="I56" s="825">
        <v>0</v>
      </c>
      <c r="J56" s="825">
        <v>0</v>
      </c>
      <c r="K56" s="825">
        <v>0</v>
      </c>
      <c r="L56" s="826" t="s">
        <v>614</v>
      </c>
      <c r="M56" s="825">
        <v>0</v>
      </c>
      <c r="N56" s="829">
        <v>0</v>
      </c>
      <c r="O56" s="826" t="s">
        <v>609</v>
      </c>
      <c r="P56" s="828"/>
    </row>
    <row r="57" spans="1:20" s="740" customFormat="1" ht="51">
      <c r="A57" s="827" t="str">
        <f>'[10]Sheet1 (2)'!C24</f>
        <v>2018-05-10</v>
      </c>
      <c r="B57" s="826" t="str">
        <f>'[10]Sheet1 (2)'!D24</f>
        <v>Chinese/Cantonese</v>
      </c>
      <c r="C57" s="826" t="s">
        <v>627</v>
      </c>
      <c r="D57" s="826" t="s">
        <v>608</v>
      </c>
      <c r="E57" s="825">
        <v>0</v>
      </c>
      <c r="F57" s="826" t="s">
        <v>609</v>
      </c>
      <c r="G57" s="825">
        <v>0</v>
      </c>
      <c r="H57" s="825">
        <v>0</v>
      </c>
      <c r="I57" s="825">
        <v>0</v>
      </c>
      <c r="J57" s="825">
        <v>0</v>
      </c>
      <c r="K57" s="825">
        <v>0</v>
      </c>
      <c r="L57" s="826" t="s">
        <v>614</v>
      </c>
      <c r="M57" s="825">
        <v>1</v>
      </c>
      <c r="N57" s="825">
        <v>0</v>
      </c>
      <c r="O57" s="826" t="s">
        <v>609</v>
      </c>
      <c r="P57" s="828"/>
    </row>
    <row r="58" spans="1:20" s="740" customFormat="1" ht="51">
      <c r="A58" s="827" t="str">
        <f>'[10]Sheet1 (2)'!C29</f>
        <v>2018-05-25</v>
      </c>
      <c r="B58" s="826" t="str">
        <f>'[10]Sheet1 (2)'!D29</f>
        <v>Chinese/Cantonese</v>
      </c>
      <c r="C58" s="826" t="s">
        <v>627</v>
      </c>
      <c r="D58" s="826" t="s">
        <v>608</v>
      </c>
      <c r="E58" s="825">
        <v>1</v>
      </c>
      <c r="F58" s="826" t="s">
        <v>628</v>
      </c>
      <c r="G58" s="825">
        <v>0</v>
      </c>
      <c r="H58" s="825">
        <v>0</v>
      </c>
      <c r="I58" s="825">
        <v>0</v>
      </c>
      <c r="J58" s="825">
        <v>0</v>
      </c>
      <c r="K58" s="825">
        <v>0</v>
      </c>
      <c r="L58" s="826" t="s">
        <v>614</v>
      </c>
      <c r="M58" s="825">
        <v>0</v>
      </c>
      <c r="N58" s="825">
        <v>0</v>
      </c>
      <c r="O58" s="826" t="s">
        <v>609</v>
      </c>
      <c r="P58" s="828"/>
    </row>
    <row r="59" spans="1:20" s="740" customFormat="1" ht="51">
      <c r="A59" s="827" t="str">
        <f>'[10]Sheet1 (2)'!C23</f>
        <v>2018-05-04</v>
      </c>
      <c r="B59" s="826" t="str">
        <f>'[10]Sheet1 (2)'!D23</f>
        <v>Chinese/Cantonese</v>
      </c>
      <c r="C59" s="826" t="s">
        <v>627</v>
      </c>
      <c r="D59" s="826" t="s">
        <v>608</v>
      </c>
      <c r="E59" s="825">
        <v>1</v>
      </c>
      <c r="F59" s="826" t="s">
        <v>625</v>
      </c>
      <c r="G59" s="825">
        <v>0</v>
      </c>
      <c r="H59" s="825">
        <v>0</v>
      </c>
      <c r="I59" s="825">
        <v>0</v>
      </c>
      <c r="J59" s="825">
        <v>0</v>
      </c>
      <c r="K59" s="825">
        <v>0</v>
      </c>
      <c r="L59" s="826" t="s">
        <v>614</v>
      </c>
      <c r="M59" s="825">
        <v>0</v>
      </c>
      <c r="N59" s="829">
        <v>0</v>
      </c>
      <c r="O59" s="826" t="s">
        <v>609</v>
      </c>
      <c r="P59" s="828"/>
    </row>
    <row r="60" spans="1:20" s="740" customFormat="1" ht="25.5">
      <c r="A60" s="827" t="str">
        <f>'[10]Sheet1 (2)'!C49</f>
        <v>2018-05-03</v>
      </c>
      <c r="B60" s="826" t="str">
        <f>'[10]Sheet1 (2)'!D49</f>
        <v>Vietnamese</v>
      </c>
      <c r="C60" s="826" t="s">
        <v>626</v>
      </c>
      <c r="D60" s="826" t="s">
        <v>608</v>
      </c>
      <c r="E60" s="825">
        <v>1</v>
      </c>
      <c r="F60" s="826" t="s">
        <v>625</v>
      </c>
      <c r="G60" s="825">
        <v>0</v>
      </c>
      <c r="H60" s="825">
        <v>0</v>
      </c>
      <c r="I60" s="825">
        <v>0</v>
      </c>
      <c r="J60" s="825">
        <v>0</v>
      </c>
      <c r="K60" s="825">
        <v>0</v>
      </c>
      <c r="L60" s="826" t="s">
        <v>614</v>
      </c>
      <c r="M60" s="825">
        <v>0</v>
      </c>
      <c r="N60" s="825">
        <v>0</v>
      </c>
      <c r="O60" s="826" t="s">
        <v>609</v>
      </c>
      <c r="P60" s="828"/>
    </row>
    <row r="61" spans="1:20" s="740" customFormat="1" ht="15">
      <c r="A61" s="827" t="s">
        <v>624</v>
      </c>
      <c r="B61" s="826" t="s">
        <v>623</v>
      </c>
      <c r="C61" s="826" t="s">
        <v>622</v>
      </c>
      <c r="D61" s="826" t="s">
        <v>608</v>
      </c>
      <c r="E61" s="825">
        <v>1</v>
      </c>
      <c r="F61" s="826" t="s">
        <v>621</v>
      </c>
      <c r="G61" s="825">
        <v>0</v>
      </c>
      <c r="H61" s="825">
        <v>0</v>
      </c>
      <c r="I61" s="825">
        <v>0</v>
      </c>
      <c r="J61" s="825">
        <v>1</v>
      </c>
      <c r="K61" s="825">
        <v>0</v>
      </c>
      <c r="L61" s="826" t="s">
        <v>614</v>
      </c>
      <c r="M61" s="825">
        <v>0</v>
      </c>
      <c r="N61" s="825">
        <v>0</v>
      </c>
      <c r="O61" s="824" t="s">
        <v>608</v>
      </c>
      <c r="P61" s="823"/>
    </row>
    <row r="62" spans="1:20" s="740" customFormat="1" ht="15">
      <c r="A62" s="827" t="s">
        <v>620</v>
      </c>
      <c r="B62" s="826" t="s">
        <v>619</v>
      </c>
      <c r="C62" s="826" t="s">
        <v>618</v>
      </c>
      <c r="D62" s="826" t="s">
        <v>608</v>
      </c>
      <c r="E62" s="825">
        <v>1</v>
      </c>
      <c r="F62" s="826" t="s">
        <v>617</v>
      </c>
      <c r="G62" s="825">
        <v>0</v>
      </c>
      <c r="H62" s="825">
        <v>0</v>
      </c>
      <c r="I62" s="825">
        <v>0</v>
      </c>
      <c r="J62" s="825">
        <v>1</v>
      </c>
      <c r="K62" s="825">
        <v>0</v>
      </c>
      <c r="L62" s="826" t="s">
        <v>614</v>
      </c>
      <c r="M62" s="825">
        <v>1</v>
      </c>
      <c r="N62" s="825">
        <v>0</v>
      </c>
      <c r="O62" s="824" t="s">
        <v>608</v>
      </c>
      <c r="P62" s="823"/>
    </row>
    <row r="63" spans="1:20" s="740" customFormat="1" ht="25.5">
      <c r="A63" s="827" t="s">
        <v>616</v>
      </c>
      <c r="B63" s="826" t="s">
        <v>612</v>
      </c>
      <c r="C63" s="826" t="s">
        <v>615</v>
      </c>
      <c r="D63" s="826" t="s">
        <v>608</v>
      </c>
      <c r="E63" s="825">
        <v>1</v>
      </c>
      <c r="F63" s="826" t="s">
        <v>610</v>
      </c>
      <c r="G63" s="825">
        <v>0</v>
      </c>
      <c r="H63" s="825">
        <v>0</v>
      </c>
      <c r="I63" s="825">
        <v>0</v>
      </c>
      <c r="J63" s="825">
        <v>0</v>
      </c>
      <c r="K63" s="825">
        <v>0</v>
      </c>
      <c r="L63" s="826" t="s">
        <v>614</v>
      </c>
      <c r="M63" s="825">
        <v>0</v>
      </c>
      <c r="N63" s="825">
        <v>0</v>
      </c>
      <c r="O63" s="824" t="s">
        <v>608</v>
      </c>
      <c r="P63" s="823"/>
    </row>
    <row r="64" spans="1:20" s="740" customFormat="1" ht="25.5">
      <c r="A64" s="827" t="s">
        <v>613</v>
      </c>
      <c r="B64" s="826" t="s">
        <v>612</v>
      </c>
      <c r="C64" s="826" t="s">
        <v>611</v>
      </c>
      <c r="D64" s="826" t="s">
        <v>608</v>
      </c>
      <c r="E64" s="825">
        <v>1</v>
      </c>
      <c r="F64" s="826" t="s">
        <v>610</v>
      </c>
      <c r="G64" s="825">
        <v>0</v>
      </c>
      <c r="H64" s="825">
        <v>0</v>
      </c>
      <c r="I64" s="825">
        <v>0</v>
      </c>
      <c r="J64" s="825">
        <v>0</v>
      </c>
      <c r="K64" s="825">
        <v>1</v>
      </c>
      <c r="L64" s="826" t="s">
        <v>609</v>
      </c>
      <c r="M64" s="825">
        <v>0</v>
      </c>
      <c r="N64" s="825">
        <v>0</v>
      </c>
      <c r="O64" s="824" t="s">
        <v>608</v>
      </c>
      <c r="P64" s="823"/>
    </row>
    <row r="65" spans="1:3582" ht="30">
      <c r="A65" s="821" t="s">
        <v>607</v>
      </c>
      <c r="B65" s="822"/>
      <c r="C65" s="817"/>
      <c r="D65" s="817"/>
      <c r="E65" s="816">
        <f>SUM(E8:E64)</f>
        <v>48</v>
      </c>
      <c r="F65" s="817"/>
      <c r="G65" s="816">
        <f>SUM(G8:G64)</f>
        <v>0</v>
      </c>
      <c r="H65" s="816">
        <f>SUM(H8:H64)</f>
        <v>0</v>
      </c>
      <c r="I65" s="816">
        <f>SUM(I8:I64)</f>
        <v>2</v>
      </c>
      <c r="J65" s="816">
        <f>SUM(J8:J64)</f>
        <v>20</v>
      </c>
      <c r="K65" s="816">
        <f>SUM(K8:K64)</f>
        <v>9</v>
      </c>
      <c r="L65" s="817"/>
      <c r="M65" s="816">
        <f>SUM(M8:M64)</f>
        <v>9</v>
      </c>
      <c r="N65" s="818">
        <f>SUM(N8:N64)</f>
        <v>4</v>
      </c>
      <c r="O65" s="817"/>
      <c r="P65" s="816">
        <v>26</v>
      </c>
    </row>
    <row r="66" spans="1:3582" ht="15">
      <c r="A66" s="821" t="s">
        <v>606</v>
      </c>
      <c r="B66" s="820"/>
      <c r="C66" s="819"/>
      <c r="D66" s="819"/>
      <c r="E66" s="816">
        <v>578</v>
      </c>
      <c r="F66" s="817"/>
      <c r="G66" s="816">
        <v>9</v>
      </c>
      <c r="H66" s="816">
        <v>0</v>
      </c>
      <c r="I66" s="816">
        <v>21</v>
      </c>
      <c r="J66" s="816">
        <v>257</v>
      </c>
      <c r="K66" s="816">
        <v>40</v>
      </c>
      <c r="L66" s="817"/>
      <c r="M66" s="816">
        <v>88</v>
      </c>
      <c r="N66" s="818">
        <v>22</v>
      </c>
      <c r="O66" s="817"/>
      <c r="P66" s="816">
        <v>73</v>
      </c>
    </row>
    <row r="67" spans="1:3582" s="740" customFormat="1" ht="39" customHeight="1">
      <c r="A67" s="815" t="s">
        <v>605</v>
      </c>
      <c r="B67" s="813"/>
      <c r="C67" s="813"/>
      <c r="D67" s="814"/>
      <c r="E67" s="813"/>
      <c r="F67" s="814"/>
      <c r="G67" s="814"/>
      <c r="H67" s="814"/>
      <c r="I67" s="813"/>
      <c r="J67" s="813"/>
      <c r="K67" s="814"/>
      <c r="L67" s="813"/>
      <c r="M67" s="813"/>
      <c r="N67" s="813"/>
      <c r="O67" s="813"/>
    </row>
    <row r="68" spans="1:3582" s="810" customFormat="1" ht="36" customHeight="1">
      <c r="A68" s="1099" t="s">
        <v>604</v>
      </c>
      <c r="B68" s="1099"/>
      <c r="C68" s="1099"/>
      <c r="D68" s="1099"/>
      <c r="E68" s="1099"/>
      <c r="F68" s="1099"/>
      <c r="G68" s="1099"/>
      <c r="H68" s="812"/>
      <c r="I68" s="812"/>
      <c r="J68" s="812"/>
      <c r="K68" s="812"/>
      <c r="L68" s="812"/>
      <c r="M68" s="812"/>
      <c r="N68" s="812"/>
      <c r="O68" s="812"/>
    </row>
    <row r="69" spans="1:3582" s="810" customFormat="1" ht="28.9" customHeight="1">
      <c r="A69" s="1099" t="s">
        <v>603</v>
      </c>
      <c r="B69" s="1099"/>
      <c r="C69" s="1099"/>
      <c r="D69" s="1099"/>
      <c r="E69" s="1099"/>
      <c r="F69" s="1099"/>
      <c r="G69" s="1099"/>
      <c r="H69" s="1099"/>
      <c r="I69" s="1099"/>
      <c r="J69" s="1099"/>
      <c r="K69" s="1099"/>
      <c r="L69" s="1099"/>
      <c r="M69" s="1099"/>
      <c r="N69" s="1099"/>
      <c r="O69" s="1099"/>
      <c r="P69" s="811"/>
    </row>
    <row r="70" spans="1:3582" ht="15" customHeight="1">
      <c r="A70" s="1100"/>
      <c r="B70" s="1100"/>
      <c r="C70" s="1100"/>
      <c r="D70" s="1100"/>
      <c r="E70" s="1100"/>
      <c r="F70" s="1100"/>
      <c r="G70" s="1100"/>
    </row>
    <row r="73" spans="1:3582" s="809" customFormat="1" ht="15">
      <c r="A73" s="13"/>
      <c r="B73" s="13"/>
      <c r="C73" s="13"/>
      <c r="D73" s="13"/>
      <c r="E73" s="13"/>
      <c r="F73" s="13"/>
      <c r="G73" s="13"/>
      <c r="H73" s="13"/>
      <c r="I73" s="13"/>
      <c r="J73" s="13"/>
      <c r="K73" s="784"/>
      <c r="L73" s="13"/>
      <c r="M73" s="13"/>
      <c r="N73" s="13"/>
      <c r="O73" s="13"/>
      <c r="P73" s="13"/>
      <c r="Q73" s="13"/>
      <c r="R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c r="JO73" s="13"/>
      <c r="JP73" s="13"/>
      <c r="JQ73" s="13"/>
      <c r="JR73" s="13"/>
      <c r="JS73" s="13"/>
      <c r="JT73" s="13"/>
      <c r="JU73" s="13"/>
      <c r="JV73" s="13"/>
      <c r="JW73" s="13"/>
      <c r="JX73" s="13"/>
      <c r="JY73" s="13"/>
      <c r="JZ73" s="13"/>
      <c r="KA73" s="13"/>
      <c r="KB73" s="13"/>
      <c r="KC73" s="13"/>
      <c r="KD73" s="13"/>
      <c r="KE73" s="13"/>
      <c r="KF73" s="13"/>
      <c r="KG73" s="13"/>
      <c r="KH73" s="13"/>
      <c r="KI73" s="13"/>
      <c r="KJ73" s="13"/>
      <c r="KK73" s="13"/>
      <c r="KL73" s="13"/>
      <c r="KM73" s="13"/>
      <c r="KN73" s="13"/>
      <c r="KO73" s="13"/>
      <c r="KP73" s="13"/>
      <c r="KQ73" s="13"/>
      <c r="KR73" s="13"/>
      <c r="KS73" s="13"/>
      <c r="KT73" s="13"/>
      <c r="KU73" s="13"/>
      <c r="KV73" s="13"/>
      <c r="KW73" s="13"/>
      <c r="KX73" s="13"/>
      <c r="KY73" s="13"/>
      <c r="KZ73" s="13"/>
      <c r="LA73" s="13"/>
      <c r="LB73" s="13"/>
      <c r="LC73" s="13"/>
      <c r="LD73" s="13"/>
      <c r="LE73" s="13"/>
      <c r="LF73" s="13"/>
      <c r="LG73" s="13"/>
      <c r="LH73" s="13"/>
      <c r="LI73" s="13"/>
      <c r="LJ73" s="13"/>
      <c r="LK73" s="13"/>
      <c r="LL73" s="13"/>
      <c r="LM73" s="13"/>
      <c r="LN73" s="13"/>
      <c r="LO73" s="13"/>
      <c r="LP73" s="13"/>
      <c r="LQ73" s="13"/>
      <c r="LR73" s="13"/>
      <c r="LS73" s="13"/>
      <c r="LT73" s="13"/>
      <c r="LU73" s="13"/>
      <c r="LV73" s="13"/>
      <c r="LW73" s="13"/>
      <c r="LX73" s="13"/>
      <c r="LY73" s="13"/>
      <c r="LZ73" s="13"/>
      <c r="MA73" s="13"/>
      <c r="MB73" s="13"/>
      <c r="MC73" s="13"/>
      <c r="MD73" s="13"/>
      <c r="ME73" s="13"/>
      <c r="MF73" s="13"/>
      <c r="MG73" s="13"/>
      <c r="MH73" s="13"/>
      <c r="MI73" s="13"/>
      <c r="MJ73" s="13"/>
      <c r="MK73" s="13"/>
      <c r="ML73" s="13"/>
      <c r="MM73" s="13"/>
      <c r="MN73" s="13"/>
      <c r="MO73" s="13"/>
      <c r="MP73" s="13"/>
      <c r="MQ73" s="13"/>
      <c r="MR73" s="13"/>
      <c r="MS73" s="13"/>
      <c r="MT73" s="13"/>
      <c r="MU73" s="13"/>
      <c r="MV73" s="13"/>
      <c r="MW73" s="13"/>
      <c r="MX73" s="13"/>
      <c r="MY73" s="13"/>
      <c r="MZ73" s="13"/>
      <c r="NA73" s="13"/>
      <c r="NB73" s="13"/>
      <c r="NC73" s="13"/>
      <c r="ND73" s="13"/>
      <c r="NE73" s="13"/>
      <c r="NF73" s="13"/>
      <c r="NG73" s="13"/>
      <c r="NH73" s="13"/>
      <c r="NI73" s="13"/>
      <c r="NJ73" s="13"/>
      <c r="NK73" s="13"/>
      <c r="NL73" s="13"/>
      <c r="NM73" s="13"/>
      <c r="NN73" s="13"/>
      <c r="NO73" s="13"/>
      <c r="NP73" s="13"/>
      <c r="NQ73" s="13"/>
      <c r="NR73" s="13"/>
      <c r="NS73" s="13"/>
      <c r="NT73" s="13"/>
      <c r="NU73" s="13"/>
      <c r="NV73" s="13"/>
      <c r="NW73" s="13"/>
      <c r="NX73" s="13"/>
      <c r="NY73" s="13"/>
      <c r="NZ73" s="13"/>
      <c r="OA73" s="13"/>
      <c r="OB73" s="13"/>
      <c r="OC73" s="13"/>
      <c r="OD73" s="13"/>
      <c r="OE73" s="13"/>
      <c r="OF73" s="13"/>
      <c r="OG73" s="13"/>
      <c r="OH73" s="13"/>
      <c r="OI73" s="13"/>
      <c r="OJ73" s="13"/>
      <c r="OK73" s="13"/>
      <c r="OL73" s="13"/>
      <c r="OM73" s="13"/>
      <c r="ON73" s="13"/>
      <c r="OO73" s="13"/>
      <c r="OP73" s="13"/>
      <c r="OQ73" s="13"/>
      <c r="OR73" s="13"/>
      <c r="OS73" s="13"/>
      <c r="OT73" s="13"/>
      <c r="OU73" s="13"/>
      <c r="OV73" s="13"/>
      <c r="OW73" s="13"/>
      <c r="OX73" s="13"/>
      <c r="OY73" s="13"/>
      <c r="OZ73" s="13"/>
      <c r="PA73" s="13"/>
      <c r="PB73" s="13"/>
      <c r="PC73" s="13"/>
      <c r="PD73" s="13"/>
      <c r="PE73" s="13"/>
      <c r="PF73" s="13"/>
      <c r="PG73" s="13"/>
      <c r="PH73" s="13"/>
      <c r="PI73" s="13"/>
      <c r="PJ73" s="13"/>
      <c r="PK73" s="13"/>
      <c r="PL73" s="13"/>
      <c r="PM73" s="13"/>
      <c r="PN73" s="13"/>
      <c r="PO73" s="13"/>
      <c r="PP73" s="13"/>
      <c r="PQ73" s="13"/>
      <c r="PR73" s="13"/>
      <c r="PS73" s="13"/>
      <c r="PT73" s="13"/>
      <c r="PU73" s="13"/>
      <c r="PV73" s="13"/>
      <c r="PW73" s="13"/>
      <c r="PX73" s="13"/>
      <c r="PY73" s="13"/>
      <c r="PZ73" s="13"/>
      <c r="QA73" s="13"/>
      <c r="QB73" s="13"/>
      <c r="QC73" s="13"/>
      <c r="QD73" s="13"/>
      <c r="QE73" s="13"/>
      <c r="QF73" s="13"/>
      <c r="QG73" s="13"/>
      <c r="QH73" s="13"/>
      <c r="QI73" s="13"/>
      <c r="QJ73" s="13"/>
      <c r="QK73" s="13"/>
      <c r="QL73" s="13"/>
      <c r="QM73" s="13"/>
      <c r="QN73" s="13"/>
      <c r="QO73" s="13"/>
      <c r="QP73" s="13"/>
      <c r="QQ73" s="13"/>
      <c r="QR73" s="13"/>
      <c r="QS73" s="13"/>
      <c r="QT73" s="13"/>
      <c r="QU73" s="13"/>
      <c r="QV73" s="13"/>
      <c r="QW73" s="13"/>
      <c r="QX73" s="13"/>
      <c r="QY73" s="13"/>
      <c r="QZ73" s="13"/>
      <c r="RA73" s="13"/>
      <c r="RB73" s="13"/>
      <c r="RC73" s="13"/>
      <c r="RD73" s="13"/>
      <c r="RE73" s="13"/>
      <c r="RF73" s="13"/>
      <c r="RG73" s="13"/>
      <c r="RH73" s="13"/>
      <c r="RI73" s="13"/>
      <c r="RJ73" s="13"/>
      <c r="RK73" s="13"/>
      <c r="RL73" s="13"/>
      <c r="RM73" s="13"/>
      <c r="RN73" s="13"/>
      <c r="RO73" s="13"/>
      <c r="RP73" s="13"/>
      <c r="RQ73" s="13"/>
      <c r="RR73" s="13"/>
      <c r="RS73" s="13"/>
      <c r="RT73" s="13"/>
      <c r="RU73" s="13"/>
      <c r="RV73" s="13"/>
      <c r="RW73" s="13"/>
      <c r="RX73" s="13"/>
      <c r="RY73" s="13"/>
      <c r="RZ73" s="13"/>
      <c r="SA73" s="13"/>
      <c r="SB73" s="13"/>
      <c r="SC73" s="13"/>
      <c r="SD73" s="13"/>
      <c r="SE73" s="13"/>
      <c r="SF73" s="13"/>
      <c r="SG73" s="13"/>
      <c r="SH73" s="13"/>
      <c r="SI73" s="13"/>
      <c r="SJ73" s="13"/>
      <c r="SK73" s="13"/>
      <c r="SL73" s="13"/>
      <c r="SM73" s="13"/>
      <c r="SN73" s="13"/>
      <c r="SO73" s="13"/>
      <c r="SP73" s="13"/>
      <c r="SQ73" s="13"/>
      <c r="SR73" s="13"/>
      <c r="SS73" s="13"/>
      <c r="ST73" s="13"/>
      <c r="SU73" s="13"/>
      <c r="SV73" s="13"/>
      <c r="SW73" s="13"/>
      <c r="SX73" s="13"/>
      <c r="SY73" s="13"/>
      <c r="SZ73" s="13"/>
      <c r="TA73" s="13"/>
      <c r="TB73" s="13"/>
      <c r="TC73" s="13"/>
      <c r="TD73" s="13"/>
      <c r="TE73" s="13"/>
      <c r="TF73" s="13"/>
      <c r="TG73" s="13"/>
      <c r="TH73" s="13"/>
      <c r="TI73" s="13"/>
      <c r="TJ73" s="13"/>
      <c r="TK73" s="13"/>
      <c r="TL73" s="13"/>
      <c r="TM73" s="13"/>
      <c r="TN73" s="13"/>
      <c r="TO73" s="13"/>
      <c r="TP73" s="13"/>
      <c r="TQ73" s="13"/>
      <c r="TR73" s="13"/>
      <c r="TS73" s="13"/>
      <c r="TT73" s="13"/>
      <c r="TU73" s="13"/>
      <c r="TV73" s="13"/>
      <c r="TW73" s="13"/>
      <c r="TX73" s="13"/>
      <c r="TY73" s="13"/>
      <c r="TZ73" s="13"/>
      <c r="UA73" s="13"/>
      <c r="UB73" s="13"/>
      <c r="UC73" s="13"/>
      <c r="UD73" s="13"/>
      <c r="UE73" s="13"/>
      <c r="UF73" s="13"/>
      <c r="UG73" s="13"/>
      <c r="UH73" s="13"/>
      <c r="UI73" s="13"/>
      <c r="UJ73" s="13"/>
      <c r="UK73" s="13"/>
      <c r="UL73" s="13"/>
      <c r="UM73" s="13"/>
      <c r="UN73" s="13"/>
      <c r="UO73" s="13"/>
      <c r="UP73" s="13"/>
      <c r="UQ73" s="13"/>
      <c r="UR73" s="13"/>
      <c r="US73" s="13"/>
      <c r="UT73" s="13"/>
      <c r="UU73" s="13"/>
      <c r="UV73" s="13"/>
      <c r="UW73" s="13"/>
      <c r="UX73" s="13"/>
      <c r="UY73" s="13"/>
      <c r="UZ73" s="13"/>
      <c r="VA73" s="13"/>
      <c r="VB73" s="13"/>
      <c r="VC73" s="13"/>
      <c r="VD73" s="13"/>
      <c r="VE73" s="13"/>
      <c r="VF73" s="13"/>
      <c r="VG73" s="13"/>
      <c r="VH73" s="13"/>
      <c r="VI73" s="13"/>
      <c r="VJ73" s="13"/>
      <c r="VK73" s="13"/>
      <c r="VL73" s="13"/>
      <c r="VM73" s="13"/>
      <c r="VN73" s="13"/>
      <c r="VO73" s="13"/>
      <c r="VP73" s="13"/>
      <c r="VQ73" s="13"/>
      <c r="VR73" s="13"/>
      <c r="VS73" s="13"/>
      <c r="VT73" s="13"/>
      <c r="VU73" s="13"/>
      <c r="VV73" s="13"/>
      <c r="VW73" s="13"/>
      <c r="VX73" s="13"/>
      <c r="VY73" s="13"/>
      <c r="VZ73" s="13"/>
      <c r="WA73" s="13"/>
      <c r="WB73" s="13"/>
      <c r="WC73" s="13"/>
      <c r="WD73" s="13"/>
      <c r="WE73" s="13"/>
      <c r="WF73" s="13"/>
      <c r="WG73" s="13"/>
      <c r="WH73" s="13"/>
      <c r="WI73" s="13"/>
      <c r="WJ73" s="13"/>
      <c r="WK73" s="13"/>
      <c r="WL73" s="13"/>
      <c r="WM73" s="13"/>
      <c r="WN73" s="13"/>
      <c r="WO73" s="13"/>
      <c r="WP73" s="13"/>
      <c r="WQ73" s="13"/>
      <c r="WR73" s="13"/>
      <c r="WS73" s="13"/>
      <c r="WT73" s="13"/>
      <c r="WU73" s="13"/>
      <c r="WV73" s="13"/>
      <c r="WW73" s="13"/>
      <c r="WX73" s="13"/>
      <c r="WY73" s="13"/>
      <c r="WZ73" s="13"/>
      <c r="XA73" s="13"/>
      <c r="XB73" s="13"/>
      <c r="XC73" s="13"/>
      <c r="XD73" s="13"/>
      <c r="XE73" s="13"/>
      <c r="XF73" s="13"/>
      <c r="XG73" s="13"/>
      <c r="XH73" s="13"/>
      <c r="XI73" s="13"/>
      <c r="XJ73" s="13"/>
      <c r="XK73" s="13"/>
      <c r="XL73" s="13"/>
      <c r="XM73" s="13"/>
      <c r="XN73" s="13"/>
      <c r="XO73" s="13"/>
      <c r="XP73" s="13"/>
      <c r="XQ73" s="13"/>
      <c r="XR73" s="13"/>
      <c r="XS73" s="13"/>
      <c r="XT73" s="13"/>
      <c r="XU73" s="13"/>
      <c r="XV73" s="13"/>
      <c r="XW73" s="13"/>
      <c r="XX73" s="13"/>
      <c r="XY73" s="13"/>
      <c r="XZ73" s="13"/>
      <c r="YA73" s="13"/>
      <c r="YB73" s="13"/>
      <c r="YC73" s="13"/>
      <c r="YD73" s="13"/>
      <c r="YE73" s="13"/>
      <c r="YF73" s="13"/>
      <c r="YG73" s="13"/>
      <c r="YH73" s="13"/>
      <c r="YI73" s="13"/>
      <c r="YJ73" s="13"/>
      <c r="YK73" s="13"/>
      <c r="YL73" s="13"/>
      <c r="YM73" s="13"/>
      <c r="YN73" s="13"/>
      <c r="YO73" s="13"/>
      <c r="YP73" s="13"/>
      <c r="YQ73" s="13"/>
      <c r="YR73" s="13"/>
      <c r="YS73" s="13"/>
      <c r="YT73" s="13"/>
      <c r="YU73" s="13"/>
      <c r="YV73" s="13"/>
      <c r="YW73" s="13"/>
      <c r="YX73" s="13"/>
      <c r="YY73" s="13"/>
      <c r="YZ73" s="13"/>
      <c r="ZA73" s="13"/>
      <c r="ZB73" s="13"/>
      <c r="ZC73" s="13"/>
      <c r="ZD73" s="13"/>
      <c r="ZE73" s="13"/>
      <c r="ZF73" s="13"/>
      <c r="ZG73" s="13"/>
      <c r="ZH73" s="13"/>
      <c r="ZI73" s="13"/>
      <c r="ZJ73" s="13"/>
      <c r="ZK73" s="13"/>
      <c r="ZL73" s="13"/>
      <c r="ZM73" s="13"/>
      <c r="ZN73" s="13"/>
      <c r="ZO73" s="13"/>
      <c r="ZP73" s="13"/>
      <c r="ZQ73" s="13"/>
      <c r="ZR73" s="13"/>
      <c r="ZS73" s="13"/>
      <c r="ZT73" s="13"/>
      <c r="ZU73" s="13"/>
      <c r="ZV73" s="13"/>
      <c r="ZW73" s="13"/>
      <c r="ZX73" s="13"/>
      <c r="ZY73" s="13"/>
      <c r="ZZ73" s="13"/>
      <c r="AAA73" s="13"/>
      <c r="AAB73" s="13"/>
      <c r="AAC73" s="13"/>
      <c r="AAD73" s="13"/>
      <c r="AAE73" s="13"/>
      <c r="AAF73" s="13"/>
      <c r="AAG73" s="13"/>
      <c r="AAH73" s="13"/>
      <c r="AAI73" s="13"/>
      <c r="AAJ73" s="13"/>
      <c r="AAK73" s="13"/>
      <c r="AAL73" s="13"/>
      <c r="AAM73" s="13"/>
      <c r="AAN73" s="13"/>
      <c r="AAO73" s="13"/>
      <c r="AAP73" s="13"/>
      <c r="AAQ73" s="13"/>
      <c r="AAR73" s="13"/>
      <c r="AAS73" s="13"/>
      <c r="AAT73" s="13"/>
      <c r="AAU73" s="13"/>
      <c r="AAV73" s="13"/>
      <c r="AAW73" s="13"/>
      <c r="AAX73" s="13"/>
      <c r="AAY73" s="13"/>
      <c r="AAZ73" s="13"/>
      <c r="ABA73" s="13"/>
      <c r="ABB73" s="13"/>
      <c r="ABC73" s="13"/>
      <c r="ABD73" s="13"/>
      <c r="ABE73" s="13"/>
      <c r="ABF73" s="13"/>
      <c r="ABG73" s="13"/>
      <c r="ABH73" s="13"/>
      <c r="ABI73" s="13"/>
      <c r="ABJ73" s="13"/>
      <c r="ABK73" s="13"/>
      <c r="ABL73" s="13"/>
      <c r="ABM73" s="13"/>
      <c r="ABN73" s="13"/>
      <c r="ABO73" s="13"/>
      <c r="ABP73" s="13"/>
      <c r="ABQ73" s="13"/>
      <c r="ABR73" s="13"/>
      <c r="ABS73" s="13"/>
      <c r="ABT73" s="13"/>
      <c r="ABU73" s="13"/>
      <c r="ABV73" s="13"/>
      <c r="ABW73" s="13"/>
      <c r="ABX73" s="13"/>
      <c r="ABY73" s="13"/>
      <c r="ABZ73" s="13"/>
      <c r="ACA73" s="13"/>
      <c r="ACB73" s="13"/>
      <c r="ACC73" s="13"/>
      <c r="ACD73" s="13"/>
      <c r="ACE73" s="13"/>
      <c r="ACF73" s="13"/>
      <c r="ACG73" s="13"/>
      <c r="ACH73" s="13"/>
      <c r="ACI73" s="13"/>
      <c r="ACJ73" s="13"/>
      <c r="ACK73" s="13"/>
      <c r="ACL73" s="13"/>
      <c r="ACM73" s="13"/>
      <c r="ACN73" s="13"/>
      <c r="ACO73" s="13"/>
      <c r="ACP73" s="13"/>
      <c r="ACQ73" s="13"/>
      <c r="ACR73" s="13"/>
      <c r="ACS73" s="13"/>
      <c r="ACT73" s="13"/>
      <c r="ACU73" s="13"/>
      <c r="ACV73" s="13"/>
      <c r="ACW73" s="13"/>
      <c r="ACX73" s="13"/>
      <c r="ACY73" s="13"/>
      <c r="ACZ73" s="13"/>
      <c r="ADA73" s="13"/>
      <c r="ADB73" s="13"/>
      <c r="ADC73" s="13"/>
      <c r="ADD73" s="13"/>
      <c r="ADE73" s="13"/>
      <c r="ADF73" s="13"/>
      <c r="ADG73" s="13"/>
      <c r="ADH73" s="13"/>
      <c r="ADI73" s="13"/>
      <c r="ADJ73" s="13"/>
      <c r="ADK73" s="13"/>
      <c r="ADL73" s="13"/>
      <c r="ADM73" s="13"/>
      <c r="ADN73" s="13"/>
      <c r="ADO73" s="13"/>
      <c r="ADP73" s="13"/>
      <c r="ADQ73" s="13"/>
      <c r="ADR73" s="13"/>
      <c r="ADS73" s="13"/>
      <c r="ADT73" s="13"/>
      <c r="ADU73" s="13"/>
      <c r="ADV73" s="13"/>
      <c r="ADW73" s="13"/>
      <c r="ADX73" s="13"/>
      <c r="ADY73" s="13"/>
      <c r="ADZ73" s="13"/>
      <c r="AEA73" s="13"/>
      <c r="AEB73" s="13"/>
      <c r="AEC73" s="13"/>
      <c r="AED73" s="13"/>
      <c r="AEE73" s="13"/>
      <c r="AEF73" s="13"/>
      <c r="AEG73" s="13"/>
      <c r="AEH73" s="13"/>
      <c r="AEI73" s="13"/>
      <c r="AEJ73" s="13"/>
      <c r="AEK73" s="13"/>
      <c r="AEL73" s="13"/>
      <c r="AEM73" s="13"/>
      <c r="AEN73" s="13"/>
      <c r="AEO73" s="13"/>
      <c r="AEP73" s="13"/>
      <c r="AEQ73" s="13"/>
      <c r="AER73" s="13"/>
      <c r="AES73" s="13"/>
      <c r="AET73" s="13"/>
      <c r="AEU73" s="13"/>
      <c r="AEV73" s="13"/>
      <c r="AEW73" s="13"/>
      <c r="AEX73" s="13"/>
      <c r="AEY73" s="13"/>
      <c r="AEZ73" s="13"/>
      <c r="AFA73" s="13"/>
      <c r="AFB73" s="13"/>
      <c r="AFC73" s="13"/>
      <c r="AFD73" s="13"/>
      <c r="AFE73" s="13"/>
      <c r="AFF73" s="13"/>
      <c r="AFG73" s="13"/>
      <c r="AFH73" s="13"/>
      <c r="AFI73" s="13"/>
      <c r="AFJ73" s="13"/>
      <c r="AFK73" s="13"/>
      <c r="AFL73" s="13"/>
      <c r="AFM73" s="13"/>
      <c r="AFN73" s="13"/>
      <c r="AFO73" s="13"/>
      <c r="AFP73" s="13"/>
      <c r="AFQ73" s="13"/>
      <c r="AFR73" s="13"/>
      <c r="AFS73" s="13"/>
      <c r="AFT73" s="13"/>
      <c r="AFU73" s="13"/>
      <c r="AFV73" s="13"/>
      <c r="AFW73" s="13"/>
      <c r="AFX73" s="13"/>
      <c r="AFY73" s="13"/>
      <c r="AFZ73" s="13"/>
      <c r="AGA73" s="13"/>
      <c r="AGB73" s="13"/>
      <c r="AGC73" s="13"/>
      <c r="AGD73" s="13"/>
      <c r="AGE73" s="13"/>
      <c r="AGF73" s="13"/>
      <c r="AGG73" s="13"/>
      <c r="AGH73" s="13"/>
      <c r="AGI73" s="13"/>
      <c r="AGJ73" s="13"/>
      <c r="AGK73" s="13"/>
      <c r="AGL73" s="13"/>
      <c r="AGM73" s="13"/>
      <c r="AGN73" s="13"/>
      <c r="AGO73" s="13"/>
      <c r="AGP73" s="13"/>
      <c r="AGQ73" s="13"/>
      <c r="AGR73" s="13"/>
      <c r="AGS73" s="13"/>
      <c r="AGT73" s="13"/>
      <c r="AGU73" s="13"/>
      <c r="AGV73" s="13"/>
      <c r="AGW73" s="13"/>
      <c r="AGX73" s="13"/>
      <c r="AGY73" s="13"/>
      <c r="AGZ73" s="13"/>
      <c r="AHA73" s="13"/>
      <c r="AHB73" s="13"/>
      <c r="AHC73" s="13"/>
      <c r="AHD73" s="13"/>
      <c r="AHE73" s="13"/>
      <c r="AHF73" s="13"/>
      <c r="AHG73" s="13"/>
      <c r="AHH73" s="13"/>
      <c r="AHI73" s="13"/>
      <c r="AHJ73" s="13"/>
      <c r="AHK73" s="13"/>
      <c r="AHL73" s="13"/>
      <c r="AHM73" s="13"/>
      <c r="AHN73" s="13"/>
      <c r="AHO73" s="13"/>
      <c r="AHP73" s="13"/>
      <c r="AHQ73" s="13"/>
      <c r="AHR73" s="13"/>
      <c r="AHS73" s="13"/>
      <c r="AHT73" s="13"/>
      <c r="AHU73" s="13"/>
      <c r="AHV73" s="13"/>
      <c r="AHW73" s="13"/>
      <c r="AHX73" s="13"/>
      <c r="AHY73" s="13"/>
      <c r="AHZ73" s="13"/>
      <c r="AIA73" s="13"/>
      <c r="AIB73" s="13"/>
      <c r="AIC73" s="13"/>
      <c r="AID73" s="13"/>
      <c r="AIE73" s="13"/>
      <c r="AIF73" s="13"/>
      <c r="AIG73" s="13"/>
      <c r="AIH73" s="13"/>
      <c r="AII73" s="13"/>
      <c r="AIJ73" s="13"/>
      <c r="AIK73" s="13"/>
      <c r="AIL73" s="13"/>
      <c r="AIM73" s="13"/>
      <c r="AIN73" s="13"/>
      <c r="AIO73" s="13"/>
      <c r="AIP73" s="13"/>
      <c r="AIQ73" s="13"/>
      <c r="AIR73" s="13"/>
      <c r="AIS73" s="13"/>
      <c r="AIT73" s="13"/>
      <c r="AIU73" s="13"/>
      <c r="AIV73" s="13"/>
      <c r="AIW73" s="13"/>
      <c r="AIX73" s="13"/>
      <c r="AIY73" s="13"/>
      <c r="AIZ73" s="13"/>
      <c r="AJA73" s="13"/>
      <c r="AJB73" s="13"/>
      <c r="AJC73" s="13"/>
      <c r="AJD73" s="13"/>
      <c r="AJE73" s="13"/>
      <c r="AJF73" s="13"/>
      <c r="AJG73" s="13"/>
      <c r="AJH73" s="13"/>
      <c r="AJI73" s="13"/>
      <c r="AJJ73" s="13"/>
      <c r="AJK73" s="13"/>
      <c r="AJL73" s="13"/>
      <c r="AJM73" s="13"/>
      <c r="AJN73" s="13"/>
      <c r="AJO73" s="13"/>
      <c r="AJP73" s="13"/>
      <c r="AJQ73" s="13"/>
      <c r="AJR73" s="13"/>
      <c r="AJS73" s="13"/>
      <c r="AJT73" s="13"/>
      <c r="AJU73" s="13"/>
      <c r="AJV73" s="13"/>
      <c r="AJW73" s="13"/>
      <c r="AJX73" s="13"/>
      <c r="AJY73" s="13"/>
      <c r="AJZ73" s="13"/>
      <c r="AKA73" s="13"/>
      <c r="AKB73" s="13"/>
      <c r="AKC73" s="13"/>
      <c r="AKD73" s="13"/>
      <c r="AKE73" s="13"/>
      <c r="AKF73" s="13"/>
      <c r="AKG73" s="13"/>
      <c r="AKH73" s="13"/>
      <c r="AKI73" s="13"/>
      <c r="AKJ73" s="13"/>
      <c r="AKK73" s="13"/>
      <c r="AKL73" s="13"/>
      <c r="AKM73" s="13"/>
      <c r="AKN73" s="13"/>
      <c r="AKO73" s="13"/>
      <c r="AKP73" s="13"/>
      <c r="AKQ73" s="13"/>
      <c r="AKR73" s="13"/>
      <c r="AKS73" s="13"/>
      <c r="AKT73" s="13"/>
      <c r="AKU73" s="13"/>
      <c r="AKV73" s="13"/>
      <c r="AKW73" s="13"/>
      <c r="AKX73" s="13"/>
      <c r="AKY73" s="13"/>
      <c r="AKZ73" s="13"/>
      <c r="ALA73" s="13"/>
      <c r="ALB73" s="13"/>
      <c r="ALC73" s="13"/>
      <c r="ALD73" s="13"/>
      <c r="ALE73" s="13"/>
      <c r="ALF73" s="13"/>
      <c r="ALG73" s="13"/>
      <c r="ALH73" s="13"/>
      <c r="ALI73" s="13"/>
      <c r="ALJ73" s="13"/>
      <c r="ALK73" s="13"/>
      <c r="ALL73" s="13"/>
      <c r="ALM73" s="13"/>
      <c r="ALN73" s="13"/>
      <c r="ALO73" s="13"/>
      <c r="ALP73" s="13"/>
      <c r="ALQ73" s="13"/>
      <c r="ALR73" s="13"/>
      <c r="ALS73" s="13"/>
      <c r="ALT73" s="13"/>
      <c r="ALU73" s="13"/>
      <c r="ALV73" s="13"/>
      <c r="ALW73" s="13"/>
      <c r="ALX73" s="13"/>
      <c r="ALY73" s="13"/>
      <c r="ALZ73" s="13"/>
      <c r="AMA73" s="13"/>
      <c r="AMB73" s="13"/>
      <c r="AMC73" s="13"/>
      <c r="AMD73" s="13"/>
      <c r="AME73" s="13"/>
      <c r="AMF73" s="13"/>
      <c r="AMG73" s="13"/>
      <c r="AMH73" s="13"/>
      <c r="AMI73" s="13"/>
      <c r="AMJ73" s="13"/>
      <c r="AMK73" s="13"/>
      <c r="AML73" s="13"/>
      <c r="AMM73" s="13"/>
      <c r="AMN73" s="13"/>
      <c r="AMO73" s="13"/>
      <c r="AMP73" s="13"/>
      <c r="AMQ73" s="13"/>
      <c r="AMR73" s="13"/>
      <c r="AMS73" s="13"/>
      <c r="AMT73" s="13"/>
      <c r="AMU73" s="13"/>
      <c r="AMV73" s="13"/>
      <c r="AMW73" s="13"/>
      <c r="AMX73" s="13"/>
      <c r="AMY73" s="13"/>
      <c r="AMZ73" s="13"/>
      <c r="ANA73" s="13"/>
      <c r="ANB73" s="13"/>
      <c r="ANC73" s="13"/>
      <c r="AND73" s="13"/>
      <c r="ANE73" s="13"/>
      <c r="ANF73" s="13"/>
      <c r="ANG73" s="13"/>
      <c r="ANH73" s="13"/>
      <c r="ANI73" s="13"/>
      <c r="ANJ73" s="13"/>
      <c r="ANK73" s="13"/>
      <c r="ANL73" s="13"/>
      <c r="ANM73" s="13"/>
      <c r="ANN73" s="13"/>
      <c r="ANO73" s="13"/>
      <c r="ANP73" s="13"/>
      <c r="ANQ73" s="13"/>
      <c r="ANR73" s="13"/>
      <c r="ANS73" s="13"/>
      <c r="ANT73" s="13"/>
      <c r="ANU73" s="13"/>
      <c r="ANV73" s="13"/>
      <c r="ANW73" s="13"/>
      <c r="ANX73" s="13"/>
      <c r="ANY73" s="13"/>
      <c r="ANZ73" s="13"/>
      <c r="AOA73" s="13"/>
      <c r="AOB73" s="13"/>
      <c r="AOC73" s="13"/>
      <c r="AOD73" s="13"/>
      <c r="AOE73" s="13"/>
      <c r="AOF73" s="13"/>
      <c r="AOG73" s="13"/>
      <c r="AOH73" s="13"/>
      <c r="AOI73" s="13"/>
      <c r="AOJ73" s="13"/>
      <c r="AOK73" s="13"/>
      <c r="AOL73" s="13"/>
      <c r="AOM73" s="13"/>
      <c r="AON73" s="13"/>
      <c r="AOO73" s="13"/>
      <c r="AOP73" s="13"/>
      <c r="AOQ73" s="13"/>
      <c r="AOR73" s="13"/>
      <c r="AOS73" s="13"/>
      <c r="AOT73" s="13"/>
      <c r="AOU73" s="13"/>
      <c r="AOV73" s="13"/>
      <c r="AOW73" s="13"/>
      <c r="AOX73" s="13"/>
      <c r="AOY73" s="13"/>
      <c r="AOZ73" s="13"/>
      <c r="APA73" s="13"/>
      <c r="APB73" s="13"/>
      <c r="APC73" s="13"/>
      <c r="APD73" s="13"/>
      <c r="APE73" s="13"/>
      <c r="APF73" s="13"/>
      <c r="APG73" s="13"/>
      <c r="APH73" s="13"/>
      <c r="API73" s="13"/>
      <c r="APJ73" s="13"/>
      <c r="APK73" s="13"/>
      <c r="APL73" s="13"/>
      <c r="APM73" s="13"/>
      <c r="APN73" s="13"/>
      <c r="APO73" s="13"/>
      <c r="APP73" s="13"/>
      <c r="APQ73" s="13"/>
      <c r="APR73" s="13"/>
      <c r="APS73" s="13"/>
      <c r="APT73" s="13"/>
      <c r="APU73" s="13"/>
      <c r="APV73" s="13"/>
      <c r="APW73" s="13"/>
      <c r="APX73" s="13"/>
      <c r="APY73" s="13"/>
      <c r="APZ73" s="13"/>
      <c r="AQA73" s="13"/>
      <c r="AQB73" s="13"/>
      <c r="AQC73" s="13"/>
      <c r="AQD73" s="13"/>
      <c r="AQE73" s="13"/>
      <c r="AQF73" s="13"/>
      <c r="AQG73" s="13"/>
      <c r="AQH73" s="13"/>
      <c r="AQI73" s="13"/>
      <c r="AQJ73" s="13"/>
      <c r="AQK73" s="13"/>
      <c r="AQL73" s="13"/>
      <c r="AQM73" s="13"/>
      <c r="AQN73" s="13"/>
      <c r="AQO73" s="13"/>
      <c r="AQP73" s="13"/>
      <c r="AQQ73" s="13"/>
      <c r="AQR73" s="13"/>
      <c r="AQS73" s="13"/>
      <c r="AQT73" s="13"/>
      <c r="AQU73" s="13"/>
      <c r="AQV73" s="13"/>
      <c r="AQW73" s="13"/>
      <c r="AQX73" s="13"/>
      <c r="AQY73" s="13"/>
      <c r="AQZ73" s="13"/>
      <c r="ARA73" s="13"/>
      <c r="ARB73" s="13"/>
      <c r="ARC73" s="13"/>
      <c r="ARD73" s="13"/>
      <c r="ARE73" s="13"/>
      <c r="ARF73" s="13"/>
      <c r="ARG73" s="13"/>
      <c r="ARH73" s="13"/>
      <c r="ARI73" s="13"/>
      <c r="ARJ73" s="13"/>
      <c r="ARK73" s="13"/>
      <c r="ARL73" s="13"/>
      <c r="ARM73" s="13"/>
      <c r="ARN73" s="13"/>
      <c r="ARO73" s="13"/>
      <c r="ARP73" s="13"/>
      <c r="ARQ73" s="13"/>
      <c r="ARR73" s="13"/>
      <c r="ARS73" s="13"/>
      <c r="ART73" s="13"/>
      <c r="ARU73" s="13"/>
      <c r="ARV73" s="13"/>
      <c r="ARW73" s="13"/>
      <c r="ARX73" s="13"/>
      <c r="ARY73" s="13"/>
      <c r="ARZ73" s="13"/>
      <c r="ASA73" s="13"/>
      <c r="ASB73" s="13"/>
      <c r="ASC73" s="13"/>
      <c r="ASD73" s="13"/>
      <c r="ASE73" s="13"/>
      <c r="ASF73" s="13"/>
      <c r="ASG73" s="13"/>
      <c r="ASH73" s="13"/>
      <c r="ASI73" s="13"/>
      <c r="ASJ73" s="13"/>
      <c r="ASK73" s="13"/>
      <c r="ASL73" s="13"/>
      <c r="ASM73" s="13"/>
      <c r="ASN73" s="13"/>
      <c r="ASO73" s="13"/>
      <c r="ASP73" s="13"/>
      <c r="ASQ73" s="13"/>
      <c r="ASR73" s="13"/>
      <c r="ASS73" s="13"/>
      <c r="AST73" s="13"/>
      <c r="ASU73" s="13"/>
      <c r="ASV73" s="13"/>
      <c r="ASW73" s="13"/>
      <c r="ASX73" s="13"/>
      <c r="ASY73" s="13"/>
      <c r="ASZ73" s="13"/>
      <c r="ATA73" s="13"/>
      <c r="ATB73" s="13"/>
      <c r="ATC73" s="13"/>
      <c r="ATD73" s="13"/>
      <c r="ATE73" s="13"/>
      <c r="ATF73" s="13"/>
      <c r="ATG73" s="13"/>
      <c r="ATH73" s="13"/>
      <c r="ATI73" s="13"/>
      <c r="ATJ73" s="13"/>
      <c r="ATK73" s="13"/>
      <c r="ATL73" s="13"/>
      <c r="ATM73" s="13"/>
      <c r="ATN73" s="13"/>
      <c r="ATO73" s="13"/>
      <c r="ATP73" s="13"/>
      <c r="ATQ73" s="13"/>
      <c r="ATR73" s="13"/>
      <c r="ATS73" s="13"/>
      <c r="ATT73" s="13"/>
      <c r="ATU73" s="13"/>
      <c r="ATV73" s="13"/>
      <c r="ATW73" s="13"/>
      <c r="ATX73" s="13"/>
      <c r="ATY73" s="13"/>
      <c r="ATZ73" s="13"/>
      <c r="AUA73" s="13"/>
      <c r="AUB73" s="13"/>
      <c r="AUC73" s="13"/>
      <c r="AUD73" s="13"/>
      <c r="AUE73" s="13"/>
      <c r="AUF73" s="13"/>
      <c r="AUG73" s="13"/>
      <c r="AUH73" s="13"/>
      <c r="AUI73" s="13"/>
      <c r="AUJ73" s="13"/>
      <c r="AUK73" s="13"/>
      <c r="AUL73" s="13"/>
      <c r="AUM73" s="13"/>
      <c r="AUN73" s="13"/>
      <c r="AUO73" s="13"/>
      <c r="AUP73" s="13"/>
      <c r="AUQ73" s="13"/>
      <c r="AUR73" s="13"/>
      <c r="AUS73" s="13"/>
      <c r="AUT73" s="13"/>
      <c r="AUU73" s="13"/>
      <c r="AUV73" s="13"/>
      <c r="AUW73" s="13"/>
      <c r="AUX73" s="13"/>
      <c r="AUY73" s="13"/>
      <c r="AUZ73" s="13"/>
      <c r="AVA73" s="13"/>
      <c r="AVB73" s="13"/>
      <c r="AVC73" s="13"/>
      <c r="AVD73" s="13"/>
      <c r="AVE73" s="13"/>
      <c r="AVF73" s="13"/>
      <c r="AVG73" s="13"/>
      <c r="AVH73" s="13"/>
      <c r="AVI73" s="13"/>
      <c r="AVJ73" s="13"/>
      <c r="AVK73" s="13"/>
      <c r="AVL73" s="13"/>
      <c r="AVM73" s="13"/>
      <c r="AVN73" s="13"/>
      <c r="AVO73" s="13"/>
      <c r="AVP73" s="13"/>
      <c r="AVQ73" s="13"/>
      <c r="AVR73" s="13"/>
      <c r="AVS73" s="13"/>
      <c r="AVT73" s="13"/>
      <c r="AVU73" s="13"/>
      <c r="AVV73" s="13"/>
      <c r="AVW73" s="13"/>
      <c r="AVX73" s="13"/>
      <c r="AVY73" s="13"/>
      <c r="AVZ73" s="13"/>
      <c r="AWA73" s="13"/>
      <c r="AWB73" s="13"/>
      <c r="AWC73" s="13"/>
      <c r="AWD73" s="13"/>
      <c r="AWE73" s="13"/>
      <c r="AWF73" s="13"/>
      <c r="AWG73" s="13"/>
      <c r="AWH73" s="13"/>
      <c r="AWI73" s="13"/>
      <c r="AWJ73" s="13"/>
      <c r="AWK73" s="13"/>
      <c r="AWL73" s="13"/>
      <c r="AWM73" s="13"/>
      <c r="AWN73" s="13"/>
      <c r="AWO73" s="13"/>
      <c r="AWP73" s="13"/>
      <c r="AWQ73" s="13"/>
      <c r="AWR73" s="13"/>
      <c r="AWS73" s="13"/>
      <c r="AWT73" s="13"/>
      <c r="AWU73" s="13"/>
      <c r="AWV73" s="13"/>
      <c r="AWW73" s="13"/>
      <c r="AWX73" s="13"/>
      <c r="AWY73" s="13"/>
      <c r="AWZ73" s="13"/>
      <c r="AXA73" s="13"/>
      <c r="AXB73" s="13"/>
      <c r="AXC73" s="13"/>
      <c r="AXD73" s="13"/>
      <c r="AXE73" s="13"/>
      <c r="AXF73" s="13"/>
      <c r="AXG73" s="13"/>
      <c r="AXH73" s="13"/>
      <c r="AXI73" s="13"/>
      <c r="AXJ73" s="13"/>
      <c r="AXK73" s="13"/>
      <c r="AXL73" s="13"/>
      <c r="AXM73" s="13"/>
      <c r="AXN73" s="13"/>
      <c r="AXO73" s="13"/>
      <c r="AXP73" s="13"/>
      <c r="AXQ73" s="13"/>
      <c r="AXR73" s="13"/>
      <c r="AXS73" s="13"/>
      <c r="AXT73" s="13"/>
      <c r="AXU73" s="13"/>
      <c r="AXV73" s="13"/>
      <c r="AXW73" s="13"/>
      <c r="AXX73" s="13"/>
      <c r="AXY73" s="13"/>
      <c r="AXZ73" s="13"/>
      <c r="AYA73" s="13"/>
      <c r="AYB73" s="13"/>
      <c r="AYC73" s="13"/>
      <c r="AYD73" s="13"/>
      <c r="AYE73" s="13"/>
      <c r="AYF73" s="13"/>
      <c r="AYG73" s="13"/>
      <c r="AYH73" s="13"/>
      <c r="AYI73" s="13"/>
      <c r="AYJ73" s="13"/>
      <c r="AYK73" s="13"/>
      <c r="AYL73" s="13"/>
      <c r="AYM73" s="13"/>
      <c r="AYN73" s="13"/>
      <c r="AYO73" s="13"/>
      <c r="AYP73" s="13"/>
      <c r="AYQ73" s="13"/>
      <c r="AYR73" s="13"/>
      <c r="AYS73" s="13"/>
      <c r="AYT73" s="13"/>
      <c r="AYU73" s="13"/>
      <c r="AYV73" s="13"/>
      <c r="AYW73" s="13"/>
      <c r="AYX73" s="13"/>
      <c r="AYY73" s="13"/>
      <c r="AYZ73" s="13"/>
      <c r="AZA73" s="13"/>
      <c r="AZB73" s="13"/>
      <c r="AZC73" s="13"/>
      <c r="AZD73" s="13"/>
      <c r="AZE73" s="13"/>
      <c r="AZF73" s="13"/>
      <c r="AZG73" s="13"/>
      <c r="AZH73" s="13"/>
      <c r="AZI73" s="13"/>
      <c r="AZJ73" s="13"/>
      <c r="AZK73" s="13"/>
      <c r="AZL73" s="13"/>
      <c r="AZM73" s="13"/>
      <c r="AZN73" s="13"/>
      <c r="AZO73" s="13"/>
      <c r="AZP73" s="13"/>
      <c r="AZQ73" s="13"/>
      <c r="AZR73" s="13"/>
      <c r="AZS73" s="13"/>
      <c r="AZT73" s="13"/>
      <c r="AZU73" s="13"/>
      <c r="AZV73" s="13"/>
      <c r="AZW73" s="13"/>
      <c r="AZX73" s="13"/>
      <c r="AZY73" s="13"/>
      <c r="AZZ73" s="13"/>
      <c r="BAA73" s="13"/>
      <c r="BAB73" s="13"/>
      <c r="BAC73" s="13"/>
      <c r="BAD73" s="13"/>
      <c r="BAE73" s="13"/>
      <c r="BAF73" s="13"/>
      <c r="BAG73" s="13"/>
      <c r="BAH73" s="13"/>
      <c r="BAI73" s="13"/>
      <c r="BAJ73" s="13"/>
      <c r="BAK73" s="13"/>
      <c r="BAL73" s="13"/>
      <c r="BAM73" s="13"/>
      <c r="BAN73" s="13"/>
      <c r="BAO73" s="13"/>
      <c r="BAP73" s="13"/>
      <c r="BAQ73" s="13"/>
      <c r="BAR73" s="13"/>
      <c r="BAS73" s="13"/>
      <c r="BAT73" s="13"/>
      <c r="BAU73" s="13"/>
      <c r="BAV73" s="13"/>
      <c r="BAW73" s="13"/>
      <c r="BAX73" s="13"/>
      <c r="BAY73" s="13"/>
      <c r="BAZ73" s="13"/>
      <c r="BBA73" s="13"/>
      <c r="BBB73" s="13"/>
      <c r="BBC73" s="13"/>
      <c r="BBD73" s="13"/>
      <c r="BBE73" s="13"/>
      <c r="BBF73" s="13"/>
      <c r="BBG73" s="13"/>
      <c r="BBH73" s="13"/>
      <c r="BBI73" s="13"/>
      <c r="BBJ73" s="13"/>
      <c r="BBK73" s="13"/>
      <c r="BBL73" s="13"/>
      <c r="BBM73" s="13"/>
      <c r="BBN73" s="13"/>
      <c r="BBO73" s="13"/>
      <c r="BBP73" s="13"/>
      <c r="BBQ73" s="13"/>
      <c r="BBR73" s="13"/>
      <c r="BBS73" s="13"/>
      <c r="BBT73" s="13"/>
      <c r="BBU73" s="13"/>
      <c r="BBV73" s="13"/>
      <c r="BBW73" s="13"/>
      <c r="BBX73" s="13"/>
      <c r="BBY73" s="13"/>
      <c r="BBZ73" s="13"/>
      <c r="BCA73" s="13"/>
      <c r="BCB73" s="13"/>
      <c r="BCC73" s="13"/>
      <c r="BCD73" s="13"/>
      <c r="BCE73" s="13"/>
      <c r="BCF73" s="13"/>
      <c r="BCG73" s="13"/>
      <c r="BCH73" s="13"/>
      <c r="BCI73" s="13"/>
      <c r="BCJ73" s="13"/>
      <c r="BCK73" s="13"/>
      <c r="BCL73" s="13"/>
      <c r="BCM73" s="13"/>
      <c r="BCN73" s="13"/>
      <c r="BCO73" s="13"/>
      <c r="BCP73" s="13"/>
      <c r="BCQ73" s="13"/>
      <c r="BCR73" s="13"/>
      <c r="BCS73" s="13"/>
      <c r="BCT73" s="13"/>
      <c r="BCU73" s="13"/>
      <c r="BCV73" s="13"/>
      <c r="BCW73" s="13"/>
      <c r="BCX73" s="13"/>
      <c r="BCY73" s="13"/>
      <c r="BCZ73" s="13"/>
      <c r="BDA73" s="13"/>
      <c r="BDB73" s="13"/>
      <c r="BDC73" s="13"/>
      <c r="BDD73" s="13"/>
      <c r="BDE73" s="13"/>
      <c r="BDF73" s="13"/>
      <c r="BDG73" s="13"/>
      <c r="BDH73" s="13"/>
      <c r="BDI73" s="13"/>
      <c r="BDJ73" s="13"/>
      <c r="BDK73" s="13"/>
      <c r="BDL73" s="13"/>
      <c r="BDM73" s="13"/>
      <c r="BDN73" s="13"/>
      <c r="BDO73" s="13"/>
      <c r="BDP73" s="13"/>
      <c r="BDQ73" s="13"/>
      <c r="BDR73" s="13"/>
      <c r="BDS73" s="13"/>
      <c r="BDT73" s="13"/>
      <c r="BDU73" s="13"/>
      <c r="BDV73" s="13"/>
      <c r="BDW73" s="13"/>
      <c r="BDX73" s="13"/>
      <c r="BDY73" s="13"/>
      <c r="BDZ73" s="13"/>
      <c r="BEA73" s="13"/>
      <c r="BEB73" s="13"/>
      <c r="BEC73" s="13"/>
      <c r="BED73" s="13"/>
      <c r="BEE73" s="13"/>
      <c r="BEF73" s="13"/>
      <c r="BEG73" s="13"/>
      <c r="BEH73" s="13"/>
      <c r="BEI73" s="13"/>
      <c r="BEJ73" s="13"/>
      <c r="BEK73" s="13"/>
      <c r="BEL73" s="13"/>
      <c r="BEM73" s="13"/>
      <c r="BEN73" s="13"/>
      <c r="BEO73" s="13"/>
      <c r="BEP73" s="13"/>
      <c r="BEQ73" s="13"/>
      <c r="BER73" s="13"/>
      <c r="BES73" s="13"/>
      <c r="BET73" s="13"/>
      <c r="BEU73" s="13"/>
      <c r="BEV73" s="13"/>
      <c r="BEW73" s="13"/>
      <c r="BEX73" s="13"/>
      <c r="BEY73" s="13"/>
      <c r="BEZ73" s="13"/>
      <c r="BFA73" s="13"/>
      <c r="BFB73" s="13"/>
      <c r="BFC73" s="13"/>
      <c r="BFD73" s="13"/>
      <c r="BFE73" s="13"/>
      <c r="BFF73" s="13"/>
      <c r="BFG73" s="13"/>
      <c r="BFH73" s="13"/>
      <c r="BFI73" s="13"/>
      <c r="BFJ73" s="13"/>
      <c r="BFK73" s="13"/>
      <c r="BFL73" s="13"/>
      <c r="BFM73" s="13"/>
      <c r="BFN73" s="13"/>
      <c r="BFO73" s="13"/>
      <c r="BFP73" s="13"/>
      <c r="BFQ73" s="13"/>
      <c r="BFR73" s="13"/>
      <c r="BFS73" s="13"/>
      <c r="BFT73" s="13"/>
      <c r="BFU73" s="13"/>
      <c r="BFV73" s="13"/>
      <c r="BFW73" s="13"/>
      <c r="BFX73" s="13"/>
      <c r="BFY73" s="13"/>
      <c r="BFZ73" s="13"/>
      <c r="BGA73" s="13"/>
      <c r="BGB73" s="13"/>
      <c r="BGC73" s="13"/>
      <c r="BGD73" s="13"/>
      <c r="BGE73" s="13"/>
      <c r="BGF73" s="13"/>
      <c r="BGG73" s="13"/>
      <c r="BGH73" s="13"/>
      <c r="BGI73" s="13"/>
      <c r="BGJ73" s="13"/>
      <c r="BGK73" s="13"/>
      <c r="BGL73" s="13"/>
      <c r="BGM73" s="13"/>
      <c r="BGN73" s="13"/>
      <c r="BGO73" s="13"/>
      <c r="BGP73" s="13"/>
      <c r="BGQ73" s="13"/>
      <c r="BGR73" s="13"/>
      <c r="BGS73" s="13"/>
      <c r="BGT73" s="13"/>
      <c r="BGU73" s="13"/>
      <c r="BGV73" s="13"/>
      <c r="BGW73" s="13"/>
      <c r="BGX73" s="13"/>
      <c r="BGY73" s="13"/>
      <c r="BGZ73" s="13"/>
      <c r="BHA73" s="13"/>
      <c r="BHB73" s="13"/>
      <c r="BHC73" s="13"/>
      <c r="BHD73" s="13"/>
      <c r="BHE73" s="13"/>
      <c r="BHF73" s="13"/>
      <c r="BHG73" s="13"/>
      <c r="BHH73" s="13"/>
      <c r="BHI73" s="13"/>
      <c r="BHJ73" s="13"/>
      <c r="BHK73" s="13"/>
      <c r="BHL73" s="13"/>
      <c r="BHM73" s="13"/>
      <c r="BHN73" s="13"/>
      <c r="BHO73" s="13"/>
      <c r="BHP73" s="13"/>
      <c r="BHQ73" s="13"/>
      <c r="BHR73" s="13"/>
      <c r="BHS73" s="13"/>
      <c r="BHT73" s="13"/>
      <c r="BHU73" s="13"/>
      <c r="BHV73" s="13"/>
      <c r="BHW73" s="13"/>
      <c r="BHX73" s="13"/>
      <c r="BHY73" s="13"/>
      <c r="BHZ73" s="13"/>
      <c r="BIA73" s="13"/>
      <c r="BIB73" s="13"/>
      <c r="BIC73" s="13"/>
      <c r="BID73" s="13"/>
      <c r="BIE73" s="13"/>
      <c r="BIF73" s="13"/>
      <c r="BIG73" s="13"/>
      <c r="BIH73" s="13"/>
      <c r="BII73" s="13"/>
      <c r="BIJ73" s="13"/>
      <c r="BIK73" s="13"/>
      <c r="BIL73" s="13"/>
      <c r="BIM73" s="13"/>
      <c r="BIN73" s="13"/>
      <c r="BIO73" s="13"/>
      <c r="BIP73" s="13"/>
      <c r="BIQ73" s="13"/>
      <c r="BIR73" s="13"/>
      <c r="BIS73" s="13"/>
      <c r="BIT73" s="13"/>
      <c r="BIU73" s="13"/>
      <c r="BIV73" s="13"/>
      <c r="BIW73" s="13"/>
      <c r="BIX73" s="13"/>
      <c r="BIY73" s="13"/>
      <c r="BIZ73" s="13"/>
      <c r="BJA73" s="13"/>
      <c r="BJB73" s="13"/>
      <c r="BJC73" s="13"/>
      <c r="BJD73" s="13"/>
      <c r="BJE73" s="13"/>
      <c r="BJF73" s="13"/>
      <c r="BJG73" s="13"/>
      <c r="BJH73" s="13"/>
      <c r="BJI73" s="13"/>
      <c r="BJJ73" s="13"/>
      <c r="BJK73" s="13"/>
      <c r="BJL73" s="13"/>
      <c r="BJM73" s="13"/>
      <c r="BJN73" s="13"/>
      <c r="BJO73" s="13"/>
      <c r="BJP73" s="13"/>
      <c r="BJQ73" s="13"/>
      <c r="BJR73" s="13"/>
      <c r="BJS73" s="13"/>
      <c r="BJT73" s="13"/>
      <c r="BJU73" s="13"/>
      <c r="BJV73" s="13"/>
      <c r="BJW73" s="13"/>
      <c r="BJX73" s="13"/>
      <c r="BJY73" s="13"/>
      <c r="BJZ73" s="13"/>
      <c r="BKA73" s="13"/>
      <c r="BKB73" s="13"/>
      <c r="BKC73" s="13"/>
      <c r="BKD73" s="13"/>
      <c r="BKE73" s="13"/>
      <c r="BKF73" s="13"/>
      <c r="BKG73" s="13"/>
      <c r="BKH73" s="13"/>
      <c r="BKI73" s="13"/>
      <c r="BKJ73" s="13"/>
      <c r="BKK73" s="13"/>
      <c r="BKL73" s="13"/>
      <c r="BKM73" s="13"/>
      <c r="BKN73" s="13"/>
      <c r="BKO73" s="13"/>
      <c r="BKP73" s="13"/>
      <c r="BKQ73" s="13"/>
      <c r="BKR73" s="13"/>
      <c r="BKS73" s="13"/>
      <c r="BKT73" s="13"/>
      <c r="BKU73" s="13"/>
      <c r="BKV73" s="13"/>
      <c r="BKW73" s="13"/>
      <c r="BKX73" s="13"/>
      <c r="BKY73" s="13"/>
      <c r="BKZ73" s="13"/>
      <c r="BLA73" s="13"/>
      <c r="BLB73" s="13"/>
      <c r="BLC73" s="13"/>
      <c r="BLD73" s="13"/>
      <c r="BLE73" s="13"/>
      <c r="BLF73" s="13"/>
      <c r="BLG73" s="13"/>
      <c r="BLH73" s="13"/>
      <c r="BLI73" s="13"/>
      <c r="BLJ73" s="13"/>
      <c r="BLK73" s="13"/>
      <c r="BLL73" s="13"/>
      <c r="BLM73" s="13"/>
      <c r="BLN73" s="13"/>
      <c r="BLO73" s="13"/>
      <c r="BLP73" s="13"/>
      <c r="BLQ73" s="13"/>
      <c r="BLR73" s="13"/>
      <c r="BLS73" s="13"/>
      <c r="BLT73" s="13"/>
      <c r="BLU73" s="13"/>
      <c r="BLV73" s="13"/>
      <c r="BLW73" s="13"/>
      <c r="BLX73" s="13"/>
      <c r="BLY73" s="13"/>
      <c r="BLZ73" s="13"/>
      <c r="BMA73" s="13"/>
      <c r="BMB73" s="13"/>
      <c r="BMC73" s="13"/>
      <c r="BMD73" s="13"/>
      <c r="BME73" s="13"/>
      <c r="BMF73" s="13"/>
      <c r="BMG73" s="13"/>
      <c r="BMH73" s="13"/>
      <c r="BMI73" s="13"/>
      <c r="BMJ73" s="13"/>
      <c r="BMK73" s="13"/>
      <c r="BML73" s="13"/>
      <c r="BMM73" s="13"/>
      <c r="BMN73" s="13"/>
      <c r="BMO73" s="13"/>
      <c r="BMP73" s="13"/>
      <c r="BMQ73" s="13"/>
      <c r="BMR73" s="13"/>
      <c r="BMS73" s="13"/>
      <c r="BMT73" s="13"/>
      <c r="BMU73" s="13"/>
      <c r="BMV73" s="13"/>
      <c r="BMW73" s="13"/>
      <c r="BMX73" s="13"/>
      <c r="BMY73" s="13"/>
      <c r="BMZ73" s="13"/>
      <c r="BNA73" s="13"/>
      <c r="BNB73" s="13"/>
      <c r="BNC73" s="13"/>
      <c r="BND73" s="13"/>
      <c r="BNE73" s="13"/>
      <c r="BNF73" s="13"/>
      <c r="BNG73" s="13"/>
      <c r="BNH73" s="13"/>
      <c r="BNI73" s="13"/>
      <c r="BNJ73" s="13"/>
      <c r="BNK73" s="13"/>
      <c r="BNL73" s="13"/>
      <c r="BNM73" s="13"/>
      <c r="BNN73" s="13"/>
      <c r="BNO73" s="13"/>
      <c r="BNP73" s="13"/>
      <c r="BNQ73" s="13"/>
      <c r="BNR73" s="13"/>
      <c r="BNS73" s="13"/>
      <c r="BNT73" s="13"/>
      <c r="BNU73" s="13"/>
      <c r="BNV73" s="13"/>
      <c r="BNW73" s="13"/>
      <c r="BNX73" s="13"/>
      <c r="BNY73" s="13"/>
      <c r="BNZ73" s="13"/>
      <c r="BOA73" s="13"/>
      <c r="BOB73" s="13"/>
      <c r="BOC73" s="13"/>
      <c r="BOD73" s="13"/>
      <c r="BOE73" s="13"/>
      <c r="BOF73" s="13"/>
      <c r="BOG73" s="13"/>
      <c r="BOH73" s="13"/>
      <c r="BOI73" s="13"/>
      <c r="BOJ73" s="13"/>
      <c r="BOK73" s="13"/>
      <c r="BOL73" s="13"/>
      <c r="BOM73" s="13"/>
      <c r="BON73" s="13"/>
      <c r="BOO73" s="13"/>
      <c r="BOP73" s="13"/>
      <c r="BOQ73" s="13"/>
      <c r="BOR73" s="13"/>
      <c r="BOS73" s="13"/>
      <c r="BOT73" s="13"/>
      <c r="BOU73" s="13"/>
      <c r="BOV73" s="13"/>
      <c r="BOW73" s="13"/>
      <c r="BOX73" s="13"/>
      <c r="BOY73" s="13"/>
      <c r="BOZ73" s="13"/>
      <c r="BPA73" s="13"/>
      <c r="BPB73" s="13"/>
      <c r="BPC73" s="13"/>
      <c r="BPD73" s="13"/>
      <c r="BPE73" s="13"/>
      <c r="BPF73" s="13"/>
      <c r="BPG73" s="13"/>
      <c r="BPH73" s="13"/>
      <c r="BPI73" s="13"/>
      <c r="BPJ73" s="13"/>
      <c r="BPK73" s="13"/>
      <c r="BPL73" s="13"/>
      <c r="BPM73" s="13"/>
      <c r="BPN73" s="13"/>
      <c r="BPO73" s="13"/>
      <c r="BPP73" s="13"/>
      <c r="BPQ73" s="13"/>
      <c r="BPR73" s="13"/>
      <c r="BPS73" s="13"/>
      <c r="BPT73" s="13"/>
      <c r="BPU73" s="13"/>
      <c r="BPV73" s="13"/>
      <c r="BPW73" s="13"/>
      <c r="BPX73" s="13"/>
      <c r="BPY73" s="13"/>
      <c r="BPZ73" s="13"/>
      <c r="BQA73" s="13"/>
      <c r="BQB73" s="13"/>
      <c r="BQC73" s="13"/>
      <c r="BQD73" s="13"/>
      <c r="BQE73" s="13"/>
      <c r="BQF73" s="13"/>
      <c r="BQG73" s="13"/>
      <c r="BQH73" s="13"/>
      <c r="BQI73" s="13"/>
      <c r="BQJ73" s="13"/>
      <c r="BQK73" s="13"/>
      <c r="BQL73" s="13"/>
      <c r="BQM73" s="13"/>
      <c r="BQN73" s="13"/>
      <c r="BQO73" s="13"/>
      <c r="BQP73" s="13"/>
      <c r="BQQ73" s="13"/>
      <c r="BQR73" s="13"/>
      <c r="BQS73" s="13"/>
      <c r="BQT73" s="13"/>
      <c r="BQU73" s="13"/>
      <c r="BQV73" s="13"/>
      <c r="BQW73" s="13"/>
      <c r="BQX73" s="13"/>
      <c r="BQY73" s="13"/>
      <c r="BQZ73" s="13"/>
      <c r="BRA73" s="13"/>
      <c r="BRB73" s="13"/>
      <c r="BRC73" s="13"/>
      <c r="BRD73" s="13"/>
      <c r="BRE73" s="13"/>
      <c r="BRF73" s="13"/>
      <c r="BRG73" s="13"/>
      <c r="BRH73" s="13"/>
      <c r="BRI73" s="13"/>
      <c r="BRJ73" s="13"/>
      <c r="BRK73" s="13"/>
      <c r="BRL73" s="13"/>
      <c r="BRM73" s="13"/>
      <c r="BRN73" s="13"/>
      <c r="BRO73" s="13"/>
      <c r="BRP73" s="13"/>
      <c r="BRQ73" s="13"/>
      <c r="BRR73" s="13"/>
      <c r="BRS73" s="13"/>
      <c r="BRT73" s="13"/>
      <c r="BRU73" s="13"/>
      <c r="BRV73" s="13"/>
      <c r="BRW73" s="13"/>
      <c r="BRX73" s="13"/>
      <c r="BRY73" s="13"/>
      <c r="BRZ73" s="13"/>
      <c r="BSA73" s="13"/>
      <c r="BSB73" s="13"/>
      <c r="BSC73" s="13"/>
      <c r="BSD73" s="13"/>
      <c r="BSE73" s="13"/>
      <c r="BSF73" s="13"/>
      <c r="BSG73" s="13"/>
      <c r="BSH73" s="13"/>
      <c r="BSI73" s="13"/>
      <c r="BSJ73" s="13"/>
      <c r="BSK73" s="13"/>
      <c r="BSL73" s="13"/>
      <c r="BSM73" s="13"/>
      <c r="BSN73" s="13"/>
      <c r="BSO73" s="13"/>
      <c r="BSP73" s="13"/>
      <c r="BSQ73" s="13"/>
      <c r="BSR73" s="13"/>
      <c r="BSS73" s="13"/>
      <c r="BST73" s="13"/>
      <c r="BSU73" s="13"/>
      <c r="BSV73" s="13"/>
      <c r="BSW73" s="13"/>
      <c r="BSX73" s="13"/>
      <c r="BSY73" s="13"/>
      <c r="BSZ73" s="13"/>
      <c r="BTA73" s="13"/>
      <c r="BTB73" s="13"/>
      <c r="BTC73" s="13"/>
      <c r="BTD73" s="13"/>
      <c r="BTE73" s="13"/>
      <c r="BTF73" s="13"/>
      <c r="BTG73" s="13"/>
      <c r="BTH73" s="13"/>
      <c r="BTI73" s="13"/>
      <c r="BTJ73" s="13"/>
      <c r="BTK73" s="13"/>
      <c r="BTL73" s="13"/>
      <c r="BTM73" s="13"/>
      <c r="BTN73" s="13"/>
      <c r="BTO73" s="13"/>
      <c r="BTP73" s="13"/>
      <c r="BTQ73" s="13"/>
      <c r="BTR73" s="13"/>
      <c r="BTS73" s="13"/>
      <c r="BTT73" s="13"/>
      <c r="BTU73" s="13"/>
      <c r="BTV73" s="13"/>
      <c r="BTW73" s="13"/>
      <c r="BTX73" s="13"/>
      <c r="BTY73" s="13"/>
      <c r="BTZ73" s="13"/>
      <c r="BUA73" s="13"/>
      <c r="BUB73" s="13"/>
      <c r="BUC73" s="13"/>
      <c r="BUD73" s="13"/>
      <c r="BUE73" s="13"/>
      <c r="BUF73" s="13"/>
      <c r="BUG73" s="13"/>
      <c r="BUH73" s="13"/>
      <c r="BUI73" s="13"/>
      <c r="BUJ73" s="13"/>
      <c r="BUK73" s="13"/>
      <c r="BUL73" s="13"/>
      <c r="BUM73" s="13"/>
      <c r="BUN73" s="13"/>
      <c r="BUO73" s="13"/>
      <c r="BUP73" s="13"/>
      <c r="BUQ73" s="13"/>
      <c r="BUR73" s="13"/>
      <c r="BUS73" s="13"/>
      <c r="BUT73" s="13"/>
      <c r="BUU73" s="13"/>
      <c r="BUV73" s="13"/>
      <c r="BUW73" s="13"/>
      <c r="BUX73" s="13"/>
      <c r="BUY73" s="13"/>
      <c r="BUZ73" s="13"/>
      <c r="BVA73" s="13"/>
      <c r="BVB73" s="13"/>
      <c r="BVC73" s="13"/>
      <c r="BVD73" s="13"/>
      <c r="BVE73" s="13"/>
      <c r="BVF73" s="13"/>
      <c r="BVG73" s="13"/>
      <c r="BVH73" s="13"/>
      <c r="BVI73" s="13"/>
      <c r="BVJ73" s="13"/>
      <c r="BVK73" s="13"/>
      <c r="BVL73" s="13"/>
      <c r="BVM73" s="13"/>
      <c r="BVN73" s="13"/>
      <c r="BVO73" s="13"/>
      <c r="BVP73" s="13"/>
      <c r="BVQ73" s="13"/>
      <c r="BVR73" s="13"/>
      <c r="BVS73" s="13"/>
      <c r="BVT73" s="13"/>
      <c r="BVU73" s="13"/>
      <c r="BVV73" s="13"/>
      <c r="BVW73" s="13"/>
      <c r="BVX73" s="13"/>
      <c r="BVY73" s="13"/>
      <c r="BVZ73" s="13"/>
      <c r="BWA73" s="13"/>
      <c r="BWB73" s="13"/>
      <c r="BWC73" s="13"/>
      <c r="BWD73" s="13"/>
      <c r="BWE73" s="13"/>
      <c r="BWF73" s="13"/>
      <c r="BWG73" s="13"/>
      <c r="BWH73" s="13"/>
      <c r="BWI73" s="13"/>
      <c r="BWJ73" s="13"/>
      <c r="BWK73" s="13"/>
      <c r="BWL73" s="13"/>
      <c r="BWM73" s="13"/>
      <c r="BWN73" s="13"/>
      <c r="BWO73" s="13"/>
      <c r="BWP73" s="13"/>
      <c r="BWQ73" s="13"/>
      <c r="BWR73" s="13"/>
      <c r="BWS73" s="13"/>
      <c r="BWT73" s="13"/>
      <c r="BWU73" s="13"/>
      <c r="BWV73" s="13"/>
      <c r="BWW73" s="13"/>
      <c r="BWX73" s="13"/>
      <c r="BWY73" s="13"/>
      <c r="BWZ73" s="13"/>
      <c r="BXA73" s="13"/>
      <c r="BXB73" s="13"/>
      <c r="BXC73" s="13"/>
      <c r="BXD73" s="13"/>
      <c r="BXE73" s="13"/>
      <c r="BXF73" s="13"/>
      <c r="BXG73" s="13"/>
      <c r="BXH73" s="13"/>
      <c r="BXI73" s="13"/>
      <c r="BXJ73" s="13"/>
      <c r="BXK73" s="13"/>
      <c r="BXL73" s="13"/>
      <c r="BXM73" s="13"/>
      <c r="BXN73" s="13"/>
      <c r="BXO73" s="13"/>
      <c r="BXP73" s="13"/>
      <c r="BXQ73" s="13"/>
      <c r="BXR73" s="13"/>
      <c r="BXS73" s="13"/>
      <c r="BXT73" s="13"/>
      <c r="BXU73" s="13"/>
      <c r="BXV73" s="13"/>
      <c r="BXW73" s="13"/>
      <c r="BXX73" s="13"/>
      <c r="BXY73" s="13"/>
      <c r="BXZ73" s="13"/>
      <c r="BYA73" s="13"/>
      <c r="BYB73" s="13"/>
      <c r="BYC73" s="13"/>
      <c r="BYD73" s="13"/>
      <c r="BYE73" s="13"/>
      <c r="BYF73" s="13"/>
      <c r="BYG73" s="13"/>
      <c r="BYH73" s="13"/>
      <c r="BYI73" s="13"/>
      <c r="BYJ73" s="13"/>
      <c r="BYK73" s="13"/>
      <c r="BYL73" s="13"/>
      <c r="BYM73" s="13"/>
      <c r="BYN73" s="13"/>
      <c r="BYO73" s="13"/>
      <c r="BYP73" s="13"/>
      <c r="BYQ73" s="13"/>
      <c r="BYR73" s="13"/>
      <c r="BYS73" s="13"/>
      <c r="BYT73" s="13"/>
      <c r="BYU73" s="13"/>
      <c r="BYV73" s="13"/>
      <c r="BYW73" s="13"/>
      <c r="BYX73" s="13"/>
      <c r="BYY73" s="13"/>
      <c r="BYZ73" s="13"/>
      <c r="BZA73" s="13"/>
      <c r="BZB73" s="13"/>
      <c r="BZC73" s="13"/>
      <c r="BZD73" s="13"/>
      <c r="BZE73" s="13"/>
      <c r="BZF73" s="13"/>
      <c r="BZG73" s="13"/>
      <c r="BZH73" s="13"/>
      <c r="BZI73" s="13"/>
      <c r="BZJ73" s="13"/>
      <c r="BZK73" s="13"/>
      <c r="BZL73" s="13"/>
      <c r="BZM73" s="13"/>
      <c r="BZN73" s="13"/>
      <c r="BZO73" s="13"/>
      <c r="BZP73" s="13"/>
      <c r="BZQ73" s="13"/>
      <c r="BZR73" s="13"/>
      <c r="BZS73" s="13"/>
      <c r="BZT73" s="13"/>
      <c r="BZU73" s="13"/>
      <c r="BZV73" s="13"/>
      <c r="BZW73" s="13"/>
      <c r="BZX73" s="13"/>
      <c r="BZY73" s="13"/>
      <c r="BZZ73" s="13"/>
      <c r="CAA73" s="13"/>
      <c r="CAB73" s="13"/>
      <c r="CAC73" s="13"/>
      <c r="CAD73" s="13"/>
      <c r="CAE73" s="13"/>
      <c r="CAF73" s="13"/>
      <c r="CAG73" s="13"/>
      <c r="CAH73" s="13"/>
      <c r="CAI73" s="13"/>
      <c r="CAJ73" s="13"/>
      <c r="CAK73" s="13"/>
      <c r="CAL73" s="13"/>
      <c r="CAM73" s="13"/>
      <c r="CAN73" s="13"/>
      <c r="CAO73" s="13"/>
      <c r="CAP73" s="13"/>
      <c r="CAQ73" s="13"/>
      <c r="CAR73" s="13"/>
      <c r="CAS73" s="13"/>
      <c r="CAT73" s="13"/>
      <c r="CAU73" s="13"/>
      <c r="CAV73" s="13"/>
      <c r="CAW73" s="13"/>
      <c r="CAX73" s="13"/>
      <c r="CAY73" s="13"/>
      <c r="CAZ73" s="13"/>
      <c r="CBA73" s="13"/>
      <c r="CBB73" s="13"/>
      <c r="CBC73" s="13"/>
      <c r="CBD73" s="13"/>
      <c r="CBE73" s="13"/>
      <c r="CBF73" s="13"/>
      <c r="CBG73" s="13"/>
      <c r="CBH73" s="13"/>
      <c r="CBI73" s="13"/>
      <c r="CBJ73" s="13"/>
      <c r="CBK73" s="13"/>
      <c r="CBL73" s="13"/>
      <c r="CBM73" s="13"/>
      <c r="CBN73" s="13"/>
      <c r="CBO73" s="13"/>
      <c r="CBP73" s="13"/>
      <c r="CBQ73" s="13"/>
      <c r="CBR73" s="13"/>
      <c r="CBS73" s="13"/>
      <c r="CBT73" s="13"/>
      <c r="CBU73" s="13"/>
      <c r="CBV73" s="13"/>
      <c r="CBW73" s="13"/>
      <c r="CBX73" s="13"/>
      <c r="CBY73" s="13"/>
      <c r="CBZ73" s="13"/>
      <c r="CCA73" s="13"/>
      <c r="CCB73" s="13"/>
      <c r="CCC73" s="13"/>
      <c r="CCD73" s="13"/>
      <c r="CCE73" s="13"/>
      <c r="CCF73" s="13"/>
      <c r="CCG73" s="13"/>
      <c r="CCH73" s="13"/>
      <c r="CCI73" s="13"/>
      <c r="CCJ73" s="13"/>
      <c r="CCK73" s="13"/>
      <c r="CCL73" s="13"/>
      <c r="CCM73" s="13"/>
      <c r="CCN73" s="13"/>
      <c r="CCO73" s="13"/>
      <c r="CCP73" s="13"/>
      <c r="CCQ73" s="13"/>
      <c r="CCR73" s="13"/>
      <c r="CCS73" s="13"/>
      <c r="CCT73" s="13"/>
      <c r="CCU73" s="13"/>
      <c r="CCV73" s="13"/>
      <c r="CCW73" s="13"/>
      <c r="CCX73" s="13"/>
      <c r="CCY73" s="13"/>
      <c r="CCZ73" s="13"/>
      <c r="CDA73" s="13"/>
      <c r="CDB73" s="13"/>
      <c r="CDC73" s="13"/>
      <c r="CDD73" s="13"/>
      <c r="CDE73" s="13"/>
      <c r="CDF73" s="13"/>
      <c r="CDG73" s="13"/>
      <c r="CDH73" s="13"/>
      <c r="CDI73" s="13"/>
      <c r="CDJ73" s="13"/>
      <c r="CDK73" s="13"/>
      <c r="CDL73" s="13"/>
      <c r="CDM73" s="13"/>
      <c r="CDN73" s="13"/>
      <c r="CDO73" s="13"/>
      <c r="CDP73" s="13"/>
      <c r="CDQ73" s="13"/>
      <c r="CDR73" s="13"/>
      <c r="CDS73" s="13"/>
      <c r="CDT73" s="13"/>
      <c r="CDU73" s="13"/>
      <c r="CDV73" s="13"/>
      <c r="CDW73" s="13"/>
      <c r="CDX73" s="13"/>
      <c r="CDY73" s="13"/>
      <c r="CDZ73" s="13"/>
      <c r="CEA73" s="13"/>
      <c r="CEB73" s="13"/>
      <c r="CEC73" s="13"/>
      <c r="CED73" s="13"/>
      <c r="CEE73" s="13"/>
      <c r="CEF73" s="13"/>
      <c r="CEG73" s="13"/>
      <c r="CEH73" s="13"/>
      <c r="CEI73" s="13"/>
      <c r="CEJ73" s="13"/>
      <c r="CEK73" s="13"/>
      <c r="CEL73" s="13"/>
      <c r="CEM73" s="13"/>
      <c r="CEN73" s="13"/>
      <c r="CEO73" s="13"/>
      <c r="CEP73" s="13"/>
      <c r="CEQ73" s="13"/>
      <c r="CER73" s="13"/>
      <c r="CES73" s="13"/>
      <c r="CET73" s="13"/>
      <c r="CEU73" s="13"/>
      <c r="CEV73" s="13"/>
      <c r="CEW73" s="13"/>
      <c r="CEX73" s="13"/>
      <c r="CEY73" s="13"/>
      <c r="CEZ73" s="13"/>
      <c r="CFA73" s="13"/>
      <c r="CFB73" s="13"/>
      <c r="CFC73" s="13"/>
      <c r="CFD73" s="13"/>
      <c r="CFE73" s="13"/>
      <c r="CFF73" s="13"/>
      <c r="CFG73" s="13"/>
      <c r="CFH73" s="13"/>
      <c r="CFI73" s="13"/>
      <c r="CFJ73" s="13"/>
      <c r="CFK73" s="13"/>
      <c r="CFL73" s="13"/>
      <c r="CFM73" s="13"/>
      <c r="CFN73" s="13"/>
      <c r="CFO73" s="13"/>
      <c r="CFP73" s="13"/>
      <c r="CFQ73" s="13"/>
      <c r="CFR73" s="13"/>
      <c r="CFS73" s="13"/>
      <c r="CFT73" s="13"/>
      <c r="CFU73" s="13"/>
      <c r="CFV73" s="13"/>
      <c r="CFW73" s="13"/>
      <c r="CFX73" s="13"/>
      <c r="CFY73" s="13"/>
      <c r="CFZ73" s="13"/>
      <c r="CGA73" s="13"/>
      <c r="CGB73" s="13"/>
      <c r="CGC73" s="13"/>
      <c r="CGD73" s="13"/>
      <c r="CGE73" s="13"/>
      <c r="CGF73" s="13"/>
      <c r="CGG73" s="13"/>
      <c r="CGH73" s="13"/>
      <c r="CGI73" s="13"/>
      <c r="CGJ73" s="13"/>
      <c r="CGK73" s="13"/>
      <c r="CGL73" s="13"/>
      <c r="CGM73" s="13"/>
      <c r="CGN73" s="13"/>
      <c r="CGO73" s="13"/>
      <c r="CGP73" s="13"/>
      <c r="CGQ73" s="13"/>
      <c r="CGR73" s="13"/>
      <c r="CGS73" s="13"/>
      <c r="CGT73" s="13"/>
      <c r="CGU73" s="13"/>
      <c r="CGV73" s="13"/>
      <c r="CGW73" s="13"/>
      <c r="CGX73" s="13"/>
      <c r="CGY73" s="13"/>
      <c r="CGZ73" s="13"/>
      <c r="CHA73" s="13"/>
      <c r="CHB73" s="13"/>
      <c r="CHC73" s="13"/>
      <c r="CHD73" s="13"/>
      <c r="CHE73" s="13"/>
      <c r="CHF73" s="13"/>
      <c r="CHG73" s="13"/>
      <c r="CHH73" s="13"/>
      <c r="CHI73" s="13"/>
      <c r="CHJ73" s="13"/>
      <c r="CHK73" s="13"/>
      <c r="CHL73" s="13"/>
      <c r="CHM73" s="13"/>
      <c r="CHN73" s="13"/>
      <c r="CHO73" s="13"/>
      <c r="CHP73" s="13"/>
      <c r="CHQ73" s="13"/>
      <c r="CHR73" s="13"/>
      <c r="CHS73" s="13"/>
      <c r="CHT73" s="13"/>
      <c r="CHU73" s="13"/>
      <c r="CHV73" s="13"/>
      <c r="CHW73" s="13"/>
      <c r="CHX73" s="13"/>
      <c r="CHY73" s="13"/>
      <c r="CHZ73" s="13"/>
      <c r="CIA73" s="13"/>
      <c r="CIB73" s="13"/>
      <c r="CIC73" s="13"/>
      <c r="CID73" s="13"/>
      <c r="CIE73" s="13"/>
      <c r="CIF73" s="13"/>
      <c r="CIG73" s="13"/>
      <c r="CIH73" s="13"/>
      <c r="CII73" s="13"/>
      <c r="CIJ73" s="13"/>
      <c r="CIK73" s="13"/>
      <c r="CIL73" s="13"/>
      <c r="CIM73" s="13"/>
      <c r="CIN73" s="13"/>
      <c r="CIO73" s="13"/>
      <c r="CIP73" s="13"/>
      <c r="CIQ73" s="13"/>
      <c r="CIR73" s="13"/>
      <c r="CIS73" s="13"/>
      <c r="CIT73" s="13"/>
      <c r="CIU73" s="13"/>
      <c r="CIV73" s="13"/>
      <c r="CIW73" s="13"/>
      <c r="CIX73" s="13"/>
      <c r="CIY73" s="13"/>
      <c r="CIZ73" s="13"/>
      <c r="CJA73" s="13"/>
      <c r="CJB73" s="13"/>
      <c r="CJC73" s="13"/>
      <c r="CJD73" s="13"/>
      <c r="CJE73" s="13"/>
      <c r="CJF73" s="13"/>
      <c r="CJG73" s="13"/>
      <c r="CJH73" s="13"/>
      <c r="CJI73" s="13"/>
      <c r="CJJ73" s="13"/>
      <c r="CJK73" s="13"/>
      <c r="CJL73" s="13"/>
      <c r="CJM73" s="13"/>
      <c r="CJN73" s="13"/>
      <c r="CJO73" s="13"/>
      <c r="CJP73" s="13"/>
      <c r="CJQ73" s="13"/>
      <c r="CJR73" s="13"/>
      <c r="CJS73" s="13"/>
      <c r="CJT73" s="13"/>
      <c r="CJU73" s="13"/>
      <c r="CJV73" s="13"/>
      <c r="CJW73" s="13"/>
      <c r="CJX73" s="13"/>
      <c r="CJY73" s="13"/>
      <c r="CJZ73" s="13"/>
      <c r="CKA73" s="13"/>
      <c r="CKB73" s="13"/>
      <c r="CKC73" s="13"/>
      <c r="CKD73" s="13"/>
      <c r="CKE73" s="13"/>
      <c r="CKF73" s="13"/>
      <c r="CKG73" s="13"/>
      <c r="CKH73" s="13"/>
      <c r="CKI73" s="13"/>
      <c r="CKJ73" s="13"/>
      <c r="CKK73" s="13"/>
      <c r="CKL73" s="13"/>
      <c r="CKM73" s="13"/>
      <c r="CKN73" s="13"/>
      <c r="CKO73" s="13"/>
      <c r="CKP73" s="13"/>
      <c r="CKQ73" s="13"/>
      <c r="CKR73" s="13"/>
      <c r="CKS73" s="13"/>
      <c r="CKT73" s="13"/>
      <c r="CKU73" s="13"/>
      <c r="CKV73" s="13"/>
      <c r="CKW73" s="13"/>
      <c r="CKX73" s="13"/>
      <c r="CKY73" s="13"/>
      <c r="CKZ73" s="13"/>
      <c r="CLA73" s="13"/>
      <c r="CLB73" s="13"/>
      <c r="CLC73" s="13"/>
      <c r="CLD73" s="13"/>
      <c r="CLE73" s="13"/>
      <c r="CLF73" s="13"/>
      <c r="CLG73" s="13"/>
      <c r="CLH73" s="13"/>
      <c r="CLI73" s="13"/>
      <c r="CLJ73" s="13"/>
      <c r="CLK73" s="13"/>
      <c r="CLL73" s="13"/>
      <c r="CLM73" s="13"/>
      <c r="CLN73" s="13"/>
      <c r="CLO73" s="13"/>
      <c r="CLP73" s="13"/>
      <c r="CLQ73" s="13"/>
      <c r="CLR73" s="13"/>
      <c r="CLS73" s="13"/>
      <c r="CLT73" s="13"/>
      <c r="CLU73" s="13"/>
      <c r="CLV73" s="13"/>
      <c r="CLW73" s="13"/>
      <c r="CLX73" s="13"/>
      <c r="CLY73" s="13"/>
      <c r="CLZ73" s="13"/>
      <c r="CMA73" s="13"/>
      <c r="CMB73" s="13"/>
      <c r="CMC73" s="13"/>
      <c r="CMD73" s="13"/>
      <c r="CME73" s="13"/>
      <c r="CMF73" s="13"/>
      <c r="CMG73" s="13"/>
      <c r="CMH73" s="13"/>
      <c r="CMI73" s="13"/>
      <c r="CMJ73" s="13"/>
      <c r="CMK73" s="13"/>
      <c r="CML73" s="13"/>
      <c r="CMM73" s="13"/>
      <c r="CMN73" s="13"/>
      <c r="CMO73" s="13"/>
      <c r="CMP73" s="13"/>
      <c r="CMQ73" s="13"/>
      <c r="CMR73" s="13"/>
      <c r="CMS73" s="13"/>
      <c r="CMT73" s="13"/>
      <c r="CMU73" s="13"/>
      <c r="CMV73" s="13"/>
      <c r="CMW73" s="13"/>
      <c r="CMX73" s="13"/>
      <c r="CMY73" s="13"/>
      <c r="CMZ73" s="13"/>
      <c r="CNA73" s="13"/>
      <c r="CNB73" s="13"/>
      <c r="CNC73" s="13"/>
      <c r="CND73" s="13"/>
      <c r="CNE73" s="13"/>
      <c r="CNF73" s="13"/>
      <c r="CNG73" s="13"/>
      <c r="CNH73" s="13"/>
      <c r="CNI73" s="13"/>
      <c r="CNJ73" s="13"/>
      <c r="CNK73" s="13"/>
      <c r="CNL73" s="13"/>
      <c r="CNM73" s="13"/>
      <c r="CNN73" s="13"/>
      <c r="CNO73" s="13"/>
      <c r="CNP73" s="13"/>
      <c r="CNQ73" s="13"/>
      <c r="CNR73" s="13"/>
      <c r="CNS73" s="13"/>
      <c r="CNT73" s="13"/>
      <c r="CNU73" s="13"/>
      <c r="CNV73" s="13"/>
      <c r="CNW73" s="13"/>
      <c r="CNX73" s="13"/>
      <c r="CNY73" s="13"/>
      <c r="CNZ73" s="13"/>
      <c r="COA73" s="13"/>
      <c r="COB73" s="13"/>
      <c r="COC73" s="13"/>
      <c r="COD73" s="13"/>
      <c r="COE73" s="13"/>
      <c r="COF73" s="13"/>
      <c r="COG73" s="13"/>
      <c r="COH73" s="13"/>
      <c r="COI73" s="13"/>
      <c r="COJ73" s="13"/>
      <c r="COK73" s="13"/>
      <c r="COL73" s="13"/>
      <c r="COM73" s="13"/>
      <c r="CON73" s="13"/>
      <c r="COO73" s="13"/>
      <c r="COP73" s="13"/>
      <c r="COQ73" s="13"/>
      <c r="COR73" s="13"/>
      <c r="COS73" s="13"/>
      <c r="COT73" s="13"/>
      <c r="COU73" s="13"/>
      <c r="COV73" s="13"/>
      <c r="COW73" s="13"/>
      <c r="COX73" s="13"/>
      <c r="COY73" s="13"/>
      <c r="COZ73" s="13"/>
      <c r="CPA73" s="13"/>
      <c r="CPB73" s="13"/>
      <c r="CPC73" s="13"/>
      <c r="CPD73" s="13"/>
      <c r="CPE73" s="13"/>
      <c r="CPF73" s="13"/>
      <c r="CPG73" s="13"/>
      <c r="CPH73" s="13"/>
      <c r="CPI73" s="13"/>
      <c r="CPJ73" s="13"/>
      <c r="CPK73" s="13"/>
      <c r="CPL73" s="13"/>
      <c r="CPM73" s="13"/>
      <c r="CPN73" s="13"/>
      <c r="CPO73" s="13"/>
      <c r="CPP73" s="13"/>
      <c r="CPQ73" s="13"/>
      <c r="CPR73" s="13"/>
      <c r="CPS73" s="13"/>
      <c r="CPT73" s="13"/>
      <c r="CPU73" s="13"/>
      <c r="CPV73" s="13"/>
      <c r="CPW73" s="13"/>
      <c r="CPX73" s="13"/>
      <c r="CPY73" s="13"/>
      <c r="CPZ73" s="13"/>
      <c r="CQA73" s="13"/>
      <c r="CQB73" s="13"/>
      <c r="CQC73" s="13"/>
      <c r="CQD73" s="13"/>
      <c r="CQE73" s="13"/>
      <c r="CQF73" s="13"/>
      <c r="CQG73" s="13"/>
      <c r="CQH73" s="13"/>
      <c r="CQI73" s="13"/>
      <c r="CQJ73" s="13"/>
      <c r="CQK73" s="13"/>
      <c r="CQL73" s="13"/>
      <c r="CQM73" s="13"/>
      <c r="CQN73" s="13"/>
      <c r="CQO73" s="13"/>
      <c r="CQP73" s="13"/>
      <c r="CQQ73" s="13"/>
      <c r="CQR73" s="13"/>
      <c r="CQS73" s="13"/>
      <c r="CQT73" s="13"/>
      <c r="CQU73" s="13"/>
      <c r="CQV73" s="13"/>
      <c r="CQW73" s="13"/>
      <c r="CQX73" s="13"/>
      <c r="CQY73" s="13"/>
      <c r="CQZ73" s="13"/>
      <c r="CRA73" s="13"/>
      <c r="CRB73" s="13"/>
      <c r="CRC73" s="13"/>
      <c r="CRD73" s="13"/>
      <c r="CRE73" s="13"/>
      <c r="CRF73" s="13"/>
      <c r="CRG73" s="13"/>
      <c r="CRH73" s="13"/>
      <c r="CRI73" s="13"/>
      <c r="CRJ73" s="13"/>
      <c r="CRK73" s="13"/>
      <c r="CRL73" s="13"/>
      <c r="CRM73" s="13"/>
      <c r="CRN73" s="13"/>
      <c r="CRO73" s="13"/>
      <c r="CRP73" s="13"/>
      <c r="CRQ73" s="13"/>
      <c r="CRR73" s="13"/>
      <c r="CRS73" s="13"/>
      <c r="CRT73" s="13"/>
      <c r="CRU73" s="13"/>
      <c r="CRV73" s="13"/>
      <c r="CRW73" s="13"/>
      <c r="CRX73" s="13"/>
      <c r="CRY73" s="13"/>
      <c r="CRZ73" s="13"/>
      <c r="CSA73" s="13"/>
      <c r="CSB73" s="13"/>
      <c r="CSC73" s="13"/>
      <c r="CSD73" s="13"/>
      <c r="CSE73" s="13"/>
      <c r="CSF73" s="13"/>
      <c r="CSG73" s="13"/>
      <c r="CSH73" s="13"/>
      <c r="CSI73" s="13"/>
      <c r="CSJ73" s="13"/>
      <c r="CSK73" s="13"/>
      <c r="CSL73" s="13"/>
      <c r="CSM73" s="13"/>
      <c r="CSN73" s="13"/>
      <c r="CSO73" s="13"/>
      <c r="CSP73" s="13"/>
      <c r="CSQ73" s="13"/>
      <c r="CSR73" s="13"/>
      <c r="CSS73" s="13"/>
      <c r="CST73" s="13"/>
      <c r="CSU73" s="13"/>
      <c r="CSV73" s="13"/>
      <c r="CSW73" s="13"/>
      <c r="CSX73" s="13"/>
      <c r="CSY73" s="13"/>
      <c r="CSZ73" s="13"/>
      <c r="CTA73" s="13"/>
      <c r="CTB73" s="13"/>
      <c r="CTC73" s="13"/>
      <c r="CTD73" s="13"/>
      <c r="CTE73" s="13"/>
      <c r="CTF73" s="13"/>
      <c r="CTG73" s="13"/>
      <c r="CTH73" s="13"/>
      <c r="CTI73" s="13"/>
      <c r="CTJ73" s="13"/>
      <c r="CTK73" s="13"/>
      <c r="CTL73" s="13"/>
      <c r="CTM73" s="13"/>
      <c r="CTN73" s="13"/>
      <c r="CTO73" s="13"/>
      <c r="CTP73" s="13"/>
      <c r="CTQ73" s="13"/>
      <c r="CTR73" s="13"/>
      <c r="CTS73" s="13"/>
      <c r="CTT73" s="13"/>
      <c r="CTU73" s="13"/>
      <c r="CTV73" s="13"/>
      <c r="CTW73" s="13"/>
      <c r="CTX73" s="13"/>
      <c r="CTY73" s="13"/>
      <c r="CTZ73" s="13"/>
      <c r="CUA73" s="13"/>
      <c r="CUB73" s="13"/>
      <c r="CUC73" s="13"/>
      <c r="CUD73" s="13"/>
      <c r="CUE73" s="13"/>
      <c r="CUF73" s="13"/>
      <c r="CUG73" s="13"/>
      <c r="CUH73" s="13"/>
      <c r="CUI73" s="13"/>
      <c r="CUJ73" s="13"/>
      <c r="CUK73" s="13"/>
      <c r="CUL73" s="13"/>
      <c r="CUM73" s="13"/>
      <c r="CUN73" s="13"/>
      <c r="CUO73" s="13"/>
      <c r="CUP73" s="13"/>
      <c r="CUQ73" s="13"/>
      <c r="CUR73" s="13"/>
      <c r="CUS73" s="13"/>
      <c r="CUT73" s="13"/>
      <c r="CUU73" s="13"/>
      <c r="CUV73" s="13"/>
      <c r="CUW73" s="13"/>
      <c r="CUX73" s="13"/>
      <c r="CUY73" s="13"/>
      <c r="CUZ73" s="13"/>
      <c r="CVA73" s="13"/>
      <c r="CVB73" s="13"/>
      <c r="CVC73" s="13"/>
      <c r="CVD73" s="13"/>
      <c r="CVE73" s="13"/>
      <c r="CVF73" s="13"/>
      <c r="CVG73" s="13"/>
      <c r="CVH73" s="13"/>
      <c r="CVI73" s="13"/>
      <c r="CVJ73" s="13"/>
      <c r="CVK73" s="13"/>
      <c r="CVL73" s="13"/>
      <c r="CVM73" s="13"/>
      <c r="CVN73" s="13"/>
      <c r="CVO73" s="13"/>
      <c r="CVP73" s="13"/>
      <c r="CVQ73" s="13"/>
      <c r="CVR73" s="13"/>
      <c r="CVS73" s="13"/>
      <c r="CVT73" s="13"/>
      <c r="CVU73" s="13"/>
      <c r="CVV73" s="13"/>
      <c r="CVW73" s="13"/>
      <c r="CVX73" s="13"/>
      <c r="CVY73" s="13"/>
      <c r="CVZ73" s="13"/>
      <c r="CWA73" s="13"/>
      <c r="CWB73" s="13"/>
      <c r="CWC73" s="13"/>
      <c r="CWD73" s="13"/>
      <c r="CWE73" s="13"/>
      <c r="CWF73" s="13"/>
      <c r="CWG73" s="13"/>
      <c r="CWH73" s="13"/>
      <c r="CWI73" s="13"/>
      <c r="CWJ73" s="13"/>
      <c r="CWK73" s="13"/>
      <c r="CWL73" s="13"/>
      <c r="CWM73" s="13"/>
      <c r="CWN73" s="13"/>
      <c r="CWO73" s="13"/>
      <c r="CWP73" s="13"/>
      <c r="CWQ73" s="13"/>
      <c r="CWR73" s="13"/>
      <c r="CWS73" s="13"/>
      <c r="CWT73" s="13"/>
      <c r="CWU73" s="13"/>
      <c r="CWV73" s="13"/>
      <c r="CWW73" s="13"/>
      <c r="CWX73" s="13"/>
      <c r="CWY73" s="13"/>
      <c r="CWZ73" s="13"/>
      <c r="CXA73" s="13"/>
      <c r="CXB73" s="13"/>
      <c r="CXC73" s="13"/>
      <c r="CXD73" s="13"/>
      <c r="CXE73" s="13"/>
      <c r="CXF73" s="13"/>
      <c r="CXG73" s="13"/>
      <c r="CXH73" s="13"/>
      <c r="CXI73" s="13"/>
      <c r="CXJ73" s="13"/>
      <c r="CXK73" s="13"/>
      <c r="CXL73" s="13"/>
      <c r="CXM73" s="13"/>
      <c r="CXN73" s="13"/>
      <c r="CXO73" s="13"/>
      <c r="CXP73" s="13"/>
      <c r="CXQ73" s="13"/>
      <c r="CXR73" s="13"/>
      <c r="CXS73" s="13"/>
      <c r="CXT73" s="13"/>
      <c r="CXU73" s="13"/>
      <c r="CXV73" s="13"/>
      <c r="CXW73" s="13"/>
      <c r="CXX73" s="13"/>
      <c r="CXY73" s="13"/>
      <c r="CXZ73" s="13"/>
      <c r="CYA73" s="13"/>
      <c r="CYB73" s="13"/>
      <c r="CYC73" s="13"/>
      <c r="CYD73" s="13"/>
      <c r="CYE73" s="13"/>
      <c r="CYF73" s="13"/>
      <c r="CYG73" s="13"/>
      <c r="CYH73" s="13"/>
      <c r="CYI73" s="13"/>
      <c r="CYJ73" s="13"/>
      <c r="CYK73" s="13"/>
      <c r="CYL73" s="13"/>
      <c r="CYM73" s="13"/>
      <c r="CYN73" s="13"/>
      <c r="CYO73" s="13"/>
      <c r="CYP73" s="13"/>
      <c r="CYQ73" s="13"/>
      <c r="CYR73" s="13"/>
      <c r="CYS73" s="13"/>
      <c r="CYT73" s="13"/>
      <c r="CYU73" s="13"/>
      <c r="CYV73" s="13"/>
      <c r="CYW73" s="13"/>
      <c r="CYX73" s="13"/>
      <c r="CYY73" s="13"/>
      <c r="CYZ73" s="13"/>
      <c r="CZA73" s="13"/>
      <c r="CZB73" s="13"/>
      <c r="CZC73" s="13"/>
      <c r="CZD73" s="13"/>
      <c r="CZE73" s="13"/>
      <c r="CZF73" s="13"/>
      <c r="CZG73" s="13"/>
      <c r="CZH73" s="13"/>
      <c r="CZI73" s="13"/>
      <c r="CZJ73" s="13"/>
      <c r="CZK73" s="13"/>
      <c r="CZL73" s="13"/>
      <c r="CZM73" s="13"/>
      <c r="CZN73" s="13"/>
      <c r="CZO73" s="13"/>
      <c r="CZP73" s="13"/>
      <c r="CZQ73" s="13"/>
      <c r="CZR73" s="13"/>
      <c r="CZS73" s="13"/>
      <c r="CZT73" s="13"/>
      <c r="CZU73" s="13"/>
      <c r="CZV73" s="13"/>
      <c r="CZW73" s="13"/>
      <c r="CZX73" s="13"/>
      <c r="CZY73" s="13"/>
      <c r="CZZ73" s="13"/>
      <c r="DAA73" s="13"/>
      <c r="DAB73" s="13"/>
      <c r="DAC73" s="13"/>
      <c r="DAD73" s="13"/>
      <c r="DAE73" s="13"/>
      <c r="DAF73" s="13"/>
      <c r="DAG73" s="13"/>
      <c r="DAH73" s="13"/>
      <c r="DAI73" s="13"/>
      <c r="DAJ73" s="13"/>
      <c r="DAK73" s="13"/>
      <c r="DAL73" s="13"/>
      <c r="DAM73" s="13"/>
      <c r="DAN73" s="13"/>
      <c r="DAO73" s="13"/>
      <c r="DAP73" s="13"/>
      <c r="DAQ73" s="13"/>
      <c r="DAR73" s="13"/>
      <c r="DAS73" s="13"/>
      <c r="DAT73" s="13"/>
      <c r="DAU73" s="13"/>
      <c r="DAV73" s="13"/>
      <c r="DAW73" s="13"/>
      <c r="DAX73" s="13"/>
      <c r="DAY73" s="13"/>
      <c r="DAZ73" s="13"/>
      <c r="DBA73" s="13"/>
      <c r="DBB73" s="13"/>
      <c r="DBC73" s="13"/>
      <c r="DBD73" s="13"/>
      <c r="DBE73" s="13"/>
      <c r="DBF73" s="13"/>
      <c r="DBG73" s="13"/>
      <c r="DBH73" s="13"/>
      <c r="DBI73" s="13"/>
      <c r="DBJ73" s="13"/>
      <c r="DBK73" s="13"/>
      <c r="DBL73" s="13"/>
      <c r="DBM73" s="13"/>
      <c r="DBN73" s="13"/>
      <c r="DBO73" s="13"/>
      <c r="DBP73" s="13"/>
      <c r="DBQ73" s="13"/>
      <c r="DBR73" s="13"/>
      <c r="DBS73" s="13"/>
      <c r="DBT73" s="13"/>
      <c r="DBU73" s="13"/>
      <c r="DBV73" s="13"/>
      <c r="DBW73" s="13"/>
      <c r="DBX73" s="13"/>
      <c r="DBY73" s="13"/>
      <c r="DBZ73" s="13"/>
      <c r="DCA73" s="13"/>
      <c r="DCB73" s="13"/>
      <c r="DCC73" s="13"/>
      <c r="DCD73" s="13"/>
      <c r="DCE73" s="13"/>
      <c r="DCF73" s="13"/>
      <c r="DCG73" s="13"/>
      <c r="DCH73" s="13"/>
      <c r="DCI73" s="13"/>
      <c r="DCJ73" s="13"/>
      <c r="DCK73" s="13"/>
      <c r="DCL73" s="13"/>
      <c r="DCM73" s="13"/>
      <c r="DCN73" s="13"/>
      <c r="DCO73" s="13"/>
      <c r="DCP73" s="13"/>
      <c r="DCQ73" s="13"/>
      <c r="DCR73" s="13"/>
      <c r="DCS73" s="13"/>
      <c r="DCT73" s="13"/>
      <c r="DCU73" s="13"/>
      <c r="DCV73" s="13"/>
      <c r="DCW73" s="13"/>
      <c r="DCX73" s="13"/>
      <c r="DCY73" s="13"/>
      <c r="DCZ73" s="13"/>
      <c r="DDA73" s="13"/>
      <c r="DDB73" s="13"/>
      <c r="DDC73" s="13"/>
      <c r="DDD73" s="13"/>
      <c r="DDE73" s="13"/>
      <c r="DDF73" s="13"/>
      <c r="DDG73" s="13"/>
      <c r="DDH73" s="13"/>
      <c r="DDI73" s="13"/>
      <c r="DDJ73" s="13"/>
      <c r="DDK73" s="13"/>
      <c r="DDL73" s="13"/>
      <c r="DDM73" s="13"/>
      <c r="DDN73" s="13"/>
      <c r="DDO73" s="13"/>
      <c r="DDP73" s="13"/>
      <c r="DDQ73" s="13"/>
      <c r="DDR73" s="13"/>
      <c r="DDS73" s="13"/>
      <c r="DDT73" s="13"/>
      <c r="DDU73" s="13"/>
      <c r="DDV73" s="13"/>
      <c r="DDW73" s="13"/>
      <c r="DDX73" s="13"/>
      <c r="DDY73" s="13"/>
      <c r="DDZ73" s="13"/>
      <c r="DEA73" s="13"/>
      <c r="DEB73" s="13"/>
      <c r="DEC73" s="13"/>
      <c r="DED73" s="13"/>
      <c r="DEE73" s="13"/>
      <c r="DEF73" s="13"/>
      <c r="DEG73" s="13"/>
      <c r="DEH73" s="13"/>
      <c r="DEI73" s="13"/>
      <c r="DEJ73" s="13"/>
      <c r="DEK73" s="13"/>
      <c r="DEL73" s="13"/>
      <c r="DEM73" s="13"/>
      <c r="DEN73" s="13"/>
      <c r="DEO73" s="13"/>
      <c r="DEP73" s="13"/>
      <c r="DEQ73" s="13"/>
      <c r="DER73" s="13"/>
      <c r="DES73" s="13"/>
      <c r="DET73" s="13"/>
      <c r="DEU73" s="13"/>
      <c r="DEV73" s="13"/>
      <c r="DEW73" s="13"/>
      <c r="DEX73" s="13"/>
      <c r="DEY73" s="13"/>
      <c r="DEZ73" s="13"/>
      <c r="DFA73" s="13"/>
      <c r="DFB73" s="13"/>
      <c r="DFC73" s="13"/>
      <c r="DFD73" s="13"/>
      <c r="DFE73" s="13"/>
      <c r="DFF73" s="13"/>
      <c r="DFG73" s="13"/>
      <c r="DFH73" s="13"/>
      <c r="DFI73" s="13"/>
      <c r="DFJ73" s="13"/>
      <c r="DFK73" s="13"/>
      <c r="DFL73" s="13"/>
      <c r="DFM73" s="13"/>
      <c r="DFN73" s="13"/>
      <c r="DFO73" s="13"/>
      <c r="DFP73" s="13"/>
      <c r="DFQ73" s="13"/>
      <c r="DFR73" s="13"/>
      <c r="DFS73" s="13"/>
      <c r="DFT73" s="13"/>
      <c r="DFU73" s="13"/>
      <c r="DFV73" s="13"/>
      <c r="DFW73" s="13"/>
      <c r="DFX73" s="13"/>
      <c r="DFY73" s="13"/>
      <c r="DFZ73" s="13"/>
      <c r="DGA73" s="13"/>
      <c r="DGB73" s="13"/>
      <c r="DGC73" s="13"/>
      <c r="DGD73" s="13"/>
      <c r="DGE73" s="13"/>
      <c r="DGF73" s="13"/>
      <c r="DGG73" s="13"/>
      <c r="DGH73" s="13"/>
      <c r="DGI73" s="13"/>
      <c r="DGJ73" s="13"/>
      <c r="DGK73" s="13"/>
      <c r="DGL73" s="13"/>
      <c r="DGM73" s="13"/>
      <c r="DGN73" s="13"/>
      <c r="DGO73" s="13"/>
      <c r="DGP73" s="13"/>
      <c r="DGQ73" s="13"/>
      <c r="DGR73" s="13"/>
      <c r="DGS73" s="13"/>
      <c r="DGT73" s="13"/>
      <c r="DGU73" s="13"/>
      <c r="DGV73" s="13"/>
      <c r="DGW73" s="13"/>
      <c r="DGX73" s="13"/>
      <c r="DGY73" s="13"/>
      <c r="DGZ73" s="13"/>
      <c r="DHA73" s="13"/>
      <c r="DHB73" s="13"/>
      <c r="DHC73" s="13"/>
      <c r="DHD73" s="13"/>
      <c r="DHE73" s="13"/>
      <c r="DHF73" s="13"/>
      <c r="DHG73" s="13"/>
      <c r="DHH73" s="13"/>
      <c r="DHI73" s="13"/>
      <c r="DHJ73" s="13"/>
      <c r="DHK73" s="13"/>
      <c r="DHL73" s="13"/>
      <c r="DHM73" s="13"/>
      <c r="DHN73" s="13"/>
      <c r="DHO73" s="13"/>
      <c r="DHP73" s="13"/>
      <c r="DHQ73" s="13"/>
      <c r="DHR73" s="13"/>
      <c r="DHS73" s="13"/>
      <c r="DHT73" s="13"/>
      <c r="DHU73" s="13"/>
      <c r="DHV73" s="13"/>
      <c r="DHW73" s="13"/>
      <c r="DHX73" s="13"/>
      <c r="DHY73" s="13"/>
      <c r="DHZ73" s="13"/>
      <c r="DIA73" s="13"/>
      <c r="DIB73" s="13"/>
      <c r="DIC73" s="13"/>
      <c r="DID73" s="13"/>
      <c r="DIE73" s="13"/>
      <c r="DIF73" s="13"/>
      <c r="DIG73" s="13"/>
      <c r="DIH73" s="13"/>
      <c r="DII73" s="13"/>
      <c r="DIJ73" s="13"/>
      <c r="DIK73" s="13"/>
      <c r="DIL73" s="13"/>
      <c r="DIM73" s="13"/>
      <c r="DIN73" s="13"/>
      <c r="DIO73" s="13"/>
      <c r="DIP73" s="13"/>
      <c r="DIQ73" s="13"/>
      <c r="DIR73" s="13"/>
      <c r="DIS73" s="13"/>
      <c r="DIT73" s="13"/>
      <c r="DIU73" s="13"/>
      <c r="DIV73" s="13"/>
      <c r="DIW73" s="13"/>
      <c r="DIX73" s="13"/>
      <c r="DIY73" s="13"/>
      <c r="DIZ73" s="13"/>
      <c r="DJA73" s="13"/>
      <c r="DJB73" s="13"/>
      <c r="DJC73" s="13"/>
      <c r="DJD73" s="13"/>
      <c r="DJE73" s="13"/>
      <c r="DJF73" s="13"/>
      <c r="DJG73" s="13"/>
      <c r="DJH73" s="13"/>
      <c r="DJI73" s="13"/>
      <c r="DJJ73" s="13"/>
      <c r="DJK73" s="13"/>
      <c r="DJL73" s="13"/>
      <c r="DJM73" s="13"/>
      <c r="DJN73" s="13"/>
      <c r="DJO73" s="13"/>
      <c r="DJP73" s="13"/>
      <c r="DJQ73" s="13"/>
      <c r="DJR73" s="13"/>
      <c r="DJS73" s="13"/>
      <c r="DJT73" s="13"/>
      <c r="DJU73" s="13"/>
      <c r="DJV73" s="13"/>
      <c r="DJW73" s="13"/>
      <c r="DJX73" s="13"/>
      <c r="DJY73" s="13"/>
      <c r="DJZ73" s="13"/>
      <c r="DKA73" s="13"/>
      <c r="DKB73" s="13"/>
      <c r="DKC73" s="13"/>
      <c r="DKD73" s="13"/>
      <c r="DKE73" s="13"/>
      <c r="DKF73" s="13"/>
      <c r="DKG73" s="13"/>
      <c r="DKH73" s="13"/>
      <c r="DKI73" s="13"/>
      <c r="DKJ73" s="13"/>
      <c r="DKK73" s="13"/>
      <c r="DKL73" s="13"/>
      <c r="DKM73" s="13"/>
      <c r="DKN73" s="13"/>
      <c r="DKO73" s="13"/>
      <c r="DKP73" s="13"/>
      <c r="DKQ73" s="13"/>
      <c r="DKR73" s="13"/>
      <c r="DKS73" s="13"/>
      <c r="DKT73" s="13"/>
      <c r="DKU73" s="13"/>
      <c r="DKV73" s="13"/>
      <c r="DKW73" s="13"/>
      <c r="DKX73" s="13"/>
      <c r="DKY73" s="13"/>
      <c r="DKZ73" s="13"/>
      <c r="DLA73" s="13"/>
      <c r="DLB73" s="13"/>
      <c r="DLC73" s="13"/>
      <c r="DLD73" s="13"/>
      <c r="DLE73" s="13"/>
      <c r="DLF73" s="13"/>
      <c r="DLG73" s="13"/>
      <c r="DLH73" s="13"/>
      <c r="DLI73" s="13"/>
      <c r="DLJ73" s="13"/>
      <c r="DLK73" s="13"/>
      <c r="DLL73" s="13"/>
      <c r="DLM73" s="13"/>
      <c r="DLN73" s="13"/>
      <c r="DLO73" s="13"/>
      <c r="DLP73" s="13"/>
      <c r="DLQ73" s="13"/>
      <c r="DLR73" s="13"/>
      <c r="DLS73" s="13"/>
      <c r="DLT73" s="13"/>
      <c r="DLU73" s="13"/>
      <c r="DLV73" s="13"/>
      <c r="DLW73" s="13"/>
      <c r="DLX73" s="13"/>
      <c r="DLY73" s="13"/>
      <c r="DLZ73" s="13"/>
      <c r="DMA73" s="13"/>
      <c r="DMB73" s="13"/>
      <c r="DMC73" s="13"/>
      <c r="DMD73" s="13"/>
      <c r="DME73" s="13"/>
      <c r="DMF73" s="13"/>
      <c r="DMG73" s="13"/>
      <c r="DMH73" s="13"/>
      <c r="DMI73" s="13"/>
      <c r="DMJ73" s="13"/>
      <c r="DMK73" s="13"/>
      <c r="DML73" s="13"/>
      <c r="DMM73" s="13"/>
      <c r="DMN73" s="13"/>
      <c r="DMO73" s="13"/>
      <c r="DMP73" s="13"/>
      <c r="DMQ73" s="13"/>
      <c r="DMR73" s="13"/>
      <c r="DMS73" s="13"/>
      <c r="DMT73" s="13"/>
      <c r="DMU73" s="13"/>
      <c r="DMV73" s="13"/>
      <c r="DMW73" s="13"/>
      <c r="DMX73" s="13"/>
      <c r="DMY73" s="13"/>
      <c r="DMZ73" s="13"/>
      <c r="DNA73" s="13"/>
      <c r="DNB73" s="13"/>
      <c r="DNC73" s="13"/>
      <c r="DND73" s="13"/>
      <c r="DNE73" s="13"/>
      <c r="DNF73" s="13"/>
      <c r="DNG73" s="13"/>
      <c r="DNH73" s="13"/>
      <c r="DNI73" s="13"/>
      <c r="DNJ73" s="13"/>
      <c r="DNK73" s="13"/>
      <c r="DNL73" s="13"/>
      <c r="DNM73" s="13"/>
      <c r="DNN73" s="13"/>
      <c r="DNO73" s="13"/>
      <c r="DNP73" s="13"/>
      <c r="DNQ73" s="13"/>
      <c r="DNR73" s="13"/>
      <c r="DNS73" s="13"/>
      <c r="DNT73" s="13"/>
      <c r="DNU73" s="13"/>
      <c r="DNV73" s="13"/>
      <c r="DNW73" s="13"/>
      <c r="DNX73" s="13"/>
      <c r="DNY73" s="13"/>
      <c r="DNZ73" s="13"/>
      <c r="DOA73" s="13"/>
      <c r="DOB73" s="13"/>
      <c r="DOC73" s="13"/>
      <c r="DOD73" s="13"/>
      <c r="DOE73" s="13"/>
      <c r="DOF73" s="13"/>
      <c r="DOG73" s="13"/>
      <c r="DOH73" s="13"/>
      <c r="DOI73" s="13"/>
      <c r="DOJ73" s="13"/>
      <c r="DOK73" s="13"/>
      <c r="DOL73" s="13"/>
      <c r="DOM73" s="13"/>
      <c r="DON73" s="13"/>
      <c r="DOO73" s="13"/>
      <c r="DOP73" s="13"/>
      <c r="DOQ73" s="13"/>
      <c r="DOR73" s="13"/>
      <c r="DOS73" s="13"/>
      <c r="DOT73" s="13"/>
      <c r="DOU73" s="13"/>
      <c r="DOV73" s="13"/>
      <c r="DOW73" s="13"/>
      <c r="DOX73" s="13"/>
      <c r="DOY73" s="13"/>
      <c r="DOZ73" s="13"/>
      <c r="DPA73" s="13"/>
      <c r="DPB73" s="13"/>
      <c r="DPC73" s="13"/>
      <c r="DPD73" s="13"/>
      <c r="DPE73" s="13"/>
      <c r="DPF73" s="13"/>
      <c r="DPG73" s="13"/>
      <c r="DPH73" s="13"/>
      <c r="DPI73" s="13"/>
      <c r="DPJ73" s="13"/>
      <c r="DPK73" s="13"/>
      <c r="DPL73" s="13"/>
      <c r="DPM73" s="13"/>
      <c r="DPN73" s="13"/>
      <c r="DPO73" s="13"/>
      <c r="DPP73" s="13"/>
      <c r="DPQ73" s="13"/>
      <c r="DPR73" s="13"/>
      <c r="DPS73" s="13"/>
      <c r="DPT73" s="13"/>
      <c r="DPU73" s="13"/>
      <c r="DPV73" s="13"/>
      <c r="DPW73" s="13"/>
      <c r="DPX73" s="13"/>
      <c r="DPY73" s="13"/>
      <c r="DPZ73" s="13"/>
      <c r="DQA73" s="13"/>
      <c r="DQB73" s="13"/>
      <c r="DQC73" s="13"/>
      <c r="DQD73" s="13"/>
      <c r="DQE73" s="13"/>
      <c r="DQF73" s="13"/>
      <c r="DQG73" s="13"/>
      <c r="DQH73" s="13"/>
      <c r="DQI73" s="13"/>
      <c r="DQJ73" s="13"/>
      <c r="DQK73" s="13"/>
      <c r="DQL73" s="13"/>
      <c r="DQM73" s="13"/>
      <c r="DQN73" s="13"/>
      <c r="DQO73" s="13"/>
      <c r="DQP73" s="13"/>
      <c r="DQQ73" s="13"/>
      <c r="DQR73" s="13"/>
      <c r="DQS73" s="13"/>
      <c r="DQT73" s="13"/>
      <c r="DQU73" s="13"/>
      <c r="DQV73" s="13"/>
      <c r="DQW73" s="13"/>
      <c r="DQX73" s="13"/>
      <c r="DQY73" s="13"/>
      <c r="DQZ73" s="13"/>
      <c r="DRA73" s="13"/>
      <c r="DRB73" s="13"/>
      <c r="DRC73" s="13"/>
      <c r="DRD73" s="13"/>
      <c r="DRE73" s="13"/>
      <c r="DRF73" s="13"/>
      <c r="DRG73" s="13"/>
      <c r="DRH73" s="13"/>
      <c r="DRI73" s="13"/>
      <c r="DRJ73" s="13"/>
      <c r="DRK73" s="13"/>
      <c r="DRL73" s="13"/>
      <c r="DRM73" s="13"/>
      <c r="DRN73" s="13"/>
      <c r="DRO73" s="13"/>
      <c r="DRP73" s="13"/>
      <c r="DRQ73" s="13"/>
      <c r="DRR73" s="13"/>
      <c r="DRS73" s="13"/>
      <c r="DRT73" s="13"/>
      <c r="DRU73" s="13"/>
      <c r="DRV73" s="13"/>
      <c r="DRW73" s="13"/>
      <c r="DRX73" s="13"/>
      <c r="DRY73" s="13"/>
      <c r="DRZ73" s="13"/>
      <c r="DSA73" s="13"/>
      <c r="DSB73" s="13"/>
      <c r="DSC73" s="13"/>
      <c r="DSD73" s="13"/>
      <c r="DSE73" s="13"/>
      <c r="DSF73" s="13"/>
      <c r="DSG73" s="13"/>
      <c r="DSH73" s="13"/>
      <c r="DSI73" s="13"/>
      <c r="DSJ73" s="13"/>
      <c r="DSK73" s="13"/>
      <c r="DSL73" s="13"/>
      <c r="DSM73" s="13"/>
      <c r="DSN73" s="13"/>
      <c r="DSO73" s="13"/>
      <c r="DSP73" s="13"/>
      <c r="DSQ73" s="13"/>
      <c r="DSR73" s="13"/>
      <c r="DSS73" s="13"/>
      <c r="DST73" s="13"/>
      <c r="DSU73" s="13"/>
      <c r="DSV73" s="13"/>
      <c r="DSW73" s="13"/>
      <c r="DSX73" s="13"/>
      <c r="DSY73" s="13"/>
      <c r="DSZ73" s="13"/>
      <c r="DTA73" s="13"/>
      <c r="DTB73" s="13"/>
      <c r="DTC73" s="13"/>
      <c r="DTD73" s="13"/>
      <c r="DTE73" s="13"/>
      <c r="DTF73" s="13"/>
      <c r="DTG73" s="13"/>
      <c r="DTH73" s="13"/>
      <c r="DTI73" s="13"/>
      <c r="DTJ73" s="13"/>
      <c r="DTK73" s="13"/>
      <c r="DTL73" s="13"/>
      <c r="DTM73" s="13"/>
      <c r="DTN73" s="13"/>
      <c r="DTO73" s="13"/>
      <c r="DTP73" s="13"/>
      <c r="DTQ73" s="13"/>
      <c r="DTR73" s="13"/>
      <c r="DTS73" s="13"/>
      <c r="DTT73" s="13"/>
      <c r="DTU73" s="13"/>
      <c r="DTV73" s="13"/>
      <c r="DTW73" s="13"/>
      <c r="DTX73" s="13"/>
      <c r="DTY73" s="13"/>
      <c r="DTZ73" s="13"/>
      <c r="DUA73" s="13"/>
      <c r="DUB73" s="13"/>
      <c r="DUC73" s="13"/>
      <c r="DUD73" s="13"/>
      <c r="DUE73" s="13"/>
      <c r="DUF73" s="13"/>
      <c r="DUG73" s="13"/>
      <c r="DUH73" s="13"/>
      <c r="DUI73" s="13"/>
      <c r="DUJ73" s="13"/>
      <c r="DUK73" s="13"/>
      <c r="DUL73" s="13"/>
      <c r="DUM73" s="13"/>
      <c r="DUN73" s="13"/>
      <c r="DUO73" s="13"/>
      <c r="DUP73" s="13"/>
      <c r="DUQ73" s="13"/>
      <c r="DUR73" s="13"/>
      <c r="DUS73" s="13"/>
      <c r="DUT73" s="13"/>
      <c r="DUU73" s="13"/>
      <c r="DUV73" s="13"/>
      <c r="DUW73" s="13"/>
      <c r="DUX73" s="13"/>
      <c r="DUY73" s="13"/>
      <c r="DUZ73" s="13"/>
      <c r="DVA73" s="13"/>
      <c r="DVB73" s="13"/>
      <c r="DVC73" s="13"/>
      <c r="DVD73" s="13"/>
      <c r="DVE73" s="13"/>
      <c r="DVF73" s="13"/>
      <c r="DVG73" s="13"/>
      <c r="DVH73" s="13"/>
      <c r="DVI73" s="13"/>
      <c r="DVJ73" s="13"/>
      <c r="DVK73" s="13"/>
      <c r="DVL73" s="13"/>
      <c r="DVM73" s="13"/>
      <c r="DVN73" s="13"/>
      <c r="DVO73" s="13"/>
      <c r="DVP73" s="13"/>
      <c r="DVQ73" s="13"/>
      <c r="DVR73" s="13"/>
      <c r="DVS73" s="13"/>
      <c r="DVT73" s="13"/>
      <c r="DVU73" s="13"/>
      <c r="DVV73" s="13"/>
      <c r="DVW73" s="13"/>
      <c r="DVX73" s="13"/>
      <c r="DVY73" s="13"/>
      <c r="DVZ73" s="13"/>
      <c r="DWA73" s="13"/>
      <c r="DWB73" s="13"/>
      <c r="DWC73" s="13"/>
      <c r="DWD73" s="13"/>
      <c r="DWE73" s="13"/>
      <c r="DWF73" s="13"/>
      <c r="DWG73" s="13"/>
      <c r="DWH73" s="13"/>
      <c r="DWI73" s="13"/>
      <c r="DWJ73" s="13"/>
      <c r="DWK73" s="13"/>
      <c r="DWL73" s="13"/>
      <c r="DWM73" s="13"/>
      <c r="DWN73" s="13"/>
      <c r="DWO73" s="13"/>
      <c r="DWP73" s="13"/>
      <c r="DWQ73" s="13"/>
      <c r="DWR73" s="13"/>
      <c r="DWS73" s="13"/>
      <c r="DWT73" s="13"/>
      <c r="DWU73" s="13"/>
      <c r="DWV73" s="13"/>
      <c r="DWW73" s="13"/>
      <c r="DWX73" s="13"/>
      <c r="DWY73" s="13"/>
      <c r="DWZ73" s="13"/>
      <c r="DXA73" s="13"/>
      <c r="DXB73" s="13"/>
      <c r="DXC73" s="13"/>
      <c r="DXD73" s="13"/>
      <c r="DXE73" s="13"/>
      <c r="DXF73" s="13"/>
      <c r="DXG73" s="13"/>
      <c r="DXH73" s="13"/>
      <c r="DXI73" s="13"/>
      <c r="DXJ73" s="13"/>
      <c r="DXK73" s="13"/>
      <c r="DXL73" s="13"/>
      <c r="DXM73" s="13"/>
      <c r="DXN73" s="13"/>
      <c r="DXO73" s="13"/>
      <c r="DXP73" s="13"/>
      <c r="DXQ73" s="13"/>
      <c r="DXR73" s="13"/>
      <c r="DXS73" s="13"/>
      <c r="DXT73" s="13"/>
      <c r="DXU73" s="13"/>
      <c r="DXV73" s="13"/>
      <c r="DXW73" s="13"/>
      <c r="DXX73" s="13"/>
      <c r="DXY73" s="13"/>
      <c r="DXZ73" s="13"/>
      <c r="DYA73" s="13"/>
      <c r="DYB73" s="13"/>
      <c r="DYC73" s="13"/>
      <c r="DYD73" s="13"/>
      <c r="DYE73" s="13"/>
      <c r="DYF73" s="13"/>
      <c r="DYG73" s="13"/>
      <c r="DYH73" s="13"/>
      <c r="DYI73" s="13"/>
      <c r="DYJ73" s="13"/>
      <c r="DYK73" s="13"/>
      <c r="DYL73" s="13"/>
      <c r="DYM73" s="13"/>
      <c r="DYN73" s="13"/>
      <c r="DYO73" s="13"/>
      <c r="DYP73" s="13"/>
      <c r="DYQ73" s="13"/>
      <c r="DYR73" s="13"/>
      <c r="DYS73" s="13"/>
      <c r="DYT73" s="13"/>
      <c r="DYU73" s="13"/>
      <c r="DYV73" s="13"/>
      <c r="DYW73" s="13"/>
      <c r="DYX73" s="13"/>
      <c r="DYY73" s="13"/>
      <c r="DYZ73" s="13"/>
      <c r="DZA73" s="13"/>
      <c r="DZB73" s="13"/>
      <c r="DZC73" s="13"/>
      <c r="DZD73" s="13"/>
      <c r="DZE73" s="13"/>
      <c r="DZF73" s="13"/>
      <c r="DZG73" s="13"/>
      <c r="DZH73" s="13"/>
      <c r="DZI73" s="13"/>
      <c r="DZJ73" s="13"/>
      <c r="DZK73" s="13"/>
      <c r="DZL73" s="13"/>
      <c r="DZM73" s="13"/>
      <c r="DZN73" s="13"/>
      <c r="DZO73" s="13"/>
      <c r="DZP73" s="13"/>
      <c r="DZQ73" s="13"/>
      <c r="DZR73" s="13"/>
      <c r="DZS73" s="13"/>
      <c r="DZT73" s="13"/>
      <c r="DZU73" s="13"/>
      <c r="DZV73" s="13"/>
      <c r="DZW73" s="13"/>
      <c r="DZX73" s="13"/>
      <c r="DZY73" s="13"/>
      <c r="DZZ73" s="13"/>
      <c r="EAA73" s="13"/>
      <c r="EAB73" s="13"/>
      <c r="EAC73" s="13"/>
      <c r="EAD73" s="13"/>
      <c r="EAE73" s="13"/>
      <c r="EAF73" s="13"/>
      <c r="EAG73" s="13"/>
      <c r="EAH73" s="13"/>
      <c r="EAI73" s="13"/>
      <c r="EAJ73" s="13"/>
      <c r="EAK73" s="13"/>
      <c r="EAL73" s="13"/>
      <c r="EAM73" s="13"/>
      <c r="EAN73" s="13"/>
      <c r="EAO73" s="13"/>
      <c r="EAP73" s="13"/>
      <c r="EAQ73" s="13"/>
      <c r="EAR73" s="13"/>
      <c r="EAS73" s="13"/>
      <c r="EAT73" s="13"/>
      <c r="EAU73" s="13"/>
      <c r="EAV73" s="13"/>
      <c r="EAW73" s="13"/>
      <c r="EAX73" s="13"/>
      <c r="EAY73" s="13"/>
      <c r="EAZ73" s="13"/>
      <c r="EBA73" s="13"/>
      <c r="EBB73" s="13"/>
      <c r="EBC73" s="13"/>
      <c r="EBD73" s="13"/>
      <c r="EBE73" s="13"/>
      <c r="EBF73" s="13"/>
      <c r="EBG73" s="13"/>
      <c r="EBH73" s="13"/>
      <c r="EBI73" s="13"/>
      <c r="EBJ73" s="13"/>
      <c r="EBK73" s="13"/>
      <c r="EBL73" s="13"/>
      <c r="EBM73" s="13"/>
      <c r="EBN73" s="13"/>
      <c r="EBO73" s="13"/>
      <c r="EBP73" s="13"/>
      <c r="EBQ73" s="13"/>
      <c r="EBR73" s="13"/>
      <c r="EBS73" s="13"/>
      <c r="EBT73" s="13"/>
      <c r="EBU73" s="13"/>
      <c r="EBV73" s="13"/>
      <c r="EBW73" s="13"/>
      <c r="EBX73" s="13"/>
      <c r="EBY73" s="13"/>
      <c r="EBZ73" s="13"/>
      <c r="ECA73" s="13"/>
      <c r="ECB73" s="13"/>
      <c r="ECC73" s="13"/>
      <c r="ECD73" s="13"/>
      <c r="ECE73" s="13"/>
      <c r="ECF73" s="13"/>
      <c r="ECG73" s="13"/>
      <c r="ECH73" s="13"/>
      <c r="ECI73" s="13"/>
      <c r="ECJ73" s="13"/>
      <c r="ECK73" s="13"/>
      <c r="ECL73" s="13"/>
      <c r="ECM73" s="13"/>
      <c r="ECN73" s="13"/>
      <c r="ECO73" s="13"/>
      <c r="ECP73" s="13"/>
      <c r="ECQ73" s="13"/>
      <c r="ECR73" s="13"/>
      <c r="ECS73" s="13"/>
      <c r="ECT73" s="13"/>
      <c r="ECU73" s="13"/>
      <c r="ECV73" s="13"/>
      <c r="ECW73" s="13"/>
      <c r="ECX73" s="13"/>
      <c r="ECY73" s="13"/>
      <c r="ECZ73" s="13"/>
      <c r="EDA73" s="13"/>
      <c r="EDB73" s="13"/>
      <c r="EDC73" s="13"/>
      <c r="EDD73" s="13"/>
      <c r="EDE73" s="13"/>
      <c r="EDF73" s="13"/>
      <c r="EDG73" s="13"/>
      <c r="EDH73" s="13"/>
      <c r="EDI73" s="13"/>
      <c r="EDJ73" s="13"/>
      <c r="EDK73" s="13"/>
      <c r="EDL73" s="13"/>
      <c r="EDM73" s="13"/>
      <c r="EDN73" s="13"/>
      <c r="EDO73" s="13"/>
      <c r="EDP73" s="13"/>
      <c r="EDQ73" s="13"/>
      <c r="EDR73" s="13"/>
      <c r="EDS73" s="13"/>
      <c r="EDT73" s="13"/>
      <c r="EDU73" s="13"/>
      <c r="EDV73" s="13"/>
      <c r="EDW73" s="13"/>
      <c r="EDX73" s="13"/>
      <c r="EDY73" s="13"/>
      <c r="EDZ73" s="13"/>
      <c r="EEA73" s="13"/>
      <c r="EEB73" s="13"/>
      <c r="EEC73" s="13"/>
      <c r="EED73" s="13"/>
      <c r="EEE73" s="13"/>
      <c r="EEF73" s="13"/>
      <c r="EEG73" s="13"/>
      <c r="EEH73" s="13"/>
      <c r="EEI73" s="13"/>
      <c r="EEJ73" s="13"/>
      <c r="EEK73" s="13"/>
      <c r="EEL73" s="13"/>
      <c r="EEM73" s="13"/>
      <c r="EEN73" s="13"/>
      <c r="EEO73" s="13"/>
      <c r="EEP73" s="13"/>
      <c r="EEQ73" s="13"/>
      <c r="EER73" s="13"/>
      <c r="EES73" s="13"/>
      <c r="EET73" s="13"/>
      <c r="EEU73" s="13"/>
      <c r="EEV73" s="13"/>
      <c r="EEW73" s="13"/>
      <c r="EEX73" s="13"/>
      <c r="EEY73" s="13"/>
      <c r="EEZ73" s="13"/>
      <c r="EFA73" s="13"/>
      <c r="EFB73" s="13"/>
      <c r="EFC73" s="13"/>
      <c r="EFD73" s="13"/>
      <c r="EFE73" s="13"/>
      <c r="EFF73" s="13"/>
      <c r="EFG73" s="13"/>
      <c r="EFH73" s="13"/>
      <c r="EFI73" s="13"/>
      <c r="EFJ73" s="13"/>
      <c r="EFK73" s="13"/>
      <c r="EFL73" s="13"/>
      <c r="EFM73" s="13"/>
      <c r="EFN73" s="13"/>
      <c r="EFO73" s="13"/>
      <c r="EFP73" s="13"/>
      <c r="EFQ73" s="13"/>
      <c r="EFR73" s="13"/>
      <c r="EFS73" s="13"/>
      <c r="EFT73" s="13"/>
      <c r="EFU73" s="13"/>
      <c r="EFV73" s="13"/>
      <c r="EFW73" s="13"/>
      <c r="EFX73" s="13"/>
      <c r="EFY73" s="13"/>
      <c r="EFZ73" s="13"/>
      <c r="EGA73" s="13"/>
      <c r="EGB73" s="13"/>
      <c r="EGC73" s="13"/>
      <c r="EGD73" s="13"/>
      <c r="EGE73" s="13"/>
      <c r="EGF73" s="13"/>
      <c r="EGG73" s="13"/>
      <c r="EGH73" s="13"/>
      <c r="EGI73" s="13"/>
      <c r="EGJ73" s="13"/>
      <c r="EGK73" s="13"/>
      <c r="EGL73" s="13"/>
      <c r="EGM73" s="13"/>
      <c r="EGN73" s="13"/>
      <c r="EGO73" s="13"/>
      <c r="EGP73" s="13"/>
      <c r="EGQ73" s="13"/>
      <c r="EGR73" s="13"/>
      <c r="EGS73" s="13"/>
      <c r="EGT73" s="13"/>
    </row>
    <row r="74" spans="1:3582" s="808" customFormat="1" ht="31.5" customHeight="1">
      <c r="A74" s="13"/>
      <c r="B74" s="13"/>
      <c r="C74" s="13"/>
      <c r="D74" s="13"/>
      <c r="E74" s="13"/>
      <c r="F74" s="13"/>
      <c r="G74" s="13"/>
      <c r="H74" s="13"/>
      <c r="I74" s="13"/>
      <c r="J74" s="13"/>
      <c r="K74" s="784"/>
      <c r="L74" s="13"/>
      <c r="M74" s="13"/>
      <c r="N74" s="13"/>
      <c r="O74" s="13"/>
      <c r="P74" s="13"/>
      <c r="Q74" s="13"/>
      <c r="R74" s="13"/>
      <c r="S74" s="809"/>
      <c r="T74" s="809"/>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c r="IW74" s="13"/>
      <c r="IX74" s="13"/>
      <c r="IY74" s="13"/>
      <c r="IZ74" s="13"/>
      <c r="JA74" s="13"/>
      <c r="JB74" s="13"/>
      <c r="JC74" s="13"/>
      <c r="JD74" s="13"/>
      <c r="JE74" s="13"/>
      <c r="JF74" s="13"/>
      <c r="JG74" s="13"/>
      <c r="JH74" s="13"/>
      <c r="JI74" s="13"/>
      <c r="JJ74" s="13"/>
      <c r="JK74" s="13"/>
      <c r="JL74" s="13"/>
      <c r="JM74" s="13"/>
      <c r="JN74" s="13"/>
      <c r="JO74" s="13"/>
      <c r="JP74" s="13"/>
      <c r="JQ74" s="13"/>
      <c r="JR74" s="13"/>
      <c r="JS74" s="13"/>
      <c r="JT74" s="13"/>
      <c r="JU74" s="13"/>
      <c r="JV74" s="13"/>
      <c r="JW74" s="13"/>
      <c r="JX74" s="13"/>
      <c r="JY74" s="13"/>
      <c r="JZ74" s="13"/>
      <c r="KA74" s="13"/>
      <c r="KB74" s="13"/>
      <c r="KC74" s="13"/>
      <c r="KD74" s="13"/>
      <c r="KE74" s="13"/>
      <c r="KF74" s="13"/>
      <c r="KG74" s="13"/>
      <c r="KH74" s="13"/>
      <c r="KI74" s="13"/>
      <c r="KJ74" s="13"/>
      <c r="KK74" s="13"/>
      <c r="KL74" s="13"/>
      <c r="KM74" s="13"/>
      <c r="KN74" s="13"/>
      <c r="KO74" s="13"/>
      <c r="KP74" s="13"/>
      <c r="KQ74" s="13"/>
      <c r="KR74" s="13"/>
      <c r="KS74" s="13"/>
      <c r="KT74" s="13"/>
      <c r="KU74" s="13"/>
      <c r="KV74" s="13"/>
      <c r="KW74" s="13"/>
      <c r="KX74" s="13"/>
      <c r="KY74" s="13"/>
      <c r="KZ74" s="13"/>
      <c r="LA74" s="13"/>
      <c r="LB74" s="13"/>
      <c r="LC74" s="13"/>
      <c r="LD74" s="13"/>
      <c r="LE74" s="13"/>
      <c r="LF74" s="13"/>
      <c r="LG74" s="13"/>
      <c r="LH74" s="13"/>
      <c r="LI74" s="13"/>
      <c r="LJ74" s="13"/>
      <c r="LK74" s="13"/>
      <c r="LL74" s="13"/>
      <c r="LM74" s="13"/>
      <c r="LN74" s="13"/>
      <c r="LO74" s="13"/>
      <c r="LP74" s="13"/>
      <c r="LQ74" s="13"/>
      <c r="LR74" s="13"/>
      <c r="LS74" s="13"/>
      <c r="LT74" s="13"/>
      <c r="LU74" s="13"/>
      <c r="LV74" s="13"/>
      <c r="LW74" s="13"/>
      <c r="LX74" s="13"/>
      <c r="LY74" s="13"/>
      <c r="LZ74" s="13"/>
      <c r="MA74" s="13"/>
      <c r="MB74" s="13"/>
      <c r="MC74" s="13"/>
      <c r="MD74" s="13"/>
      <c r="ME74" s="13"/>
      <c r="MF74" s="13"/>
      <c r="MG74" s="13"/>
      <c r="MH74" s="13"/>
      <c r="MI74" s="13"/>
      <c r="MJ74" s="13"/>
      <c r="MK74" s="13"/>
      <c r="ML74" s="13"/>
      <c r="MM74" s="13"/>
      <c r="MN74" s="13"/>
      <c r="MO74" s="13"/>
      <c r="MP74" s="13"/>
      <c r="MQ74" s="13"/>
      <c r="MR74" s="13"/>
      <c r="MS74" s="13"/>
      <c r="MT74" s="13"/>
      <c r="MU74" s="13"/>
      <c r="MV74" s="13"/>
      <c r="MW74" s="13"/>
      <c r="MX74" s="13"/>
      <c r="MY74" s="13"/>
      <c r="MZ74" s="13"/>
      <c r="NA74" s="13"/>
      <c r="NB74" s="13"/>
      <c r="NC74" s="13"/>
      <c r="ND74" s="13"/>
      <c r="NE74" s="13"/>
      <c r="NF74" s="13"/>
      <c r="NG74" s="13"/>
      <c r="NH74" s="13"/>
      <c r="NI74" s="13"/>
      <c r="NJ74" s="13"/>
      <c r="NK74" s="13"/>
      <c r="NL74" s="13"/>
      <c r="NM74" s="13"/>
      <c r="NN74" s="13"/>
      <c r="NO74" s="13"/>
      <c r="NP74" s="13"/>
      <c r="NQ74" s="13"/>
      <c r="NR74" s="13"/>
      <c r="NS74" s="13"/>
      <c r="NT74" s="13"/>
      <c r="NU74" s="13"/>
      <c r="NV74" s="13"/>
      <c r="NW74" s="13"/>
      <c r="NX74" s="13"/>
      <c r="NY74" s="13"/>
      <c r="NZ74" s="13"/>
      <c r="OA74" s="13"/>
      <c r="OB74" s="13"/>
      <c r="OC74" s="13"/>
      <c r="OD74" s="13"/>
      <c r="OE74" s="13"/>
      <c r="OF74" s="13"/>
      <c r="OG74" s="13"/>
      <c r="OH74" s="13"/>
      <c r="OI74" s="13"/>
      <c r="OJ74" s="13"/>
      <c r="OK74" s="13"/>
      <c r="OL74" s="13"/>
      <c r="OM74" s="13"/>
      <c r="ON74" s="13"/>
      <c r="OO74" s="13"/>
      <c r="OP74" s="13"/>
      <c r="OQ74" s="13"/>
      <c r="OR74" s="13"/>
      <c r="OS74" s="13"/>
      <c r="OT74" s="13"/>
      <c r="OU74" s="13"/>
      <c r="OV74" s="13"/>
      <c r="OW74" s="13"/>
      <c r="OX74" s="13"/>
      <c r="OY74" s="13"/>
      <c r="OZ74" s="13"/>
      <c r="PA74" s="13"/>
      <c r="PB74" s="13"/>
      <c r="PC74" s="13"/>
      <c r="PD74" s="13"/>
      <c r="PE74" s="13"/>
      <c r="PF74" s="13"/>
      <c r="PG74" s="13"/>
      <c r="PH74" s="13"/>
      <c r="PI74" s="13"/>
      <c r="PJ74" s="13"/>
      <c r="PK74" s="13"/>
      <c r="PL74" s="13"/>
      <c r="PM74" s="13"/>
      <c r="PN74" s="13"/>
      <c r="PO74" s="13"/>
      <c r="PP74" s="13"/>
      <c r="PQ74" s="13"/>
      <c r="PR74" s="13"/>
      <c r="PS74" s="13"/>
      <c r="PT74" s="13"/>
      <c r="PU74" s="13"/>
      <c r="PV74" s="13"/>
      <c r="PW74" s="13"/>
      <c r="PX74" s="13"/>
      <c r="PY74" s="13"/>
      <c r="PZ74" s="13"/>
      <c r="QA74" s="13"/>
      <c r="QB74" s="13"/>
      <c r="QC74" s="13"/>
      <c r="QD74" s="13"/>
      <c r="QE74" s="13"/>
      <c r="QF74" s="13"/>
      <c r="QG74" s="13"/>
      <c r="QH74" s="13"/>
      <c r="QI74" s="13"/>
      <c r="QJ74" s="13"/>
      <c r="QK74" s="13"/>
      <c r="QL74" s="13"/>
      <c r="QM74" s="13"/>
      <c r="QN74" s="13"/>
      <c r="QO74" s="13"/>
      <c r="QP74" s="13"/>
      <c r="QQ74" s="13"/>
      <c r="QR74" s="13"/>
      <c r="QS74" s="13"/>
      <c r="QT74" s="13"/>
      <c r="QU74" s="13"/>
      <c r="QV74" s="13"/>
      <c r="QW74" s="13"/>
      <c r="QX74" s="13"/>
      <c r="QY74" s="13"/>
      <c r="QZ74" s="13"/>
      <c r="RA74" s="13"/>
      <c r="RB74" s="13"/>
      <c r="RC74" s="13"/>
      <c r="RD74" s="13"/>
      <c r="RE74" s="13"/>
      <c r="RF74" s="13"/>
      <c r="RG74" s="13"/>
      <c r="RH74" s="13"/>
      <c r="RI74" s="13"/>
      <c r="RJ74" s="13"/>
      <c r="RK74" s="13"/>
      <c r="RL74" s="13"/>
      <c r="RM74" s="13"/>
      <c r="RN74" s="13"/>
      <c r="RO74" s="13"/>
      <c r="RP74" s="13"/>
      <c r="RQ74" s="13"/>
      <c r="RR74" s="13"/>
      <c r="RS74" s="13"/>
      <c r="RT74" s="13"/>
      <c r="RU74" s="13"/>
      <c r="RV74" s="13"/>
      <c r="RW74" s="13"/>
      <c r="RX74" s="13"/>
      <c r="RY74" s="13"/>
      <c r="RZ74" s="13"/>
      <c r="SA74" s="13"/>
      <c r="SB74" s="13"/>
      <c r="SC74" s="13"/>
      <c r="SD74" s="13"/>
      <c r="SE74" s="13"/>
      <c r="SF74" s="13"/>
      <c r="SG74" s="13"/>
      <c r="SH74" s="13"/>
      <c r="SI74" s="13"/>
      <c r="SJ74" s="13"/>
      <c r="SK74" s="13"/>
      <c r="SL74" s="13"/>
      <c r="SM74" s="13"/>
      <c r="SN74" s="13"/>
      <c r="SO74" s="13"/>
      <c r="SP74" s="13"/>
      <c r="SQ74" s="13"/>
      <c r="SR74" s="13"/>
      <c r="SS74" s="13"/>
      <c r="ST74" s="13"/>
      <c r="SU74" s="13"/>
      <c r="SV74" s="13"/>
      <c r="SW74" s="13"/>
      <c r="SX74" s="13"/>
      <c r="SY74" s="13"/>
      <c r="SZ74" s="13"/>
      <c r="TA74" s="13"/>
      <c r="TB74" s="13"/>
      <c r="TC74" s="13"/>
      <c r="TD74" s="13"/>
      <c r="TE74" s="13"/>
      <c r="TF74" s="13"/>
      <c r="TG74" s="13"/>
      <c r="TH74" s="13"/>
      <c r="TI74" s="13"/>
      <c r="TJ74" s="13"/>
      <c r="TK74" s="13"/>
      <c r="TL74" s="13"/>
      <c r="TM74" s="13"/>
      <c r="TN74" s="13"/>
      <c r="TO74" s="13"/>
      <c r="TP74" s="13"/>
      <c r="TQ74" s="13"/>
      <c r="TR74" s="13"/>
      <c r="TS74" s="13"/>
      <c r="TT74" s="13"/>
      <c r="TU74" s="13"/>
      <c r="TV74" s="13"/>
      <c r="TW74" s="13"/>
      <c r="TX74" s="13"/>
      <c r="TY74" s="13"/>
      <c r="TZ74" s="13"/>
      <c r="UA74" s="13"/>
      <c r="UB74" s="13"/>
      <c r="UC74" s="13"/>
      <c r="UD74" s="13"/>
      <c r="UE74" s="13"/>
      <c r="UF74" s="13"/>
      <c r="UG74" s="13"/>
      <c r="UH74" s="13"/>
      <c r="UI74" s="13"/>
      <c r="UJ74" s="13"/>
      <c r="UK74" s="13"/>
      <c r="UL74" s="13"/>
      <c r="UM74" s="13"/>
      <c r="UN74" s="13"/>
      <c r="UO74" s="13"/>
      <c r="UP74" s="13"/>
      <c r="UQ74" s="13"/>
      <c r="UR74" s="13"/>
      <c r="US74" s="13"/>
      <c r="UT74" s="13"/>
      <c r="UU74" s="13"/>
      <c r="UV74" s="13"/>
      <c r="UW74" s="13"/>
      <c r="UX74" s="13"/>
      <c r="UY74" s="13"/>
      <c r="UZ74" s="13"/>
      <c r="VA74" s="13"/>
      <c r="VB74" s="13"/>
      <c r="VC74" s="13"/>
      <c r="VD74" s="13"/>
      <c r="VE74" s="13"/>
      <c r="VF74" s="13"/>
      <c r="VG74" s="13"/>
      <c r="VH74" s="13"/>
      <c r="VI74" s="13"/>
      <c r="VJ74" s="13"/>
      <c r="VK74" s="13"/>
      <c r="VL74" s="13"/>
      <c r="VM74" s="13"/>
      <c r="VN74" s="13"/>
      <c r="VO74" s="13"/>
      <c r="VP74" s="13"/>
      <c r="VQ74" s="13"/>
      <c r="VR74" s="13"/>
      <c r="VS74" s="13"/>
      <c r="VT74" s="13"/>
      <c r="VU74" s="13"/>
      <c r="VV74" s="13"/>
      <c r="VW74" s="13"/>
      <c r="VX74" s="13"/>
      <c r="VY74" s="13"/>
      <c r="VZ74" s="13"/>
      <c r="WA74" s="13"/>
      <c r="WB74" s="13"/>
      <c r="WC74" s="13"/>
      <c r="WD74" s="13"/>
      <c r="WE74" s="13"/>
      <c r="WF74" s="13"/>
      <c r="WG74" s="13"/>
      <c r="WH74" s="13"/>
      <c r="WI74" s="13"/>
      <c r="WJ74" s="13"/>
      <c r="WK74" s="13"/>
      <c r="WL74" s="13"/>
      <c r="WM74" s="13"/>
      <c r="WN74" s="13"/>
      <c r="WO74" s="13"/>
      <c r="WP74" s="13"/>
      <c r="WQ74" s="13"/>
      <c r="WR74" s="13"/>
      <c r="WS74" s="13"/>
      <c r="WT74" s="13"/>
      <c r="WU74" s="13"/>
      <c r="WV74" s="13"/>
      <c r="WW74" s="13"/>
      <c r="WX74" s="13"/>
      <c r="WY74" s="13"/>
      <c r="WZ74" s="13"/>
      <c r="XA74" s="13"/>
      <c r="XB74" s="13"/>
      <c r="XC74" s="13"/>
      <c r="XD74" s="13"/>
      <c r="XE74" s="13"/>
      <c r="XF74" s="13"/>
      <c r="XG74" s="13"/>
      <c r="XH74" s="13"/>
      <c r="XI74" s="13"/>
      <c r="XJ74" s="13"/>
      <c r="XK74" s="13"/>
      <c r="XL74" s="13"/>
      <c r="XM74" s="13"/>
      <c r="XN74" s="13"/>
      <c r="XO74" s="13"/>
      <c r="XP74" s="13"/>
      <c r="XQ74" s="13"/>
      <c r="XR74" s="13"/>
      <c r="XS74" s="13"/>
      <c r="XT74" s="13"/>
      <c r="XU74" s="13"/>
      <c r="XV74" s="13"/>
      <c r="XW74" s="13"/>
      <c r="XX74" s="13"/>
      <c r="XY74" s="13"/>
      <c r="XZ74" s="13"/>
      <c r="YA74" s="13"/>
      <c r="YB74" s="13"/>
      <c r="YC74" s="13"/>
      <c r="YD74" s="13"/>
      <c r="YE74" s="13"/>
      <c r="YF74" s="13"/>
      <c r="YG74" s="13"/>
      <c r="YH74" s="13"/>
      <c r="YI74" s="13"/>
      <c r="YJ74" s="13"/>
      <c r="YK74" s="13"/>
      <c r="YL74" s="13"/>
      <c r="YM74" s="13"/>
      <c r="YN74" s="13"/>
      <c r="YO74" s="13"/>
      <c r="YP74" s="13"/>
      <c r="YQ74" s="13"/>
      <c r="YR74" s="13"/>
      <c r="YS74" s="13"/>
      <c r="YT74" s="13"/>
      <c r="YU74" s="13"/>
      <c r="YV74" s="13"/>
      <c r="YW74" s="13"/>
      <c r="YX74" s="13"/>
      <c r="YY74" s="13"/>
      <c r="YZ74" s="13"/>
      <c r="ZA74" s="13"/>
      <c r="ZB74" s="13"/>
      <c r="ZC74" s="13"/>
      <c r="ZD74" s="13"/>
      <c r="ZE74" s="13"/>
      <c r="ZF74" s="13"/>
      <c r="ZG74" s="13"/>
      <c r="ZH74" s="13"/>
      <c r="ZI74" s="13"/>
      <c r="ZJ74" s="13"/>
      <c r="ZK74" s="13"/>
      <c r="ZL74" s="13"/>
      <c r="ZM74" s="13"/>
      <c r="ZN74" s="13"/>
      <c r="ZO74" s="13"/>
      <c r="ZP74" s="13"/>
      <c r="ZQ74" s="13"/>
      <c r="ZR74" s="13"/>
      <c r="ZS74" s="13"/>
      <c r="ZT74" s="13"/>
      <c r="ZU74" s="13"/>
      <c r="ZV74" s="13"/>
      <c r="ZW74" s="13"/>
      <c r="ZX74" s="13"/>
      <c r="ZY74" s="13"/>
      <c r="ZZ74" s="13"/>
      <c r="AAA74" s="13"/>
      <c r="AAB74" s="13"/>
      <c r="AAC74" s="13"/>
      <c r="AAD74" s="13"/>
      <c r="AAE74" s="13"/>
      <c r="AAF74" s="13"/>
      <c r="AAG74" s="13"/>
      <c r="AAH74" s="13"/>
      <c r="AAI74" s="13"/>
      <c r="AAJ74" s="13"/>
      <c r="AAK74" s="13"/>
      <c r="AAL74" s="13"/>
      <c r="AAM74" s="13"/>
      <c r="AAN74" s="13"/>
      <c r="AAO74" s="13"/>
      <c r="AAP74" s="13"/>
      <c r="AAQ74" s="13"/>
      <c r="AAR74" s="13"/>
      <c r="AAS74" s="13"/>
      <c r="AAT74" s="13"/>
      <c r="AAU74" s="13"/>
      <c r="AAV74" s="13"/>
      <c r="AAW74" s="13"/>
      <c r="AAX74" s="13"/>
      <c r="AAY74" s="13"/>
      <c r="AAZ74" s="13"/>
      <c r="ABA74" s="13"/>
      <c r="ABB74" s="13"/>
      <c r="ABC74" s="13"/>
      <c r="ABD74" s="13"/>
      <c r="ABE74" s="13"/>
      <c r="ABF74" s="13"/>
      <c r="ABG74" s="13"/>
      <c r="ABH74" s="13"/>
      <c r="ABI74" s="13"/>
      <c r="ABJ74" s="13"/>
      <c r="ABK74" s="13"/>
      <c r="ABL74" s="13"/>
      <c r="ABM74" s="13"/>
      <c r="ABN74" s="13"/>
      <c r="ABO74" s="13"/>
      <c r="ABP74" s="13"/>
      <c r="ABQ74" s="13"/>
      <c r="ABR74" s="13"/>
      <c r="ABS74" s="13"/>
      <c r="ABT74" s="13"/>
      <c r="ABU74" s="13"/>
      <c r="ABV74" s="13"/>
      <c r="ABW74" s="13"/>
      <c r="ABX74" s="13"/>
      <c r="ABY74" s="13"/>
      <c r="ABZ74" s="13"/>
      <c r="ACA74" s="13"/>
      <c r="ACB74" s="13"/>
      <c r="ACC74" s="13"/>
      <c r="ACD74" s="13"/>
      <c r="ACE74" s="13"/>
      <c r="ACF74" s="13"/>
      <c r="ACG74" s="13"/>
      <c r="ACH74" s="13"/>
      <c r="ACI74" s="13"/>
      <c r="ACJ74" s="13"/>
      <c r="ACK74" s="13"/>
      <c r="ACL74" s="13"/>
      <c r="ACM74" s="13"/>
      <c r="ACN74" s="13"/>
      <c r="ACO74" s="13"/>
      <c r="ACP74" s="13"/>
      <c r="ACQ74" s="13"/>
      <c r="ACR74" s="13"/>
      <c r="ACS74" s="13"/>
      <c r="ACT74" s="13"/>
      <c r="ACU74" s="13"/>
      <c r="ACV74" s="13"/>
      <c r="ACW74" s="13"/>
      <c r="ACX74" s="13"/>
      <c r="ACY74" s="13"/>
      <c r="ACZ74" s="13"/>
      <c r="ADA74" s="13"/>
      <c r="ADB74" s="13"/>
      <c r="ADC74" s="13"/>
      <c r="ADD74" s="13"/>
      <c r="ADE74" s="13"/>
      <c r="ADF74" s="13"/>
      <c r="ADG74" s="13"/>
      <c r="ADH74" s="13"/>
      <c r="ADI74" s="13"/>
      <c r="ADJ74" s="13"/>
      <c r="ADK74" s="13"/>
      <c r="ADL74" s="13"/>
      <c r="ADM74" s="13"/>
      <c r="ADN74" s="13"/>
      <c r="ADO74" s="13"/>
      <c r="ADP74" s="13"/>
      <c r="ADQ74" s="13"/>
      <c r="ADR74" s="13"/>
      <c r="ADS74" s="13"/>
      <c r="ADT74" s="13"/>
      <c r="ADU74" s="13"/>
      <c r="ADV74" s="13"/>
      <c r="ADW74" s="13"/>
      <c r="ADX74" s="13"/>
      <c r="ADY74" s="13"/>
      <c r="ADZ74" s="13"/>
      <c r="AEA74" s="13"/>
      <c r="AEB74" s="13"/>
      <c r="AEC74" s="13"/>
      <c r="AED74" s="13"/>
      <c r="AEE74" s="13"/>
      <c r="AEF74" s="13"/>
      <c r="AEG74" s="13"/>
      <c r="AEH74" s="13"/>
      <c r="AEI74" s="13"/>
      <c r="AEJ74" s="13"/>
      <c r="AEK74" s="13"/>
      <c r="AEL74" s="13"/>
      <c r="AEM74" s="13"/>
      <c r="AEN74" s="13"/>
      <c r="AEO74" s="13"/>
      <c r="AEP74" s="13"/>
      <c r="AEQ74" s="13"/>
      <c r="AER74" s="13"/>
      <c r="AES74" s="13"/>
      <c r="AET74" s="13"/>
      <c r="AEU74" s="13"/>
      <c r="AEV74" s="13"/>
      <c r="AEW74" s="13"/>
      <c r="AEX74" s="13"/>
      <c r="AEY74" s="13"/>
      <c r="AEZ74" s="13"/>
      <c r="AFA74" s="13"/>
      <c r="AFB74" s="13"/>
      <c r="AFC74" s="13"/>
      <c r="AFD74" s="13"/>
      <c r="AFE74" s="13"/>
      <c r="AFF74" s="13"/>
      <c r="AFG74" s="13"/>
      <c r="AFH74" s="13"/>
      <c r="AFI74" s="13"/>
      <c r="AFJ74" s="13"/>
      <c r="AFK74" s="13"/>
      <c r="AFL74" s="13"/>
      <c r="AFM74" s="13"/>
      <c r="AFN74" s="13"/>
      <c r="AFO74" s="13"/>
      <c r="AFP74" s="13"/>
      <c r="AFQ74" s="13"/>
      <c r="AFR74" s="13"/>
      <c r="AFS74" s="13"/>
      <c r="AFT74" s="13"/>
      <c r="AFU74" s="13"/>
      <c r="AFV74" s="13"/>
      <c r="AFW74" s="13"/>
      <c r="AFX74" s="13"/>
      <c r="AFY74" s="13"/>
      <c r="AFZ74" s="13"/>
      <c r="AGA74" s="13"/>
      <c r="AGB74" s="13"/>
      <c r="AGC74" s="13"/>
      <c r="AGD74" s="13"/>
      <c r="AGE74" s="13"/>
      <c r="AGF74" s="13"/>
      <c r="AGG74" s="13"/>
      <c r="AGH74" s="13"/>
      <c r="AGI74" s="13"/>
      <c r="AGJ74" s="13"/>
      <c r="AGK74" s="13"/>
      <c r="AGL74" s="13"/>
      <c r="AGM74" s="13"/>
      <c r="AGN74" s="13"/>
      <c r="AGO74" s="13"/>
      <c r="AGP74" s="13"/>
      <c r="AGQ74" s="13"/>
      <c r="AGR74" s="13"/>
      <c r="AGS74" s="13"/>
      <c r="AGT74" s="13"/>
      <c r="AGU74" s="13"/>
      <c r="AGV74" s="13"/>
      <c r="AGW74" s="13"/>
      <c r="AGX74" s="13"/>
      <c r="AGY74" s="13"/>
      <c r="AGZ74" s="13"/>
      <c r="AHA74" s="13"/>
      <c r="AHB74" s="13"/>
      <c r="AHC74" s="13"/>
      <c r="AHD74" s="13"/>
      <c r="AHE74" s="13"/>
      <c r="AHF74" s="13"/>
      <c r="AHG74" s="13"/>
      <c r="AHH74" s="13"/>
      <c r="AHI74" s="13"/>
      <c r="AHJ74" s="13"/>
      <c r="AHK74" s="13"/>
      <c r="AHL74" s="13"/>
      <c r="AHM74" s="13"/>
      <c r="AHN74" s="13"/>
      <c r="AHO74" s="13"/>
      <c r="AHP74" s="13"/>
      <c r="AHQ74" s="13"/>
      <c r="AHR74" s="13"/>
      <c r="AHS74" s="13"/>
      <c r="AHT74" s="13"/>
      <c r="AHU74" s="13"/>
      <c r="AHV74" s="13"/>
      <c r="AHW74" s="13"/>
      <c r="AHX74" s="13"/>
      <c r="AHY74" s="13"/>
      <c r="AHZ74" s="13"/>
      <c r="AIA74" s="13"/>
      <c r="AIB74" s="13"/>
      <c r="AIC74" s="13"/>
      <c r="AID74" s="13"/>
      <c r="AIE74" s="13"/>
      <c r="AIF74" s="13"/>
      <c r="AIG74" s="13"/>
      <c r="AIH74" s="13"/>
      <c r="AII74" s="13"/>
      <c r="AIJ74" s="13"/>
      <c r="AIK74" s="13"/>
      <c r="AIL74" s="13"/>
      <c r="AIM74" s="13"/>
      <c r="AIN74" s="13"/>
      <c r="AIO74" s="13"/>
      <c r="AIP74" s="13"/>
      <c r="AIQ74" s="13"/>
      <c r="AIR74" s="13"/>
      <c r="AIS74" s="13"/>
      <c r="AIT74" s="13"/>
      <c r="AIU74" s="13"/>
      <c r="AIV74" s="13"/>
      <c r="AIW74" s="13"/>
      <c r="AIX74" s="13"/>
      <c r="AIY74" s="13"/>
      <c r="AIZ74" s="13"/>
      <c r="AJA74" s="13"/>
      <c r="AJB74" s="13"/>
      <c r="AJC74" s="13"/>
      <c r="AJD74" s="13"/>
      <c r="AJE74" s="13"/>
      <c r="AJF74" s="13"/>
      <c r="AJG74" s="13"/>
      <c r="AJH74" s="13"/>
      <c r="AJI74" s="13"/>
      <c r="AJJ74" s="13"/>
      <c r="AJK74" s="13"/>
      <c r="AJL74" s="13"/>
      <c r="AJM74" s="13"/>
      <c r="AJN74" s="13"/>
      <c r="AJO74" s="13"/>
      <c r="AJP74" s="13"/>
      <c r="AJQ74" s="13"/>
      <c r="AJR74" s="13"/>
      <c r="AJS74" s="13"/>
      <c r="AJT74" s="13"/>
      <c r="AJU74" s="13"/>
      <c r="AJV74" s="13"/>
      <c r="AJW74" s="13"/>
      <c r="AJX74" s="13"/>
      <c r="AJY74" s="13"/>
      <c r="AJZ74" s="13"/>
      <c r="AKA74" s="13"/>
      <c r="AKB74" s="13"/>
      <c r="AKC74" s="13"/>
      <c r="AKD74" s="13"/>
      <c r="AKE74" s="13"/>
      <c r="AKF74" s="13"/>
      <c r="AKG74" s="13"/>
      <c r="AKH74" s="13"/>
      <c r="AKI74" s="13"/>
      <c r="AKJ74" s="13"/>
      <c r="AKK74" s="13"/>
      <c r="AKL74" s="13"/>
      <c r="AKM74" s="13"/>
      <c r="AKN74" s="13"/>
      <c r="AKO74" s="13"/>
      <c r="AKP74" s="13"/>
      <c r="AKQ74" s="13"/>
      <c r="AKR74" s="13"/>
      <c r="AKS74" s="13"/>
      <c r="AKT74" s="13"/>
      <c r="AKU74" s="13"/>
      <c r="AKV74" s="13"/>
      <c r="AKW74" s="13"/>
      <c r="AKX74" s="13"/>
      <c r="AKY74" s="13"/>
      <c r="AKZ74" s="13"/>
      <c r="ALA74" s="13"/>
      <c r="ALB74" s="13"/>
      <c r="ALC74" s="13"/>
      <c r="ALD74" s="13"/>
      <c r="ALE74" s="13"/>
      <c r="ALF74" s="13"/>
      <c r="ALG74" s="13"/>
      <c r="ALH74" s="13"/>
      <c r="ALI74" s="13"/>
      <c r="ALJ74" s="13"/>
      <c r="ALK74" s="13"/>
      <c r="ALL74" s="13"/>
      <c r="ALM74" s="13"/>
      <c r="ALN74" s="13"/>
      <c r="ALO74" s="13"/>
      <c r="ALP74" s="13"/>
      <c r="ALQ74" s="13"/>
      <c r="ALR74" s="13"/>
      <c r="ALS74" s="13"/>
      <c r="ALT74" s="13"/>
      <c r="ALU74" s="13"/>
      <c r="ALV74" s="13"/>
      <c r="ALW74" s="13"/>
      <c r="ALX74" s="13"/>
      <c r="ALY74" s="13"/>
      <c r="ALZ74" s="13"/>
      <c r="AMA74" s="13"/>
      <c r="AMB74" s="13"/>
      <c r="AMC74" s="13"/>
      <c r="AMD74" s="13"/>
      <c r="AME74" s="13"/>
      <c r="AMF74" s="13"/>
      <c r="AMG74" s="13"/>
      <c r="AMH74" s="13"/>
      <c r="AMI74" s="13"/>
      <c r="AMJ74" s="13"/>
      <c r="AMK74" s="13"/>
      <c r="AML74" s="13"/>
      <c r="AMM74" s="13"/>
      <c r="AMN74" s="13"/>
      <c r="AMO74" s="13"/>
      <c r="AMP74" s="13"/>
      <c r="AMQ74" s="13"/>
      <c r="AMR74" s="13"/>
      <c r="AMS74" s="13"/>
      <c r="AMT74" s="13"/>
      <c r="AMU74" s="13"/>
      <c r="AMV74" s="13"/>
      <c r="AMW74" s="13"/>
      <c r="AMX74" s="13"/>
      <c r="AMY74" s="13"/>
      <c r="AMZ74" s="13"/>
      <c r="ANA74" s="13"/>
      <c r="ANB74" s="13"/>
      <c r="ANC74" s="13"/>
      <c r="AND74" s="13"/>
      <c r="ANE74" s="13"/>
      <c r="ANF74" s="13"/>
      <c r="ANG74" s="13"/>
      <c r="ANH74" s="13"/>
      <c r="ANI74" s="13"/>
      <c r="ANJ74" s="13"/>
      <c r="ANK74" s="13"/>
      <c r="ANL74" s="13"/>
      <c r="ANM74" s="13"/>
      <c r="ANN74" s="13"/>
      <c r="ANO74" s="13"/>
      <c r="ANP74" s="13"/>
      <c r="ANQ74" s="13"/>
      <c r="ANR74" s="13"/>
      <c r="ANS74" s="13"/>
      <c r="ANT74" s="13"/>
      <c r="ANU74" s="13"/>
      <c r="ANV74" s="13"/>
      <c r="ANW74" s="13"/>
      <c r="ANX74" s="13"/>
      <c r="ANY74" s="13"/>
      <c r="ANZ74" s="13"/>
      <c r="AOA74" s="13"/>
      <c r="AOB74" s="13"/>
      <c r="AOC74" s="13"/>
      <c r="AOD74" s="13"/>
      <c r="AOE74" s="13"/>
      <c r="AOF74" s="13"/>
      <c r="AOG74" s="13"/>
      <c r="AOH74" s="13"/>
      <c r="AOI74" s="13"/>
      <c r="AOJ74" s="13"/>
      <c r="AOK74" s="13"/>
      <c r="AOL74" s="13"/>
      <c r="AOM74" s="13"/>
      <c r="AON74" s="13"/>
      <c r="AOO74" s="13"/>
      <c r="AOP74" s="13"/>
      <c r="AOQ74" s="13"/>
      <c r="AOR74" s="13"/>
      <c r="AOS74" s="13"/>
      <c r="AOT74" s="13"/>
      <c r="AOU74" s="13"/>
      <c r="AOV74" s="13"/>
      <c r="AOW74" s="13"/>
      <c r="AOX74" s="13"/>
      <c r="AOY74" s="13"/>
      <c r="AOZ74" s="13"/>
      <c r="APA74" s="13"/>
      <c r="APB74" s="13"/>
      <c r="APC74" s="13"/>
      <c r="APD74" s="13"/>
      <c r="APE74" s="13"/>
      <c r="APF74" s="13"/>
      <c r="APG74" s="13"/>
      <c r="APH74" s="13"/>
      <c r="API74" s="13"/>
      <c r="APJ74" s="13"/>
      <c r="APK74" s="13"/>
      <c r="APL74" s="13"/>
      <c r="APM74" s="13"/>
      <c r="APN74" s="13"/>
      <c r="APO74" s="13"/>
      <c r="APP74" s="13"/>
      <c r="APQ74" s="13"/>
      <c r="APR74" s="13"/>
      <c r="APS74" s="13"/>
      <c r="APT74" s="13"/>
      <c r="APU74" s="13"/>
      <c r="APV74" s="13"/>
      <c r="APW74" s="13"/>
      <c r="APX74" s="13"/>
      <c r="APY74" s="13"/>
      <c r="APZ74" s="13"/>
      <c r="AQA74" s="13"/>
      <c r="AQB74" s="13"/>
      <c r="AQC74" s="13"/>
      <c r="AQD74" s="13"/>
      <c r="AQE74" s="13"/>
      <c r="AQF74" s="13"/>
      <c r="AQG74" s="13"/>
      <c r="AQH74" s="13"/>
      <c r="AQI74" s="13"/>
      <c r="AQJ74" s="13"/>
      <c r="AQK74" s="13"/>
      <c r="AQL74" s="13"/>
      <c r="AQM74" s="13"/>
      <c r="AQN74" s="13"/>
      <c r="AQO74" s="13"/>
      <c r="AQP74" s="13"/>
      <c r="AQQ74" s="13"/>
      <c r="AQR74" s="13"/>
      <c r="AQS74" s="13"/>
      <c r="AQT74" s="13"/>
      <c r="AQU74" s="13"/>
      <c r="AQV74" s="13"/>
      <c r="AQW74" s="13"/>
      <c r="AQX74" s="13"/>
      <c r="AQY74" s="13"/>
      <c r="AQZ74" s="13"/>
      <c r="ARA74" s="13"/>
      <c r="ARB74" s="13"/>
      <c r="ARC74" s="13"/>
      <c r="ARD74" s="13"/>
      <c r="ARE74" s="13"/>
      <c r="ARF74" s="13"/>
      <c r="ARG74" s="13"/>
      <c r="ARH74" s="13"/>
      <c r="ARI74" s="13"/>
      <c r="ARJ74" s="13"/>
      <c r="ARK74" s="13"/>
      <c r="ARL74" s="13"/>
      <c r="ARM74" s="13"/>
      <c r="ARN74" s="13"/>
      <c r="ARO74" s="13"/>
      <c r="ARP74" s="13"/>
      <c r="ARQ74" s="13"/>
      <c r="ARR74" s="13"/>
      <c r="ARS74" s="13"/>
      <c r="ART74" s="13"/>
      <c r="ARU74" s="13"/>
      <c r="ARV74" s="13"/>
      <c r="ARW74" s="13"/>
      <c r="ARX74" s="13"/>
      <c r="ARY74" s="13"/>
      <c r="ARZ74" s="13"/>
      <c r="ASA74" s="13"/>
      <c r="ASB74" s="13"/>
      <c r="ASC74" s="13"/>
      <c r="ASD74" s="13"/>
      <c r="ASE74" s="13"/>
      <c r="ASF74" s="13"/>
      <c r="ASG74" s="13"/>
      <c r="ASH74" s="13"/>
      <c r="ASI74" s="13"/>
      <c r="ASJ74" s="13"/>
      <c r="ASK74" s="13"/>
      <c r="ASL74" s="13"/>
      <c r="ASM74" s="13"/>
      <c r="ASN74" s="13"/>
      <c r="ASO74" s="13"/>
      <c r="ASP74" s="13"/>
      <c r="ASQ74" s="13"/>
      <c r="ASR74" s="13"/>
      <c r="ASS74" s="13"/>
      <c r="AST74" s="13"/>
      <c r="ASU74" s="13"/>
      <c r="ASV74" s="13"/>
      <c r="ASW74" s="13"/>
      <c r="ASX74" s="13"/>
      <c r="ASY74" s="13"/>
      <c r="ASZ74" s="13"/>
      <c r="ATA74" s="13"/>
      <c r="ATB74" s="13"/>
      <c r="ATC74" s="13"/>
      <c r="ATD74" s="13"/>
      <c r="ATE74" s="13"/>
      <c r="ATF74" s="13"/>
      <c r="ATG74" s="13"/>
      <c r="ATH74" s="13"/>
      <c r="ATI74" s="13"/>
      <c r="ATJ74" s="13"/>
      <c r="ATK74" s="13"/>
      <c r="ATL74" s="13"/>
      <c r="ATM74" s="13"/>
      <c r="ATN74" s="13"/>
      <c r="ATO74" s="13"/>
      <c r="ATP74" s="13"/>
      <c r="ATQ74" s="13"/>
      <c r="ATR74" s="13"/>
      <c r="ATS74" s="13"/>
      <c r="ATT74" s="13"/>
      <c r="ATU74" s="13"/>
      <c r="ATV74" s="13"/>
      <c r="ATW74" s="13"/>
      <c r="ATX74" s="13"/>
      <c r="ATY74" s="13"/>
      <c r="ATZ74" s="13"/>
      <c r="AUA74" s="13"/>
      <c r="AUB74" s="13"/>
      <c r="AUC74" s="13"/>
      <c r="AUD74" s="13"/>
      <c r="AUE74" s="13"/>
      <c r="AUF74" s="13"/>
      <c r="AUG74" s="13"/>
      <c r="AUH74" s="13"/>
      <c r="AUI74" s="13"/>
      <c r="AUJ74" s="13"/>
      <c r="AUK74" s="13"/>
      <c r="AUL74" s="13"/>
      <c r="AUM74" s="13"/>
      <c r="AUN74" s="13"/>
      <c r="AUO74" s="13"/>
      <c r="AUP74" s="13"/>
      <c r="AUQ74" s="13"/>
      <c r="AUR74" s="13"/>
      <c r="AUS74" s="13"/>
      <c r="AUT74" s="13"/>
      <c r="AUU74" s="13"/>
      <c r="AUV74" s="13"/>
      <c r="AUW74" s="13"/>
      <c r="AUX74" s="13"/>
      <c r="AUY74" s="13"/>
      <c r="AUZ74" s="13"/>
      <c r="AVA74" s="13"/>
      <c r="AVB74" s="13"/>
      <c r="AVC74" s="13"/>
      <c r="AVD74" s="13"/>
      <c r="AVE74" s="13"/>
      <c r="AVF74" s="13"/>
      <c r="AVG74" s="13"/>
      <c r="AVH74" s="13"/>
      <c r="AVI74" s="13"/>
      <c r="AVJ74" s="13"/>
      <c r="AVK74" s="13"/>
      <c r="AVL74" s="13"/>
      <c r="AVM74" s="13"/>
      <c r="AVN74" s="13"/>
      <c r="AVO74" s="13"/>
      <c r="AVP74" s="13"/>
      <c r="AVQ74" s="13"/>
      <c r="AVR74" s="13"/>
      <c r="AVS74" s="13"/>
      <c r="AVT74" s="13"/>
      <c r="AVU74" s="13"/>
      <c r="AVV74" s="13"/>
      <c r="AVW74" s="13"/>
      <c r="AVX74" s="13"/>
      <c r="AVY74" s="13"/>
      <c r="AVZ74" s="13"/>
      <c r="AWA74" s="13"/>
      <c r="AWB74" s="13"/>
      <c r="AWC74" s="13"/>
      <c r="AWD74" s="13"/>
      <c r="AWE74" s="13"/>
      <c r="AWF74" s="13"/>
      <c r="AWG74" s="13"/>
      <c r="AWH74" s="13"/>
      <c r="AWI74" s="13"/>
      <c r="AWJ74" s="13"/>
      <c r="AWK74" s="13"/>
      <c r="AWL74" s="13"/>
      <c r="AWM74" s="13"/>
      <c r="AWN74" s="13"/>
      <c r="AWO74" s="13"/>
      <c r="AWP74" s="13"/>
      <c r="AWQ74" s="13"/>
      <c r="AWR74" s="13"/>
      <c r="AWS74" s="13"/>
      <c r="AWT74" s="13"/>
      <c r="AWU74" s="13"/>
      <c r="AWV74" s="13"/>
      <c r="AWW74" s="13"/>
      <c r="AWX74" s="13"/>
      <c r="AWY74" s="13"/>
      <c r="AWZ74" s="13"/>
      <c r="AXA74" s="13"/>
      <c r="AXB74" s="13"/>
      <c r="AXC74" s="13"/>
      <c r="AXD74" s="13"/>
      <c r="AXE74" s="13"/>
      <c r="AXF74" s="13"/>
      <c r="AXG74" s="13"/>
      <c r="AXH74" s="13"/>
      <c r="AXI74" s="13"/>
      <c r="AXJ74" s="13"/>
      <c r="AXK74" s="13"/>
      <c r="AXL74" s="13"/>
      <c r="AXM74" s="13"/>
      <c r="AXN74" s="13"/>
      <c r="AXO74" s="13"/>
      <c r="AXP74" s="13"/>
      <c r="AXQ74" s="13"/>
      <c r="AXR74" s="13"/>
      <c r="AXS74" s="13"/>
      <c r="AXT74" s="13"/>
      <c r="AXU74" s="13"/>
      <c r="AXV74" s="13"/>
      <c r="AXW74" s="13"/>
      <c r="AXX74" s="13"/>
      <c r="AXY74" s="13"/>
      <c r="AXZ74" s="13"/>
      <c r="AYA74" s="13"/>
      <c r="AYB74" s="13"/>
      <c r="AYC74" s="13"/>
      <c r="AYD74" s="13"/>
      <c r="AYE74" s="13"/>
      <c r="AYF74" s="13"/>
      <c r="AYG74" s="13"/>
      <c r="AYH74" s="13"/>
      <c r="AYI74" s="13"/>
      <c r="AYJ74" s="13"/>
      <c r="AYK74" s="13"/>
      <c r="AYL74" s="13"/>
      <c r="AYM74" s="13"/>
      <c r="AYN74" s="13"/>
      <c r="AYO74" s="13"/>
      <c r="AYP74" s="13"/>
      <c r="AYQ74" s="13"/>
      <c r="AYR74" s="13"/>
      <c r="AYS74" s="13"/>
      <c r="AYT74" s="13"/>
      <c r="AYU74" s="13"/>
      <c r="AYV74" s="13"/>
      <c r="AYW74" s="13"/>
      <c r="AYX74" s="13"/>
      <c r="AYY74" s="13"/>
      <c r="AYZ74" s="13"/>
      <c r="AZA74" s="13"/>
      <c r="AZB74" s="13"/>
      <c r="AZC74" s="13"/>
      <c r="AZD74" s="13"/>
      <c r="AZE74" s="13"/>
      <c r="AZF74" s="13"/>
      <c r="AZG74" s="13"/>
      <c r="AZH74" s="13"/>
      <c r="AZI74" s="13"/>
      <c r="AZJ74" s="13"/>
      <c r="AZK74" s="13"/>
      <c r="AZL74" s="13"/>
      <c r="AZM74" s="13"/>
      <c r="AZN74" s="13"/>
      <c r="AZO74" s="13"/>
      <c r="AZP74" s="13"/>
      <c r="AZQ74" s="13"/>
      <c r="AZR74" s="13"/>
      <c r="AZS74" s="13"/>
      <c r="AZT74" s="13"/>
      <c r="AZU74" s="13"/>
      <c r="AZV74" s="13"/>
      <c r="AZW74" s="13"/>
      <c r="AZX74" s="13"/>
      <c r="AZY74" s="13"/>
      <c r="AZZ74" s="13"/>
      <c r="BAA74" s="13"/>
      <c r="BAB74" s="13"/>
      <c r="BAC74" s="13"/>
      <c r="BAD74" s="13"/>
      <c r="BAE74" s="13"/>
      <c r="BAF74" s="13"/>
      <c r="BAG74" s="13"/>
      <c r="BAH74" s="13"/>
      <c r="BAI74" s="13"/>
      <c r="BAJ74" s="13"/>
      <c r="BAK74" s="13"/>
      <c r="BAL74" s="13"/>
      <c r="BAM74" s="13"/>
      <c r="BAN74" s="13"/>
      <c r="BAO74" s="13"/>
      <c r="BAP74" s="13"/>
      <c r="BAQ74" s="13"/>
      <c r="BAR74" s="13"/>
      <c r="BAS74" s="13"/>
      <c r="BAT74" s="13"/>
      <c r="BAU74" s="13"/>
      <c r="BAV74" s="13"/>
      <c r="BAW74" s="13"/>
      <c r="BAX74" s="13"/>
      <c r="BAY74" s="13"/>
      <c r="BAZ74" s="13"/>
      <c r="BBA74" s="13"/>
      <c r="BBB74" s="13"/>
      <c r="BBC74" s="13"/>
      <c r="BBD74" s="13"/>
      <c r="BBE74" s="13"/>
      <c r="BBF74" s="13"/>
      <c r="BBG74" s="13"/>
      <c r="BBH74" s="13"/>
      <c r="BBI74" s="13"/>
      <c r="BBJ74" s="13"/>
      <c r="BBK74" s="13"/>
      <c r="BBL74" s="13"/>
      <c r="BBM74" s="13"/>
      <c r="BBN74" s="13"/>
      <c r="BBO74" s="13"/>
      <c r="BBP74" s="13"/>
      <c r="BBQ74" s="13"/>
      <c r="BBR74" s="13"/>
      <c r="BBS74" s="13"/>
      <c r="BBT74" s="13"/>
      <c r="BBU74" s="13"/>
      <c r="BBV74" s="13"/>
      <c r="BBW74" s="13"/>
      <c r="BBX74" s="13"/>
      <c r="BBY74" s="13"/>
      <c r="BBZ74" s="13"/>
      <c r="BCA74" s="13"/>
      <c r="BCB74" s="13"/>
      <c r="BCC74" s="13"/>
      <c r="BCD74" s="13"/>
      <c r="BCE74" s="13"/>
      <c r="BCF74" s="13"/>
      <c r="BCG74" s="13"/>
      <c r="BCH74" s="13"/>
      <c r="BCI74" s="13"/>
      <c r="BCJ74" s="13"/>
      <c r="BCK74" s="13"/>
      <c r="BCL74" s="13"/>
      <c r="BCM74" s="13"/>
      <c r="BCN74" s="13"/>
      <c r="BCO74" s="13"/>
      <c r="BCP74" s="13"/>
      <c r="BCQ74" s="13"/>
      <c r="BCR74" s="13"/>
      <c r="BCS74" s="13"/>
      <c r="BCT74" s="13"/>
      <c r="BCU74" s="13"/>
      <c r="BCV74" s="13"/>
      <c r="BCW74" s="13"/>
      <c r="BCX74" s="13"/>
      <c r="BCY74" s="13"/>
      <c r="BCZ74" s="13"/>
      <c r="BDA74" s="13"/>
      <c r="BDB74" s="13"/>
      <c r="BDC74" s="13"/>
      <c r="BDD74" s="13"/>
      <c r="BDE74" s="13"/>
      <c r="BDF74" s="13"/>
      <c r="BDG74" s="13"/>
      <c r="BDH74" s="13"/>
      <c r="BDI74" s="13"/>
      <c r="BDJ74" s="13"/>
      <c r="BDK74" s="13"/>
      <c r="BDL74" s="13"/>
      <c r="BDM74" s="13"/>
      <c r="BDN74" s="13"/>
      <c r="BDO74" s="13"/>
      <c r="BDP74" s="13"/>
      <c r="BDQ74" s="13"/>
      <c r="BDR74" s="13"/>
      <c r="BDS74" s="13"/>
      <c r="BDT74" s="13"/>
      <c r="BDU74" s="13"/>
      <c r="BDV74" s="13"/>
      <c r="BDW74" s="13"/>
      <c r="BDX74" s="13"/>
      <c r="BDY74" s="13"/>
      <c r="BDZ74" s="13"/>
      <c r="BEA74" s="13"/>
      <c r="BEB74" s="13"/>
      <c r="BEC74" s="13"/>
      <c r="BED74" s="13"/>
      <c r="BEE74" s="13"/>
      <c r="BEF74" s="13"/>
      <c r="BEG74" s="13"/>
      <c r="BEH74" s="13"/>
      <c r="BEI74" s="13"/>
      <c r="BEJ74" s="13"/>
      <c r="BEK74" s="13"/>
      <c r="BEL74" s="13"/>
      <c r="BEM74" s="13"/>
      <c r="BEN74" s="13"/>
      <c r="BEO74" s="13"/>
      <c r="BEP74" s="13"/>
      <c r="BEQ74" s="13"/>
      <c r="BER74" s="13"/>
      <c r="BES74" s="13"/>
      <c r="BET74" s="13"/>
      <c r="BEU74" s="13"/>
      <c r="BEV74" s="13"/>
      <c r="BEW74" s="13"/>
      <c r="BEX74" s="13"/>
      <c r="BEY74" s="13"/>
      <c r="BEZ74" s="13"/>
      <c r="BFA74" s="13"/>
      <c r="BFB74" s="13"/>
      <c r="BFC74" s="13"/>
      <c r="BFD74" s="13"/>
      <c r="BFE74" s="13"/>
      <c r="BFF74" s="13"/>
      <c r="BFG74" s="13"/>
      <c r="BFH74" s="13"/>
      <c r="BFI74" s="13"/>
      <c r="BFJ74" s="13"/>
      <c r="BFK74" s="13"/>
      <c r="BFL74" s="13"/>
      <c r="BFM74" s="13"/>
      <c r="BFN74" s="13"/>
      <c r="BFO74" s="13"/>
      <c r="BFP74" s="13"/>
      <c r="BFQ74" s="13"/>
      <c r="BFR74" s="13"/>
      <c r="BFS74" s="13"/>
      <c r="BFT74" s="13"/>
      <c r="BFU74" s="13"/>
      <c r="BFV74" s="13"/>
      <c r="BFW74" s="13"/>
      <c r="BFX74" s="13"/>
      <c r="BFY74" s="13"/>
      <c r="BFZ74" s="13"/>
      <c r="BGA74" s="13"/>
      <c r="BGB74" s="13"/>
      <c r="BGC74" s="13"/>
      <c r="BGD74" s="13"/>
      <c r="BGE74" s="13"/>
      <c r="BGF74" s="13"/>
      <c r="BGG74" s="13"/>
      <c r="BGH74" s="13"/>
      <c r="BGI74" s="13"/>
      <c r="BGJ74" s="13"/>
      <c r="BGK74" s="13"/>
      <c r="BGL74" s="13"/>
      <c r="BGM74" s="13"/>
      <c r="BGN74" s="13"/>
      <c r="BGO74" s="13"/>
      <c r="BGP74" s="13"/>
      <c r="BGQ74" s="13"/>
      <c r="BGR74" s="13"/>
      <c r="BGS74" s="13"/>
      <c r="BGT74" s="13"/>
      <c r="BGU74" s="13"/>
      <c r="BGV74" s="13"/>
      <c r="BGW74" s="13"/>
      <c r="BGX74" s="13"/>
      <c r="BGY74" s="13"/>
      <c r="BGZ74" s="13"/>
      <c r="BHA74" s="13"/>
      <c r="BHB74" s="13"/>
      <c r="BHC74" s="13"/>
      <c r="BHD74" s="13"/>
      <c r="BHE74" s="13"/>
      <c r="BHF74" s="13"/>
      <c r="BHG74" s="13"/>
      <c r="BHH74" s="13"/>
      <c r="BHI74" s="13"/>
      <c r="BHJ74" s="13"/>
      <c r="BHK74" s="13"/>
      <c r="BHL74" s="13"/>
      <c r="BHM74" s="13"/>
      <c r="BHN74" s="13"/>
      <c r="BHO74" s="13"/>
      <c r="BHP74" s="13"/>
      <c r="BHQ74" s="13"/>
      <c r="BHR74" s="13"/>
      <c r="BHS74" s="13"/>
      <c r="BHT74" s="13"/>
      <c r="BHU74" s="13"/>
      <c r="BHV74" s="13"/>
      <c r="BHW74" s="13"/>
      <c r="BHX74" s="13"/>
      <c r="BHY74" s="13"/>
      <c r="BHZ74" s="13"/>
      <c r="BIA74" s="13"/>
      <c r="BIB74" s="13"/>
      <c r="BIC74" s="13"/>
      <c r="BID74" s="13"/>
      <c r="BIE74" s="13"/>
      <c r="BIF74" s="13"/>
      <c r="BIG74" s="13"/>
      <c r="BIH74" s="13"/>
      <c r="BII74" s="13"/>
      <c r="BIJ74" s="13"/>
      <c r="BIK74" s="13"/>
      <c r="BIL74" s="13"/>
      <c r="BIM74" s="13"/>
      <c r="BIN74" s="13"/>
      <c r="BIO74" s="13"/>
      <c r="BIP74" s="13"/>
      <c r="BIQ74" s="13"/>
      <c r="BIR74" s="13"/>
      <c r="BIS74" s="13"/>
      <c r="BIT74" s="13"/>
      <c r="BIU74" s="13"/>
      <c r="BIV74" s="13"/>
      <c r="BIW74" s="13"/>
      <c r="BIX74" s="13"/>
      <c r="BIY74" s="13"/>
      <c r="BIZ74" s="13"/>
      <c r="BJA74" s="13"/>
      <c r="BJB74" s="13"/>
      <c r="BJC74" s="13"/>
      <c r="BJD74" s="13"/>
      <c r="BJE74" s="13"/>
      <c r="BJF74" s="13"/>
      <c r="BJG74" s="13"/>
      <c r="BJH74" s="13"/>
      <c r="BJI74" s="13"/>
      <c r="BJJ74" s="13"/>
      <c r="BJK74" s="13"/>
      <c r="BJL74" s="13"/>
      <c r="BJM74" s="13"/>
      <c r="BJN74" s="13"/>
      <c r="BJO74" s="13"/>
      <c r="BJP74" s="13"/>
      <c r="BJQ74" s="13"/>
      <c r="BJR74" s="13"/>
      <c r="BJS74" s="13"/>
      <c r="BJT74" s="13"/>
      <c r="BJU74" s="13"/>
      <c r="BJV74" s="13"/>
      <c r="BJW74" s="13"/>
      <c r="BJX74" s="13"/>
      <c r="BJY74" s="13"/>
      <c r="BJZ74" s="13"/>
      <c r="BKA74" s="13"/>
      <c r="BKB74" s="13"/>
      <c r="BKC74" s="13"/>
      <c r="BKD74" s="13"/>
      <c r="BKE74" s="13"/>
      <c r="BKF74" s="13"/>
      <c r="BKG74" s="13"/>
      <c r="BKH74" s="13"/>
      <c r="BKI74" s="13"/>
      <c r="BKJ74" s="13"/>
      <c r="BKK74" s="13"/>
      <c r="BKL74" s="13"/>
      <c r="BKM74" s="13"/>
      <c r="BKN74" s="13"/>
      <c r="BKO74" s="13"/>
      <c r="BKP74" s="13"/>
      <c r="BKQ74" s="13"/>
      <c r="BKR74" s="13"/>
      <c r="BKS74" s="13"/>
      <c r="BKT74" s="13"/>
      <c r="BKU74" s="13"/>
      <c r="BKV74" s="13"/>
      <c r="BKW74" s="13"/>
      <c r="BKX74" s="13"/>
      <c r="BKY74" s="13"/>
      <c r="BKZ74" s="13"/>
      <c r="BLA74" s="13"/>
      <c r="BLB74" s="13"/>
      <c r="BLC74" s="13"/>
      <c r="BLD74" s="13"/>
      <c r="BLE74" s="13"/>
      <c r="BLF74" s="13"/>
      <c r="BLG74" s="13"/>
      <c r="BLH74" s="13"/>
      <c r="BLI74" s="13"/>
      <c r="BLJ74" s="13"/>
      <c r="BLK74" s="13"/>
      <c r="BLL74" s="13"/>
      <c r="BLM74" s="13"/>
      <c r="BLN74" s="13"/>
      <c r="BLO74" s="13"/>
      <c r="BLP74" s="13"/>
      <c r="BLQ74" s="13"/>
      <c r="BLR74" s="13"/>
      <c r="BLS74" s="13"/>
      <c r="BLT74" s="13"/>
      <c r="BLU74" s="13"/>
      <c r="BLV74" s="13"/>
      <c r="BLW74" s="13"/>
      <c r="BLX74" s="13"/>
      <c r="BLY74" s="13"/>
      <c r="BLZ74" s="13"/>
      <c r="BMA74" s="13"/>
      <c r="BMB74" s="13"/>
      <c r="BMC74" s="13"/>
      <c r="BMD74" s="13"/>
      <c r="BME74" s="13"/>
      <c r="BMF74" s="13"/>
      <c r="BMG74" s="13"/>
      <c r="BMH74" s="13"/>
      <c r="BMI74" s="13"/>
      <c r="BMJ74" s="13"/>
      <c r="BMK74" s="13"/>
      <c r="BML74" s="13"/>
      <c r="BMM74" s="13"/>
      <c r="BMN74" s="13"/>
      <c r="BMO74" s="13"/>
      <c r="BMP74" s="13"/>
      <c r="BMQ74" s="13"/>
      <c r="BMR74" s="13"/>
      <c r="BMS74" s="13"/>
      <c r="BMT74" s="13"/>
      <c r="BMU74" s="13"/>
      <c r="BMV74" s="13"/>
      <c r="BMW74" s="13"/>
      <c r="BMX74" s="13"/>
      <c r="BMY74" s="13"/>
      <c r="BMZ74" s="13"/>
      <c r="BNA74" s="13"/>
      <c r="BNB74" s="13"/>
      <c r="BNC74" s="13"/>
      <c r="BND74" s="13"/>
      <c r="BNE74" s="13"/>
      <c r="BNF74" s="13"/>
      <c r="BNG74" s="13"/>
      <c r="BNH74" s="13"/>
      <c r="BNI74" s="13"/>
      <c r="BNJ74" s="13"/>
      <c r="BNK74" s="13"/>
      <c r="BNL74" s="13"/>
      <c r="BNM74" s="13"/>
      <c r="BNN74" s="13"/>
      <c r="BNO74" s="13"/>
      <c r="BNP74" s="13"/>
      <c r="BNQ74" s="13"/>
      <c r="BNR74" s="13"/>
      <c r="BNS74" s="13"/>
      <c r="BNT74" s="13"/>
      <c r="BNU74" s="13"/>
      <c r="BNV74" s="13"/>
      <c r="BNW74" s="13"/>
      <c r="BNX74" s="13"/>
      <c r="BNY74" s="13"/>
      <c r="BNZ74" s="13"/>
      <c r="BOA74" s="13"/>
      <c r="BOB74" s="13"/>
      <c r="BOC74" s="13"/>
      <c r="BOD74" s="13"/>
      <c r="BOE74" s="13"/>
      <c r="BOF74" s="13"/>
      <c r="BOG74" s="13"/>
      <c r="BOH74" s="13"/>
      <c r="BOI74" s="13"/>
      <c r="BOJ74" s="13"/>
      <c r="BOK74" s="13"/>
      <c r="BOL74" s="13"/>
      <c r="BOM74" s="13"/>
      <c r="BON74" s="13"/>
      <c r="BOO74" s="13"/>
      <c r="BOP74" s="13"/>
      <c r="BOQ74" s="13"/>
      <c r="BOR74" s="13"/>
      <c r="BOS74" s="13"/>
      <c r="BOT74" s="13"/>
      <c r="BOU74" s="13"/>
      <c r="BOV74" s="13"/>
      <c r="BOW74" s="13"/>
      <c r="BOX74" s="13"/>
      <c r="BOY74" s="13"/>
      <c r="BOZ74" s="13"/>
      <c r="BPA74" s="13"/>
      <c r="BPB74" s="13"/>
      <c r="BPC74" s="13"/>
      <c r="BPD74" s="13"/>
      <c r="BPE74" s="13"/>
      <c r="BPF74" s="13"/>
      <c r="BPG74" s="13"/>
      <c r="BPH74" s="13"/>
      <c r="BPI74" s="13"/>
      <c r="BPJ74" s="13"/>
      <c r="BPK74" s="13"/>
      <c r="BPL74" s="13"/>
      <c r="BPM74" s="13"/>
      <c r="BPN74" s="13"/>
      <c r="BPO74" s="13"/>
      <c r="BPP74" s="13"/>
      <c r="BPQ74" s="13"/>
      <c r="BPR74" s="13"/>
      <c r="BPS74" s="13"/>
      <c r="BPT74" s="13"/>
      <c r="BPU74" s="13"/>
      <c r="BPV74" s="13"/>
      <c r="BPW74" s="13"/>
      <c r="BPX74" s="13"/>
      <c r="BPY74" s="13"/>
      <c r="BPZ74" s="13"/>
      <c r="BQA74" s="13"/>
      <c r="BQB74" s="13"/>
      <c r="BQC74" s="13"/>
      <c r="BQD74" s="13"/>
      <c r="BQE74" s="13"/>
      <c r="BQF74" s="13"/>
      <c r="BQG74" s="13"/>
      <c r="BQH74" s="13"/>
      <c r="BQI74" s="13"/>
      <c r="BQJ74" s="13"/>
      <c r="BQK74" s="13"/>
      <c r="BQL74" s="13"/>
      <c r="BQM74" s="13"/>
      <c r="BQN74" s="13"/>
      <c r="BQO74" s="13"/>
      <c r="BQP74" s="13"/>
      <c r="BQQ74" s="13"/>
      <c r="BQR74" s="13"/>
      <c r="BQS74" s="13"/>
      <c r="BQT74" s="13"/>
      <c r="BQU74" s="13"/>
      <c r="BQV74" s="13"/>
      <c r="BQW74" s="13"/>
      <c r="BQX74" s="13"/>
      <c r="BQY74" s="13"/>
      <c r="BQZ74" s="13"/>
      <c r="BRA74" s="13"/>
      <c r="BRB74" s="13"/>
      <c r="BRC74" s="13"/>
      <c r="BRD74" s="13"/>
      <c r="BRE74" s="13"/>
      <c r="BRF74" s="13"/>
      <c r="BRG74" s="13"/>
      <c r="BRH74" s="13"/>
      <c r="BRI74" s="13"/>
      <c r="BRJ74" s="13"/>
      <c r="BRK74" s="13"/>
      <c r="BRL74" s="13"/>
      <c r="BRM74" s="13"/>
      <c r="BRN74" s="13"/>
      <c r="BRO74" s="13"/>
      <c r="BRP74" s="13"/>
      <c r="BRQ74" s="13"/>
      <c r="BRR74" s="13"/>
      <c r="BRS74" s="13"/>
      <c r="BRT74" s="13"/>
      <c r="BRU74" s="13"/>
      <c r="BRV74" s="13"/>
      <c r="BRW74" s="13"/>
      <c r="BRX74" s="13"/>
      <c r="BRY74" s="13"/>
      <c r="BRZ74" s="13"/>
      <c r="BSA74" s="13"/>
      <c r="BSB74" s="13"/>
      <c r="BSC74" s="13"/>
      <c r="BSD74" s="13"/>
      <c r="BSE74" s="13"/>
      <c r="BSF74" s="13"/>
      <c r="BSG74" s="13"/>
      <c r="BSH74" s="13"/>
      <c r="BSI74" s="13"/>
      <c r="BSJ74" s="13"/>
      <c r="BSK74" s="13"/>
      <c r="BSL74" s="13"/>
      <c r="BSM74" s="13"/>
      <c r="BSN74" s="13"/>
      <c r="BSO74" s="13"/>
      <c r="BSP74" s="13"/>
      <c r="BSQ74" s="13"/>
      <c r="BSR74" s="13"/>
      <c r="BSS74" s="13"/>
      <c r="BST74" s="13"/>
      <c r="BSU74" s="13"/>
      <c r="BSV74" s="13"/>
      <c r="BSW74" s="13"/>
      <c r="BSX74" s="13"/>
      <c r="BSY74" s="13"/>
      <c r="BSZ74" s="13"/>
      <c r="BTA74" s="13"/>
      <c r="BTB74" s="13"/>
      <c r="BTC74" s="13"/>
      <c r="BTD74" s="13"/>
      <c r="BTE74" s="13"/>
      <c r="BTF74" s="13"/>
      <c r="BTG74" s="13"/>
      <c r="BTH74" s="13"/>
      <c r="BTI74" s="13"/>
      <c r="BTJ74" s="13"/>
      <c r="BTK74" s="13"/>
      <c r="BTL74" s="13"/>
      <c r="BTM74" s="13"/>
      <c r="BTN74" s="13"/>
      <c r="BTO74" s="13"/>
      <c r="BTP74" s="13"/>
      <c r="BTQ74" s="13"/>
      <c r="BTR74" s="13"/>
      <c r="BTS74" s="13"/>
      <c r="BTT74" s="13"/>
      <c r="BTU74" s="13"/>
      <c r="BTV74" s="13"/>
      <c r="BTW74" s="13"/>
      <c r="BTX74" s="13"/>
      <c r="BTY74" s="13"/>
      <c r="BTZ74" s="13"/>
      <c r="BUA74" s="13"/>
      <c r="BUB74" s="13"/>
      <c r="BUC74" s="13"/>
      <c r="BUD74" s="13"/>
      <c r="BUE74" s="13"/>
      <c r="BUF74" s="13"/>
      <c r="BUG74" s="13"/>
      <c r="BUH74" s="13"/>
      <c r="BUI74" s="13"/>
      <c r="BUJ74" s="13"/>
      <c r="BUK74" s="13"/>
      <c r="BUL74" s="13"/>
      <c r="BUM74" s="13"/>
      <c r="BUN74" s="13"/>
      <c r="BUO74" s="13"/>
      <c r="BUP74" s="13"/>
      <c r="BUQ74" s="13"/>
      <c r="BUR74" s="13"/>
      <c r="BUS74" s="13"/>
      <c r="BUT74" s="13"/>
      <c r="BUU74" s="13"/>
      <c r="BUV74" s="13"/>
      <c r="BUW74" s="13"/>
      <c r="BUX74" s="13"/>
      <c r="BUY74" s="13"/>
      <c r="BUZ74" s="13"/>
      <c r="BVA74" s="13"/>
      <c r="BVB74" s="13"/>
      <c r="BVC74" s="13"/>
      <c r="BVD74" s="13"/>
      <c r="BVE74" s="13"/>
      <c r="BVF74" s="13"/>
      <c r="BVG74" s="13"/>
      <c r="BVH74" s="13"/>
      <c r="BVI74" s="13"/>
      <c r="BVJ74" s="13"/>
      <c r="BVK74" s="13"/>
      <c r="BVL74" s="13"/>
      <c r="BVM74" s="13"/>
      <c r="BVN74" s="13"/>
      <c r="BVO74" s="13"/>
      <c r="BVP74" s="13"/>
      <c r="BVQ74" s="13"/>
      <c r="BVR74" s="13"/>
      <c r="BVS74" s="13"/>
      <c r="BVT74" s="13"/>
      <c r="BVU74" s="13"/>
      <c r="BVV74" s="13"/>
      <c r="BVW74" s="13"/>
      <c r="BVX74" s="13"/>
      <c r="BVY74" s="13"/>
      <c r="BVZ74" s="13"/>
      <c r="BWA74" s="13"/>
      <c r="BWB74" s="13"/>
      <c r="BWC74" s="13"/>
      <c r="BWD74" s="13"/>
      <c r="BWE74" s="13"/>
      <c r="BWF74" s="13"/>
      <c r="BWG74" s="13"/>
      <c r="BWH74" s="13"/>
      <c r="BWI74" s="13"/>
      <c r="BWJ74" s="13"/>
      <c r="BWK74" s="13"/>
      <c r="BWL74" s="13"/>
      <c r="BWM74" s="13"/>
      <c r="BWN74" s="13"/>
      <c r="BWO74" s="13"/>
      <c r="BWP74" s="13"/>
      <c r="BWQ74" s="13"/>
      <c r="BWR74" s="13"/>
      <c r="BWS74" s="13"/>
      <c r="BWT74" s="13"/>
      <c r="BWU74" s="13"/>
      <c r="BWV74" s="13"/>
      <c r="BWW74" s="13"/>
      <c r="BWX74" s="13"/>
      <c r="BWY74" s="13"/>
      <c r="BWZ74" s="13"/>
      <c r="BXA74" s="13"/>
      <c r="BXB74" s="13"/>
      <c r="BXC74" s="13"/>
      <c r="BXD74" s="13"/>
      <c r="BXE74" s="13"/>
      <c r="BXF74" s="13"/>
      <c r="BXG74" s="13"/>
      <c r="BXH74" s="13"/>
      <c r="BXI74" s="13"/>
      <c r="BXJ74" s="13"/>
      <c r="BXK74" s="13"/>
      <c r="BXL74" s="13"/>
      <c r="BXM74" s="13"/>
      <c r="BXN74" s="13"/>
      <c r="BXO74" s="13"/>
      <c r="BXP74" s="13"/>
      <c r="BXQ74" s="13"/>
      <c r="BXR74" s="13"/>
      <c r="BXS74" s="13"/>
      <c r="BXT74" s="13"/>
      <c r="BXU74" s="13"/>
      <c r="BXV74" s="13"/>
      <c r="BXW74" s="13"/>
      <c r="BXX74" s="13"/>
      <c r="BXY74" s="13"/>
      <c r="BXZ74" s="13"/>
      <c r="BYA74" s="13"/>
      <c r="BYB74" s="13"/>
      <c r="BYC74" s="13"/>
      <c r="BYD74" s="13"/>
      <c r="BYE74" s="13"/>
      <c r="BYF74" s="13"/>
      <c r="BYG74" s="13"/>
      <c r="BYH74" s="13"/>
      <c r="BYI74" s="13"/>
      <c r="BYJ74" s="13"/>
      <c r="BYK74" s="13"/>
      <c r="BYL74" s="13"/>
      <c r="BYM74" s="13"/>
      <c r="BYN74" s="13"/>
      <c r="BYO74" s="13"/>
      <c r="BYP74" s="13"/>
      <c r="BYQ74" s="13"/>
      <c r="BYR74" s="13"/>
      <c r="BYS74" s="13"/>
      <c r="BYT74" s="13"/>
      <c r="BYU74" s="13"/>
      <c r="BYV74" s="13"/>
      <c r="BYW74" s="13"/>
      <c r="BYX74" s="13"/>
      <c r="BYY74" s="13"/>
      <c r="BYZ74" s="13"/>
      <c r="BZA74" s="13"/>
      <c r="BZB74" s="13"/>
      <c r="BZC74" s="13"/>
      <c r="BZD74" s="13"/>
      <c r="BZE74" s="13"/>
      <c r="BZF74" s="13"/>
      <c r="BZG74" s="13"/>
      <c r="BZH74" s="13"/>
      <c r="BZI74" s="13"/>
      <c r="BZJ74" s="13"/>
      <c r="BZK74" s="13"/>
      <c r="BZL74" s="13"/>
      <c r="BZM74" s="13"/>
      <c r="BZN74" s="13"/>
      <c r="BZO74" s="13"/>
      <c r="BZP74" s="13"/>
      <c r="BZQ74" s="13"/>
      <c r="BZR74" s="13"/>
      <c r="BZS74" s="13"/>
      <c r="BZT74" s="13"/>
      <c r="BZU74" s="13"/>
      <c r="BZV74" s="13"/>
      <c r="BZW74" s="13"/>
      <c r="BZX74" s="13"/>
      <c r="BZY74" s="13"/>
      <c r="BZZ74" s="13"/>
      <c r="CAA74" s="13"/>
      <c r="CAB74" s="13"/>
      <c r="CAC74" s="13"/>
      <c r="CAD74" s="13"/>
      <c r="CAE74" s="13"/>
      <c r="CAF74" s="13"/>
      <c r="CAG74" s="13"/>
      <c r="CAH74" s="13"/>
      <c r="CAI74" s="13"/>
      <c r="CAJ74" s="13"/>
      <c r="CAK74" s="13"/>
      <c r="CAL74" s="13"/>
      <c r="CAM74" s="13"/>
      <c r="CAN74" s="13"/>
      <c r="CAO74" s="13"/>
      <c r="CAP74" s="13"/>
      <c r="CAQ74" s="13"/>
      <c r="CAR74" s="13"/>
      <c r="CAS74" s="13"/>
      <c r="CAT74" s="13"/>
      <c r="CAU74" s="13"/>
      <c r="CAV74" s="13"/>
      <c r="CAW74" s="13"/>
      <c r="CAX74" s="13"/>
      <c r="CAY74" s="13"/>
      <c r="CAZ74" s="13"/>
      <c r="CBA74" s="13"/>
      <c r="CBB74" s="13"/>
      <c r="CBC74" s="13"/>
      <c r="CBD74" s="13"/>
      <c r="CBE74" s="13"/>
      <c r="CBF74" s="13"/>
      <c r="CBG74" s="13"/>
      <c r="CBH74" s="13"/>
      <c r="CBI74" s="13"/>
      <c r="CBJ74" s="13"/>
      <c r="CBK74" s="13"/>
      <c r="CBL74" s="13"/>
      <c r="CBM74" s="13"/>
      <c r="CBN74" s="13"/>
      <c r="CBO74" s="13"/>
      <c r="CBP74" s="13"/>
      <c r="CBQ74" s="13"/>
      <c r="CBR74" s="13"/>
      <c r="CBS74" s="13"/>
      <c r="CBT74" s="13"/>
      <c r="CBU74" s="13"/>
      <c r="CBV74" s="13"/>
      <c r="CBW74" s="13"/>
      <c r="CBX74" s="13"/>
      <c r="CBY74" s="13"/>
      <c r="CBZ74" s="13"/>
      <c r="CCA74" s="13"/>
      <c r="CCB74" s="13"/>
      <c r="CCC74" s="13"/>
      <c r="CCD74" s="13"/>
      <c r="CCE74" s="13"/>
      <c r="CCF74" s="13"/>
      <c r="CCG74" s="13"/>
      <c r="CCH74" s="13"/>
      <c r="CCI74" s="13"/>
      <c r="CCJ74" s="13"/>
      <c r="CCK74" s="13"/>
      <c r="CCL74" s="13"/>
      <c r="CCM74" s="13"/>
      <c r="CCN74" s="13"/>
      <c r="CCO74" s="13"/>
      <c r="CCP74" s="13"/>
      <c r="CCQ74" s="13"/>
      <c r="CCR74" s="13"/>
      <c r="CCS74" s="13"/>
      <c r="CCT74" s="13"/>
      <c r="CCU74" s="13"/>
      <c r="CCV74" s="13"/>
      <c r="CCW74" s="13"/>
      <c r="CCX74" s="13"/>
      <c r="CCY74" s="13"/>
      <c r="CCZ74" s="13"/>
      <c r="CDA74" s="13"/>
      <c r="CDB74" s="13"/>
      <c r="CDC74" s="13"/>
      <c r="CDD74" s="13"/>
      <c r="CDE74" s="13"/>
      <c r="CDF74" s="13"/>
      <c r="CDG74" s="13"/>
      <c r="CDH74" s="13"/>
      <c r="CDI74" s="13"/>
      <c r="CDJ74" s="13"/>
      <c r="CDK74" s="13"/>
      <c r="CDL74" s="13"/>
      <c r="CDM74" s="13"/>
      <c r="CDN74" s="13"/>
      <c r="CDO74" s="13"/>
      <c r="CDP74" s="13"/>
      <c r="CDQ74" s="13"/>
      <c r="CDR74" s="13"/>
      <c r="CDS74" s="13"/>
      <c r="CDT74" s="13"/>
      <c r="CDU74" s="13"/>
      <c r="CDV74" s="13"/>
      <c r="CDW74" s="13"/>
      <c r="CDX74" s="13"/>
      <c r="CDY74" s="13"/>
      <c r="CDZ74" s="13"/>
      <c r="CEA74" s="13"/>
      <c r="CEB74" s="13"/>
      <c r="CEC74" s="13"/>
      <c r="CED74" s="13"/>
      <c r="CEE74" s="13"/>
      <c r="CEF74" s="13"/>
      <c r="CEG74" s="13"/>
      <c r="CEH74" s="13"/>
      <c r="CEI74" s="13"/>
      <c r="CEJ74" s="13"/>
      <c r="CEK74" s="13"/>
      <c r="CEL74" s="13"/>
      <c r="CEM74" s="13"/>
      <c r="CEN74" s="13"/>
      <c r="CEO74" s="13"/>
      <c r="CEP74" s="13"/>
      <c r="CEQ74" s="13"/>
      <c r="CER74" s="13"/>
      <c r="CES74" s="13"/>
      <c r="CET74" s="13"/>
      <c r="CEU74" s="13"/>
      <c r="CEV74" s="13"/>
      <c r="CEW74" s="13"/>
      <c r="CEX74" s="13"/>
      <c r="CEY74" s="13"/>
      <c r="CEZ74" s="13"/>
      <c r="CFA74" s="13"/>
      <c r="CFB74" s="13"/>
      <c r="CFC74" s="13"/>
      <c r="CFD74" s="13"/>
      <c r="CFE74" s="13"/>
      <c r="CFF74" s="13"/>
      <c r="CFG74" s="13"/>
      <c r="CFH74" s="13"/>
      <c r="CFI74" s="13"/>
      <c r="CFJ74" s="13"/>
      <c r="CFK74" s="13"/>
      <c r="CFL74" s="13"/>
      <c r="CFM74" s="13"/>
      <c r="CFN74" s="13"/>
      <c r="CFO74" s="13"/>
      <c r="CFP74" s="13"/>
      <c r="CFQ74" s="13"/>
      <c r="CFR74" s="13"/>
      <c r="CFS74" s="13"/>
      <c r="CFT74" s="13"/>
      <c r="CFU74" s="13"/>
      <c r="CFV74" s="13"/>
      <c r="CFW74" s="13"/>
      <c r="CFX74" s="13"/>
      <c r="CFY74" s="13"/>
      <c r="CFZ74" s="13"/>
      <c r="CGA74" s="13"/>
      <c r="CGB74" s="13"/>
      <c r="CGC74" s="13"/>
      <c r="CGD74" s="13"/>
      <c r="CGE74" s="13"/>
      <c r="CGF74" s="13"/>
      <c r="CGG74" s="13"/>
      <c r="CGH74" s="13"/>
      <c r="CGI74" s="13"/>
      <c r="CGJ74" s="13"/>
      <c r="CGK74" s="13"/>
      <c r="CGL74" s="13"/>
      <c r="CGM74" s="13"/>
      <c r="CGN74" s="13"/>
      <c r="CGO74" s="13"/>
      <c r="CGP74" s="13"/>
      <c r="CGQ74" s="13"/>
      <c r="CGR74" s="13"/>
      <c r="CGS74" s="13"/>
      <c r="CGT74" s="13"/>
      <c r="CGU74" s="13"/>
      <c r="CGV74" s="13"/>
      <c r="CGW74" s="13"/>
      <c r="CGX74" s="13"/>
      <c r="CGY74" s="13"/>
      <c r="CGZ74" s="13"/>
      <c r="CHA74" s="13"/>
      <c r="CHB74" s="13"/>
      <c r="CHC74" s="13"/>
      <c r="CHD74" s="13"/>
      <c r="CHE74" s="13"/>
      <c r="CHF74" s="13"/>
      <c r="CHG74" s="13"/>
      <c r="CHH74" s="13"/>
      <c r="CHI74" s="13"/>
      <c r="CHJ74" s="13"/>
      <c r="CHK74" s="13"/>
      <c r="CHL74" s="13"/>
      <c r="CHM74" s="13"/>
      <c r="CHN74" s="13"/>
      <c r="CHO74" s="13"/>
      <c r="CHP74" s="13"/>
      <c r="CHQ74" s="13"/>
      <c r="CHR74" s="13"/>
      <c r="CHS74" s="13"/>
      <c r="CHT74" s="13"/>
      <c r="CHU74" s="13"/>
      <c r="CHV74" s="13"/>
      <c r="CHW74" s="13"/>
      <c r="CHX74" s="13"/>
      <c r="CHY74" s="13"/>
      <c r="CHZ74" s="13"/>
      <c r="CIA74" s="13"/>
      <c r="CIB74" s="13"/>
      <c r="CIC74" s="13"/>
      <c r="CID74" s="13"/>
      <c r="CIE74" s="13"/>
      <c r="CIF74" s="13"/>
      <c r="CIG74" s="13"/>
      <c r="CIH74" s="13"/>
      <c r="CII74" s="13"/>
      <c r="CIJ74" s="13"/>
      <c r="CIK74" s="13"/>
      <c r="CIL74" s="13"/>
      <c r="CIM74" s="13"/>
      <c r="CIN74" s="13"/>
      <c r="CIO74" s="13"/>
      <c r="CIP74" s="13"/>
      <c r="CIQ74" s="13"/>
      <c r="CIR74" s="13"/>
      <c r="CIS74" s="13"/>
      <c r="CIT74" s="13"/>
      <c r="CIU74" s="13"/>
      <c r="CIV74" s="13"/>
      <c r="CIW74" s="13"/>
      <c r="CIX74" s="13"/>
      <c r="CIY74" s="13"/>
      <c r="CIZ74" s="13"/>
      <c r="CJA74" s="13"/>
      <c r="CJB74" s="13"/>
      <c r="CJC74" s="13"/>
      <c r="CJD74" s="13"/>
      <c r="CJE74" s="13"/>
      <c r="CJF74" s="13"/>
      <c r="CJG74" s="13"/>
      <c r="CJH74" s="13"/>
      <c r="CJI74" s="13"/>
      <c r="CJJ74" s="13"/>
      <c r="CJK74" s="13"/>
      <c r="CJL74" s="13"/>
      <c r="CJM74" s="13"/>
      <c r="CJN74" s="13"/>
      <c r="CJO74" s="13"/>
      <c r="CJP74" s="13"/>
      <c r="CJQ74" s="13"/>
      <c r="CJR74" s="13"/>
      <c r="CJS74" s="13"/>
      <c r="CJT74" s="13"/>
      <c r="CJU74" s="13"/>
      <c r="CJV74" s="13"/>
      <c r="CJW74" s="13"/>
      <c r="CJX74" s="13"/>
      <c r="CJY74" s="13"/>
      <c r="CJZ74" s="13"/>
      <c r="CKA74" s="13"/>
      <c r="CKB74" s="13"/>
      <c r="CKC74" s="13"/>
      <c r="CKD74" s="13"/>
      <c r="CKE74" s="13"/>
      <c r="CKF74" s="13"/>
      <c r="CKG74" s="13"/>
      <c r="CKH74" s="13"/>
      <c r="CKI74" s="13"/>
      <c r="CKJ74" s="13"/>
      <c r="CKK74" s="13"/>
      <c r="CKL74" s="13"/>
      <c r="CKM74" s="13"/>
      <c r="CKN74" s="13"/>
      <c r="CKO74" s="13"/>
      <c r="CKP74" s="13"/>
      <c r="CKQ74" s="13"/>
      <c r="CKR74" s="13"/>
      <c r="CKS74" s="13"/>
      <c r="CKT74" s="13"/>
      <c r="CKU74" s="13"/>
      <c r="CKV74" s="13"/>
      <c r="CKW74" s="13"/>
      <c r="CKX74" s="13"/>
      <c r="CKY74" s="13"/>
      <c r="CKZ74" s="13"/>
      <c r="CLA74" s="13"/>
      <c r="CLB74" s="13"/>
      <c r="CLC74" s="13"/>
      <c r="CLD74" s="13"/>
      <c r="CLE74" s="13"/>
      <c r="CLF74" s="13"/>
      <c r="CLG74" s="13"/>
      <c r="CLH74" s="13"/>
      <c r="CLI74" s="13"/>
      <c r="CLJ74" s="13"/>
      <c r="CLK74" s="13"/>
      <c r="CLL74" s="13"/>
      <c r="CLM74" s="13"/>
      <c r="CLN74" s="13"/>
      <c r="CLO74" s="13"/>
      <c r="CLP74" s="13"/>
      <c r="CLQ74" s="13"/>
      <c r="CLR74" s="13"/>
      <c r="CLS74" s="13"/>
      <c r="CLT74" s="13"/>
      <c r="CLU74" s="13"/>
      <c r="CLV74" s="13"/>
      <c r="CLW74" s="13"/>
      <c r="CLX74" s="13"/>
      <c r="CLY74" s="13"/>
      <c r="CLZ74" s="13"/>
      <c r="CMA74" s="13"/>
      <c r="CMB74" s="13"/>
      <c r="CMC74" s="13"/>
      <c r="CMD74" s="13"/>
      <c r="CME74" s="13"/>
      <c r="CMF74" s="13"/>
      <c r="CMG74" s="13"/>
      <c r="CMH74" s="13"/>
      <c r="CMI74" s="13"/>
      <c r="CMJ74" s="13"/>
      <c r="CMK74" s="13"/>
      <c r="CML74" s="13"/>
      <c r="CMM74" s="13"/>
      <c r="CMN74" s="13"/>
      <c r="CMO74" s="13"/>
      <c r="CMP74" s="13"/>
      <c r="CMQ74" s="13"/>
      <c r="CMR74" s="13"/>
      <c r="CMS74" s="13"/>
      <c r="CMT74" s="13"/>
      <c r="CMU74" s="13"/>
      <c r="CMV74" s="13"/>
      <c r="CMW74" s="13"/>
      <c r="CMX74" s="13"/>
      <c r="CMY74" s="13"/>
      <c r="CMZ74" s="13"/>
      <c r="CNA74" s="13"/>
      <c r="CNB74" s="13"/>
      <c r="CNC74" s="13"/>
      <c r="CND74" s="13"/>
      <c r="CNE74" s="13"/>
      <c r="CNF74" s="13"/>
      <c r="CNG74" s="13"/>
      <c r="CNH74" s="13"/>
      <c r="CNI74" s="13"/>
      <c r="CNJ74" s="13"/>
      <c r="CNK74" s="13"/>
      <c r="CNL74" s="13"/>
      <c r="CNM74" s="13"/>
      <c r="CNN74" s="13"/>
      <c r="CNO74" s="13"/>
      <c r="CNP74" s="13"/>
      <c r="CNQ74" s="13"/>
      <c r="CNR74" s="13"/>
      <c r="CNS74" s="13"/>
      <c r="CNT74" s="13"/>
      <c r="CNU74" s="13"/>
      <c r="CNV74" s="13"/>
      <c r="CNW74" s="13"/>
      <c r="CNX74" s="13"/>
      <c r="CNY74" s="13"/>
      <c r="CNZ74" s="13"/>
      <c r="COA74" s="13"/>
      <c r="COB74" s="13"/>
      <c r="COC74" s="13"/>
      <c r="COD74" s="13"/>
      <c r="COE74" s="13"/>
      <c r="COF74" s="13"/>
      <c r="COG74" s="13"/>
      <c r="COH74" s="13"/>
      <c r="COI74" s="13"/>
      <c r="COJ74" s="13"/>
      <c r="COK74" s="13"/>
      <c r="COL74" s="13"/>
      <c r="COM74" s="13"/>
      <c r="CON74" s="13"/>
      <c r="COO74" s="13"/>
      <c r="COP74" s="13"/>
      <c r="COQ74" s="13"/>
      <c r="COR74" s="13"/>
      <c r="COS74" s="13"/>
      <c r="COT74" s="13"/>
      <c r="COU74" s="13"/>
      <c r="COV74" s="13"/>
      <c r="COW74" s="13"/>
      <c r="COX74" s="13"/>
      <c r="COY74" s="13"/>
      <c r="COZ74" s="13"/>
      <c r="CPA74" s="13"/>
      <c r="CPB74" s="13"/>
      <c r="CPC74" s="13"/>
      <c r="CPD74" s="13"/>
      <c r="CPE74" s="13"/>
      <c r="CPF74" s="13"/>
      <c r="CPG74" s="13"/>
      <c r="CPH74" s="13"/>
      <c r="CPI74" s="13"/>
      <c r="CPJ74" s="13"/>
      <c r="CPK74" s="13"/>
      <c r="CPL74" s="13"/>
      <c r="CPM74" s="13"/>
      <c r="CPN74" s="13"/>
      <c r="CPO74" s="13"/>
      <c r="CPP74" s="13"/>
      <c r="CPQ74" s="13"/>
      <c r="CPR74" s="13"/>
      <c r="CPS74" s="13"/>
      <c r="CPT74" s="13"/>
      <c r="CPU74" s="13"/>
      <c r="CPV74" s="13"/>
      <c r="CPW74" s="13"/>
      <c r="CPX74" s="13"/>
      <c r="CPY74" s="13"/>
      <c r="CPZ74" s="13"/>
      <c r="CQA74" s="13"/>
      <c r="CQB74" s="13"/>
      <c r="CQC74" s="13"/>
      <c r="CQD74" s="13"/>
      <c r="CQE74" s="13"/>
      <c r="CQF74" s="13"/>
      <c r="CQG74" s="13"/>
      <c r="CQH74" s="13"/>
      <c r="CQI74" s="13"/>
      <c r="CQJ74" s="13"/>
      <c r="CQK74" s="13"/>
      <c r="CQL74" s="13"/>
      <c r="CQM74" s="13"/>
      <c r="CQN74" s="13"/>
      <c r="CQO74" s="13"/>
      <c r="CQP74" s="13"/>
      <c r="CQQ74" s="13"/>
      <c r="CQR74" s="13"/>
      <c r="CQS74" s="13"/>
      <c r="CQT74" s="13"/>
      <c r="CQU74" s="13"/>
      <c r="CQV74" s="13"/>
      <c r="CQW74" s="13"/>
      <c r="CQX74" s="13"/>
      <c r="CQY74" s="13"/>
      <c r="CQZ74" s="13"/>
      <c r="CRA74" s="13"/>
      <c r="CRB74" s="13"/>
      <c r="CRC74" s="13"/>
      <c r="CRD74" s="13"/>
      <c r="CRE74" s="13"/>
      <c r="CRF74" s="13"/>
      <c r="CRG74" s="13"/>
      <c r="CRH74" s="13"/>
      <c r="CRI74" s="13"/>
      <c r="CRJ74" s="13"/>
      <c r="CRK74" s="13"/>
      <c r="CRL74" s="13"/>
      <c r="CRM74" s="13"/>
      <c r="CRN74" s="13"/>
      <c r="CRO74" s="13"/>
      <c r="CRP74" s="13"/>
      <c r="CRQ74" s="13"/>
      <c r="CRR74" s="13"/>
      <c r="CRS74" s="13"/>
      <c r="CRT74" s="13"/>
      <c r="CRU74" s="13"/>
      <c r="CRV74" s="13"/>
      <c r="CRW74" s="13"/>
      <c r="CRX74" s="13"/>
      <c r="CRY74" s="13"/>
      <c r="CRZ74" s="13"/>
      <c r="CSA74" s="13"/>
      <c r="CSB74" s="13"/>
      <c r="CSC74" s="13"/>
      <c r="CSD74" s="13"/>
      <c r="CSE74" s="13"/>
      <c r="CSF74" s="13"/>
      <c r="CSG74" s="13"/>
      <c r="CSH74" s="13"/>
      <c r="CSI74" s="13"/>
      <c r="CSJ74" s="13"/>
      <c r="CSK74" s="13"/>
      <c r="CSL74" s="13"/>
      <c r="CSM74" s="13"/>
      <c r="CSN74" s="13"/>
      <c r="CSO74" s="13"/>
      <c r="CSP74" s="13"/>
      <c r="CSQ74" s="13"/>
      <c r="CSR74" s="13"/>
      <c r="CSS74" s="13"/>
      <c r="CST74" s="13"/>
      <c r="CSU74" s="13"/>
      <c r="CSV74" s="13"/>
      <c r="CSW74" s="13"/>
      <c r="CSX74" s="13"/>
      <c r="CSY74" s="13"/>
      <c r="CSZ74" s="13"/>
      <c r="CTA74" s="13"/>
      <c r="CTB74" s="13"/>
      <c r="CTC74" s="13"/>
      <c r="CTD74" s="13"/>
      <c r="CTE74" s="13"/>
      <c r="CTF74" s="13"/>
      <c r="CTG74" s="13"/>
      <c r="CTH74" s="13"/>
      <c r="CTI74" s="13"/>
      <c r="CTJ74" s="13"/>
      <c r="CTK74" s="13"/>
      <c r="CTL74" s="13"/>
      <c r="CTM74" s="13"/>
      <c r="CTN74" s="13"/>
      <c r="CTO74" s="13"/>
      <c r="CTP74" s="13"/>
      <c r="CTQ74" s="13"/>
      <c r="CTR74" s="13"/>
      <c r="CTS74" s="13"/>
      <c r="CTT74" s="13"/>
      <c r="CTU74" s="13"/>
      <c r="CTV74" s="13"/>
      <c r="CTW74" s="13"/>
      <c r="CTX74" s="13"/>
      <c r="CTY74" s="13"/>
      <c r="CTZ74" s="13"/>
      <c r="CUA74" s="13"/>
      <c r="CUB74" s="13"/>
      <c r="CUC74" s="13"/>
      <c r="CUD74" s="13"/>
      <c r="CUE74" s="13"/>
      <c r="CUF74" s="13"/>
      <c r="CUG74" s="13"/>
      <c r="CUH74" s="13"/>
      <c r="CUI74" s="13"/>
      <c r="CUJ74" s="13"/>
      <c r="CUK74" s="13"/>
      <c r="CUL74" s="13"/>
      <c r="CUM74" s="13"/>
      <c r="CUN74" s="13"/>
      <c r="CUO74" s="13"/>
      <c r="CUP74" s="13"/>
      <c r="CUQ74" s="13"/>
      <c r="CUR74" s="13"/>
      <c r="CUS74" s="13"/>
      <c r="CUT74" s="13"/>
      <c r="CUU74" s="13"/>
      <c r="CUV74" s="13"/>
      <c r="CUW74" s="13"/>
      <c r="CUX74" s="13"/>
      <c r="CUY74" s="13"/>
      <c r="CUZ74" s="13"/>
      <c r="CVA74" s="13"/>
      <c r="CVB74" s="13"/>
      <c r="CVC74" s="13"/>
      <c r="CVD74" s="13"/>
      <c r="CVE74" s="13"/>
      <c r="CVF74" s="13"/>
      <c r="CVG74" s="13"/>
      <c r="CVH74" s="13"/>
      <c r="CVI74" s="13"/>
      <c r="CVJ74" s="13"/>
      <c r="CVK74" s="13"/>
      <c r="CVL74" s="13"/>
      <c r="CVM74" s="13"/>
      <c r="CVN74" s="13"/>
      <c r="CVO74" s="13"/>
      <c r="CVP74" s="13"/>
      <c r="CVQ74" s="13"/>
      <c r="CVR74" s="13"/>
      <c r="CVS74" s="13"/>
      <c r="CVT74" s="13"/>
      <c r="CVU74" s="13"/>
      <c r="CVV74" s="13"/>
      <c r="CVW74" s="13"/>
      <c r="CVX74" s="13"/>
      <c r="CVY74" s="13"/>
      <c r="CVZ74" s="13"/>
      <c r="CWA74" s="13"/>
      <c r="CWB74" s="13"/>
      <c r="CWC74" s="13"/>
      <c r="CWD74" s="13"/>
      <c r="CWE74" s="13"/>
      <c r="CWF74" s="13"/>
      <c r="CWG74" s="13"/>
      <c r="CWH74" s="13"/>
      <c r="CWI74" s="13"/>
      <c r="CWJ74" s="13"/>
      <c r="CWK74" s="13"/>
      <c r="CWL74" s="13"/>
      <c r="CWM74" s="13"/>
      <c r="CWN74" s="13"/>
      <c r="CWO74" s="13"/>
      <c r="CWP74" s="13"/>
      <c r="CWQ74" s="13"/>
      <c r="CWR74" s="13"/>
      <c r="CWS74" s="13"/>
      <c r="CWT74" s="13"/>
      <c r="CWU74" s="13"/>
      <c r="CWV74" s="13"/>
      <c r="CWW74" s="13"/>
      <c r="CWX74" s="13"/>
      <c r="CWY74" s="13"/>
      <c r="CWZ74" s="13"/>
      <c r="CXA74" s="13"/>
      <c r="CXB74" s="13"/>
      <c r="CXC74" s="13"/>
      <c r="CXD74" s="13"/>
      <c r="CXE74" s="13"/>
      <c r="CXF74" s="13"/>
      <c r="CXG74" s="13"/>
      <c r="CXH74" s="13"/>
      <c r="CXI74" s="13"/>
      <c r="CXJ74" s="13"/>
      <c r="CXK74" s="13"/>
      <c r="CXL74" s="13"/>
      <c r="CXM74" s="13"/>
      <c r="CXN74" s="13"/>
      <c r="CXO74" s="13"/>
      <c r="CXP74" s="13"/>
      <c r="CXQ74" s="13"/>
      <c r="CXR74" s="13"/>
      <c r="CXS74" s="13"/>
      <c r="CXT74" s="13"/>
      <c r="CXU74" s="13"/>
      <c r="CXV74" s="13"/>
      <c r="CXW74" s="13"/>
      <c r="CXX74" s="13"/>
      <c r="CXY74" s="13"/>
      <c r="CXZ74" s="13"/>
      <c r="CYA74" s="13"/>
      <c r="CYB74" s="13"/>
      <c r="CYC74" s="13"/>
      <c r="CYD74" s="13"/>
      <c r="CYE74" s="13"/>
      <c r="CYF74" s="13"/>
      <c r="CYG74" s="13"/>
      <c r="CYH74" s="13"/>
      <c r="CYI74" s="13"/>
      <c r="CYJ74" s="13"/>
      <c r="CYK74" s="13"/>
      <c r="CYL74" s="13"/>
      <c r="CYM74" s="13"/>
      <c r="CYN74" s="13"/>
      <c r="CYO74" s="13"/>
      <c r="CYP74" s="13"/>
      <c r="CYQ74" s="13"/>
      <c r="CYR74" s="13"/>
      <c r="CYS74" s="13"/>
      <c r="CYT74" s="13"/>
      <c r="CYU74" s="13"/>
      <c r="CYV74" s="13"/>
      <c r="CYW74" s="13"/>
      <c r="CYX74" s="13"/>
      <c r="CYY74" s="13"/>
      <c r="CYZ74" s="13"/>
      <c r="CZA74" s="13"/>
      <c r="CZB74" s="13"/>
      <c r="CZC74" s="13"/>
      <c r="CZD74" s="13"/>
      <c r="CZE74" s="13"/>
      <c r="CZF74" s="13"/>
      <c r="CZG74" s="13"/>
      <c r="CZH74" s="13"/>
      <c r="CZI74" s="13"/>
      <c r="CZJ74" s="13"/>
      <c r="CZK74" s="13"/>
      <c r="CZL74" s="13"/>
      <c r="CZM74" s="13"/>
      <c r="CZN74" s="13"/>
      <c r="CZO74" s="13"/>
      <c r="CZP74" s="13"/>
      <c r="CZQ74" s="13"/>
      <c r="CZR74" s="13"/>
      <c r="CZS74" s="13"/>
      <c r="CZT74" s="13"/>
      <c r="CZU74" s="13"/>
      <c r="CZV74" s="13"/>
      <c r="CZW74" s="13"/>
      <c r="CZX74" s="13"/>
      <c r="CZY74" s="13"/>
      <c r="CZZ74" s="13"/>
      <c r="DAA74" s="13"/>
      <c r="DAB74" s="13"/>
      <c r="DAC74" s="13"/>
      <c r="DAD74" s="13"/>
      <c r="DAE74" s="13"/>
      <c r="DAF74" s="13"/>
      <c r="DAG74" s="13"/>
      <c r="DAH74" s="13"/>
      <c r="DAI74" s="13"/>
      <c r="DAJ74" s="13"/>
      <c r="DAK74" s="13"/>
      <c r="DAL74" s="13"/>
      <c r="DAM74" s="13"/>
      <c r="DAN74" s="13"/>
      <c r="DAO74" s="13"/>
      <c r="DAP74" s="13"/>
      <c r="DAQ74" s="13"/>
      <c r="DAR74" s="13"/>
      <c r="DAS74" s="13"/>
      <c r="DAT74" s="13"/>
      <c r="DAU74" s="13"/>
      <c r="DAV74" s="13"/>
      <c r="DAW74" s="13"/>
      <c r="DAX74" s="13"/>
      <c r="DAY74" s="13"/>
      <c r="DAZ74" s="13"/>
      <c r="DBA74" s="13"/>
      <c r="DBB74" s="13"/>
      <c r="DBC74" s="13"/>
      <c r="DBD74" s="13"/>
      <c r="DBE74" s="13"/>
      <c r="DBF74" s="13"/>
      <c r="DBG74" s="13"/>
      <c r="DBH74" s="13"/>
      <c r="DBI74" s="13"/>
      <c r="DBJ74" s="13"/>
      <c r="DBK74" s="13"/>
      <c r="DBL74" s="13"/>
      <c r="DBM74" s="13"/>
      <c r="DBN74" s="13"/>
      <c r="DBO74" s="13"/>
      <c r="DBP74" s="13"/>
      <c r="DBQ74" s="13"/>
      <c r="DBR74" s="13"/>
      <c r="DBS74" s="13"/>
      <c r="DBT74" s="13"/>
      <c r="DBU74" s="13"/>
      <c r="DBV74" s="13"/>
      <c r="DBW74" s="13"/>
      <c r="DBX74" s="13"/>
      <c r="DBY74" s="13"/>
      <c r="DBZ74" s="13"/>
      <c r="DCA74" s="13"/>
      <c r="DCB74" s="13"/>
      <c r="DCC74" s="13"/>
      <c r="DCD74" s="13"/>
      <c r="DCE74" s="13"/>
      <c r="DCF74" s="13"/>
      <c r="DCG74" s="13"/>
      <c r="DCH74" s="13"/>
      <c r="DCI74" s="13"/>
      <c r="DCJ74" s="13"/>
      <c r="DCK74" s="13"/>
      <c r="DCL74" s="13"/>
      <c r="DCM74" s="13"/>
      <c r="DCN74" s="13"/>
      <c r="DCO74" s="13"/>
      <c r="DCP74" s="13"/>
      <c r="DCQ74" s="13"/>
      <c r="DCR74" s="13"/>
      <c r="DCS74" s="13"/>
      <c r="DCT74" s="13"/>
      <c r="DCU74" s="13"/>
      <c r="DCV74" s="13"/>
      <c r="DCW74" s="13"/>
      <c r="DCX74" s="13"/>
      <c r="DCY74" s="13"/>
      <c r="DCZ74" s="13"/>
      <c r="DDA74" s="13"/>
      <c r="DDB74" s="13"/>
      <c r="DDC74" s="13"/>
      <c r="DDD74" s="13"/>
      <c r="DDE74" s="13"/>
      <c r="DDF74" s="13"/>
      <c r="DDG74" s="13"/>
      <c r="DDH74" s="13"/>
      <c r="DDI74" s="13"/>
      <c r="DDJ74" s="13"/>
      <c r="DDK74" s="13"/>
      <c r="DDL74" s="13"/>
      <c r="DDM74" s="13"/>
      <c r="DDN74" s="13"/>
      <c r="DDO74" s="13"/>
      <c r="DDP74" s="13"/>
      <c r="DDQ74" s="13"/>
      <c r="DDR74" s="13"/>
      <c r="DDS74" s="13"/>
      <c r="DDT74" s="13"/>
      <c r="DDU74" s="13"/>
      <c r="DDV74" s="13"/>
      <c r="DDW74" s="13"/>
      <c r="DDX74" s="13"/>
      <c r="DDY74" s="13"/>
      <c r="DDZ74" s="13"/>
      <c r="DEA74" s="13"/>
      <c r="DEB74" s="13"/>
      <c r="DEC74" s="13"/>
      <c r="DED74" s="13"/>
      <c r="DEE74" s="13"/>
      <c r="DEF74" s="13"/>
      <c r="DEG74" s="13"/>
      <c r="DEH74" s="13"/>
      <c r="DEI74" s="13"/>
      <c r="DEJ74" s="13"/>
      <c r="DEK74" s="13"/>
      <c r="DEL74" s="13"/>
      <c r="DEM74" s="13"/>
      <c r="DEN74" s="13"/>
      <c r="DEO74" s="13"/>
      <c r="DEP74" s="13"/>
      <c r="DEQ74" s="13"/>
      <c r="DER74" s="13"/>
      <c r="DES74" s="13"/>
      <c r="DET74" s="13"/>
      <c r="DEU74" s="13"/>
      <c r="DEV74" s="13"/>
      <c r="DEW74" s="13"/>
      <c r="DEX74" s="13"/>
      <c r="DEY74" s="13"/>
      <c r="DEZ74" s="13"/>
      <c r="DFA74" s="13"/>
      <c r="DFB74" s="13"/>
      <c r="DFC74" s="13"/>
      <c r="DFD74" s="13"/>
      <c r="DFE74" s="13"/>
      <c r="DFF74" s="13"/>
      <c r="DFG74" s="13"/>
      <c r="DFH74" s="13"/>
      <c r="DFI74" s="13"/>
      <c r="DFJ74" s="13"/>
      <c r="DFK74" s="13"/>
      <c r="DFL74" s="13"/>
      <c r="DFM74" s="13"/>
      <c r="DFN74" s="13"/>
      <c r="DFO74" s="13"/>
      <c r="DFP74" s="13"/>
      <c r="DFQ74" s="13"/>
      <c r="DFR74" s="13"/>
      <c r="DFS74" s="13"/>
      <c r="DFT74" s="13"/>
      <c r="DFU74" s="13"/>
      <c r="DFV74" s="13"/>
      <c r="DFW74" s="13"/>
      <c r="DFX74" s="13"/>
      <c r="DFY74" s="13"/>
      <c r="DFZ74" s="13"/>
      <c r="DGA74" s="13"/>
      <c r="DGB74" s="13"/>
      <c r="DGC74" s="13"/>
      <c r="DGD74" s="13"/>
      <c r="DGE74" s="13"/>
      <c r="DGF74" s="13"/>
      <c r="DGG74" s="13"/>
      <c r="DGH74" s="13"/>
      <c r="DGI74" s="13"/>
      <c r="DGJ74" s="13"/>
      <c r="DGK74" s="13"/>
      <c r="DGL74" s="13"/>
      <c r="DGM74" s="13"/>
      <c r="DGN74" s="13"/>
      <c r="DGO74" s="13"/>
      <c r="DGP74" s="13"/>
      <c r="DGQ74" s="13"/>
      <c r="DGR74" s="13"/>
      <c r="DGS74" s="13"/>
      <c r="DGT74" s="13"/>
      <c r="DGU74" s="13"/>
      <c r="DGV74" s="13"/>
      <c r="DGW74" s="13"/>
      <c r="DGX74" s="13"/>
      <c r="DGY74" s="13"/>
      <c r="DGZ74" s="13"/>
      <c r="DHA74" s="13"/>
      <c r="DHB74" s="13"/>
      <c r="DHC74" s="13"/>
      <c r="DHD74" s="13"/>
      <c r="DHE74" s="13"/>
      <c r="DHF74" s="13"/>
      <c r="DHG74" s="13"/>
      <c r="DHH74" s="13"/>
      <c r="DHI74" s="13"/>
      <c r="DHJ74" s="13"/>
      <c r="DHK74" s="13"/>
      <c r="DHL74" s="13"/>
      <c r="DHM74" s="13"/>
      <c r="DHN74" s="13"/>
      <c r="DHO74" s="13"/>
      <c r="DHP74" s="13"/>
      <c r="DHQ74" s="13"/>
      <c r="DHR74" s="13"/>
      <c r="DHS74" s="13"/>
      <c r="DHT74" s="13"/>
      <c r="DHU74" s="13"/>
      <c r="DHV74" s="13"/>
      <c r="DHW74" s="13"/>
      <c r="DHX74" s="13"/>
      <c r="DHY74" s="13"/>
      <c r="DHZ74" s="13"/>
      <c r="DIA74" s="13"/>
      <c r="DIB74" s="13"/>
      <c r="DIC74" s="13"/>
      <c r="DID74" s="13"/>
      <c r="DIE74" s="13"/>
      <c r="DIF74" s="13"/>
      <c r="DIG74" s="13"/>
      <c r="DIH74" s="13"/>
      <c r="DII74" s="13"/>
      <c r="DIJ74" s="13"/>
      <c r="DIK74" s="13"/>
      <c r="DIL74" s="13"/>
      <c r="DIM74" s="13"/>
      <c r="DIN74" s="13"/>
      <c r="DIO74" s="13"/>
      <c r="DIP74" s="13"/>
      <c r="DIQ74" s="13"/>
      <c r="DIR74" s="13"/>
      <c r="DIS74" s="13"/>
      <c r="DIT74" s="13"/>
      <c r="DIU74" s="13"/>
      <c r="DIV74" s="13"/>
      <c r="DIW74" s="13"/>
      <c r="DIX74" s="13"/>
      <c r="DIY74" s="13"/>
      <c r="DIZ74" s="13"/>
      <c r="DJA74" s="13"/>
      <c r="DJB74" s="13"/>
      <c r="DJC74" s="13"/>
      <c r="DJD74" s="13"/>
      <c r="DJE74" s="13"/>
      <c r="DJF74" s="13"/>
      <c r="DJG74" s="13"/>
      <c r="DJH74" s="13"/>
      <c r="DJI74" s="13"/>
      <c r="DJJ74" s="13"/>
      <c r="DJK74" s="13"/>
      <c r="DJL74" s="13"/>
      <c r="DJM74" s="13"/>
      <c r="DJN74" s="13"/>
      <c r="DJO74" s="13"/>
      <c r="DJP74" s="13"/>
      <c r="DJQ74" s="13"/>
      <c r="DJR74" s="13"/>
      <c r="DJS74" s="13"/>
      <c r="DJT74" s="13"/>
      <c r="DJU74" s="13"/>
      <c r="DJV74" s="13"/>
      <c r="DJW74" s="13"/>
      <c r="DJX74" s="13"/>
      <c r="DJY74" s="13"/>
      <c r="DJZ74" s="13"/>
      <c r="DKA74" s="13"/>
      <c r="DKB74" s="13"/>
      <c r="DKC74" s="13"/>
      <c r="DKD74" s="13"/>
      <c r="DKE74" s="13"/>
      <c r="DKF74" s="13"/>
      <c r="DKG74" s="13"/>
      <c r="DKH74" s="13"/>
      <c r="DKI74" s="13"/>
      <c r="DKJ74" s="13"/>
      <c r="DKK74" s="13"/>
      <c r="DKL74" s="13"/>
      <c r="DKM74" s="13"/>
      <c r="DKN74" s="13"/>
      <c r="DKO74" s="13"/>
      <c r="DKP74" s="13"/>
      <c r="DKQ74" s="13"/>
      <c r="DKR74" s="13"/>
      <c r="DKS74" s="13"/>
      <c r="DKT74" s="13"/>
      <c r="DKU74" s="13"/>
      <c r="DKV74" s="13"/>
      <c r="DKW74" s="13"/>
      <c r="DKX74" s="13"/>
      <c r="DKY74" s="13"/>
      <c r="DKZ74" s="13"/>
      <c r="DLA74" s="13"/>
      <c r="DLB74" s="13"/>
      <c r="DLC74" s="13"/>
      <c r="DLD74" s="13"/>
      <c r="DLE74" s="13"/>
      <c r="DLF74" s="13"/>
      <c r="DLG74" s="13"/>
      <c r="DLH74" s="13"/>
      <c r="DLI74" s="13"/>
      <c r="DLJ74" s="13"/>
      <c r="DLK74" s="13"/>
      <c r="DLL74" s="13"/>
      <c r="DLM74" s="13"/>
      <c r="DLN74" s="13"/>
      <c r="DLO74" s="13"/>
      <c r="DLP74" s="13"/>
      <c r="DLQ74" s="13"/>
      <c r="DLR74" s="13"/>
      <c r="DLS74" s="13"/>
      <c r="DLT74" s="13"/>
      <c r="DLU74" s="13"/>
      <c r="DLV74" s="13"/>
      <c r="DLW74" s="13"/>
      <c r="DLX74" s="13"/>
      <c r="DLY74" s="13"/>
      <c r="DLZ74" s="13"/>
      <c r="DMA74" s="13"/>
      <c r="DMB74" s="13"/>
      <c r="DMC74" s="13"/>
      <c r="DMD74" s="13"/>
      <c r="DME74" s="13"/>
      <c r="DMF74" s="13"/>
      <c r="DMG74" s="13"/>
      <c r="DMH74" s="13"/>
      <c r="DMI74" s="13"/>
      <c r="DMJ74" s="13"/>
      <c r="DMK74" s="13"/>
      <c r="DML74" s="13"/>
      <c r="DMM74" s="13"/>
      <c r="DMN74" s="13"/>
      <c r="DMO74" s="13"/>
      <c r="DMP74" s="13"/>
      <c r="DMQ74" s="13"/>
      <c r="DMR74" s="13"/>
      <c r="DMS74" s="13"/>
      <c r="DMT74" s="13"/>
      <c r="DMU74" s="13"/>
      <c r="DMV74" s="13"/>
      <c r="DMW74" s="13"/>
      <c r="DMX74" s="13"/>
      <c r="DMY74" s="13"/>
      <c r="DMZ74" s="13"/>
      <c r="DNA74" s="13"/>
      <c r="DNB74" s="13"/>
      <c r="DNC74" s="13"/>
      <c r="DND74" s="13"/>
      <c r="DNE74" s="13"/>
      <c r="DNF74" s="13"/>
      <c r="DNG74" s="13"/>
      <c r="DNH74" s="13"/>
      <c r="DNI74" s="13"/>
      <c r="DNJ74" s="13"/>
      <c r="DNK74" s="13"/>
      <c r="DNL74" s="13"/>
      <c r="DNM74" s="13"/>
      <c r="DNN74" s="13"/>
      <c r="DNO74" s="13"/>
      <c r="DNP74" s="13"/>
      <c r="DNQ74" s="13"/>
      <c r="DNR74" s="13"/>
      <c r="DNS74" s="13"/>
      <c r="DNT74" s="13"/>
      <c r="DNU74" s="13"/>
      <c r="DNV74" s="13"/>
      <c r="DNW74" s="13"/>
      <c r="DNX74" s="13"/>
      <c r="DNY74" s="13"/>
      <c r="DNZ74" s="13"/>
      <c r="DOA74" s="13"/>
      <c r="DOB74" s="13"/>
      <c r="DOC74" s="13"/>
      <c r="DOD74" s="13"/>
      <c r="DOE74" s="13"/>
      <c r="DOF74" s="13"/>
      <c r="DOG74" s="13"/>
      <c r="DOH74" s="13"/>
      <c r="DOI74" s="13"/>
      <c r="DOJ74" s="13"/>
      <c r="DOK74" s="13"/>
      <c r="DOL74" s="13"/>
      <c r="DOM74" s="13"/>
      <c r="DON74" s="13"/>
      <c r="DOO74" s="13"/>
      <c r="DOP74" s="13"/>
      <c r="DOQ74" s="13"/>
      <c r="DOR74" s="13"/>
      <c r="DOS74" s="13"/>
      <c r="DOT74" s="13"/>
      <c r="DOU74" s="13"/>
      <c r="DOV74" s="13"/>
      <c r="DOW74" s="13"/>
      <c r="DOX74" s="13"/>
      <c r="DOY74" s="13"/>
      <c r="DOZ74" s="13"/>
      <c r="DPA74" s="13"/>
      <c r="DPB74" s="13"/>
      <c r="DPC74" s="13"/>
      <c r="DPD74" s="13"/>
      <c r="DPE74" s="13"/>
      <c r="DPF74" s="13"/>
      <c r="DPG74" s="13"/>
      <c r="DPH74" s="13"/>
      <c r="DPI74" s="13"/>
      <c r="DPJ74" s="13"/>
      <c r="DPK74" s="13"/>
      <c r="DPL74" s="13"/>
      <c r="DPM74" s="13"/>
      <c r="DPN74" s="13"/>
      <c r="DPO74" s="13"/>
      <c r="DPP74" s="13"/>
      <c r="DPQ74" s="13"/>
      <c r="DPR74" s="13"/>
      <c r="DPS74" s="13"/>
      <c r="DPT74" s="13"/>
      <c r="DPU74" s="13"/>
      <c r="DPV74" s="13"/>
      <c r="DPW74" s="13"/>
      <c r="DPX74" s="13"/>
      <c r="DPY74" s="13"/>
      <c r="DPZ74" s="13"/>
      <c r="DQA74" s="13"/>
      <c r="DQB74" s="13"/>
      <c r="DQC74" s="13"/>
      <c r="DQD74" s="13"/>
      <c r="DQE74" s="13"/>
      <c r="DQF74" s="13"/>
      <c r="DQG74" s="13"/>
      <c r="DQH74" s="13"/>
      <c r="DQI74" s="13"/>
      <c r="DQJ74" s="13"/>
      <c r="DQK74" s="13"/>
      <c r="DQL74" s="13"/>
      <c r="DQM74" s="13"/>
      <c r="DQN74" s="13"/>
      <c r="DQO74" s="13"/>
      <c r="DQP74" s="13"/>
      <c r="DQQ74" s="13"/>
      <c r="DQR74" s="13"/>
      <c r="DQS74" s="13"/>
      <c r="DQT74" s="13"/>
      <c r="DQU74" s="13"/>
      <c r="DQV74" s="13"/>
      <c r="DQW74" s="13"/>
      <c r="DQX74" s="13"/>
      <c r="DQY74" s="13"/>
      <c r="DQZ74" s="13"/>
      <c r="DRA74" s="13"/>
      <c r="DRB74" s="13"/>
      <c r="DRC74" s="13"/>
      <c r="DRD74" s="13"/>
      <c r="DRE74" s="13"/>
      <c r="DRF74" s="13"/>
      <c r="DRG74" s="13"/>
      <c r="DRH74" s="13"/>
      <c r="DRI74" s="13"/>
      <c r="DRJ74" s="13"/>
      <c r="DRK74" s="13"/>
      <c r="DRL74" s="13"/>
      <c r="DRM74" s="13"/>
      <c r="DRN74" s="13"/>
      <c r="DRO74" s="13"/>
      <c r="DRP74" s="13"/>
      <c r="DRQ74" s="13"/>
      <c r="DRR74" s="13"/>
      <c r="DRS74" s="13"/>
      <c r="DRT74" s="13"/>
      <c r="DRU74" s="13"/>
      <c r="DRV74" s="13"/>
      <c r="DRW74" s="13"/>
      <c r="DRX74" s="13"/>
      <c r="DRY74" s="13"/>
      <c r="DRZ74" s="13"/>
      <c r="DSA74" s="13"/>
      <c r="DSB74" s="13"/>
      <c r="DSC74" s="13"/>
      <c r="DSD74" s="13"/>
      <c r="DSE74" s="13"/>
      <c r="DSF74" s="13"/>
      <c r="DSG74" s="13"/>
      <c r="DSH74" s="13"/>
      <c r="DSI74" s="13"/>
      <c r="DSJ74" s="13"/>
      <c r="DSK74" s="13"/>
      <c r="DSL74" s="13"/>
      <c r="DSM74" s="13"/>
      <c r="DSN74" s="13"/>
      <c r="DSO74" s="13"/>
      <c r="DSP74" s="13"/>
      <c r="DSQ74" s="13"/>
      <c r="DSR74" s="13"/>
      <c r="DSS74" s="13"/>
      <c r="DST74" s="13"/>
      <c r="DSU74" s="13"/>
      <c r="DSV74" s="13"/>
      <c r="DSW74" s="13"/>
      <c r="DSX74" s="13"/>
      <c r="DSY74" s="13"/>
      <c r="DSZ74" s="13"/>
      <c r="DTA74" s="13"/>
      <c r="DTB74" s="13"/>
      <c r="DTC74" s="13"/>
      <c r="DTD74" s="13"/>
      <c r="DTE74" s="13"/>
      <c r="DTF74" s="13"/>
      <c r="DTG74" s="13"/>
      <c r="DTH74" s="13"/>
      <c r="DTI74" s="13"/>
      <c r="DTJ74" s="13"/>
      <c r="DTK74" s="13"/>
      <c r="DTL74" s="13"/>
      <c r="DTM74" s="13"/>
      <c r="DTN74" s="13"/>
      <c r="DTO74" s="13"/>
      <c r="DTP74" s="13"/>
      <c r="DTQ74" s="13"/>
      <c r="DTR74" s="13"/>
      <c r="DTS74" s="13"/>
      <c r="DTT74" s="13"/>
      <c r="DTU74" s="13"/>
      <c r="DTV74" s="13"/>
      <c r="DTW74" s="13"/>
      <c r="DTX74" s="13"/>
      <c r="DTY74" s="13"/>
      <c r="DTZ74" s="13"/>
      <c r="DUA74" s="13"/>
      <c r="DUB74" s="13"/>
      <c r="DUC74" s="13"/>
      <c r="DUD74" s="13"/>
      <c r="DUE74" s="13"/>
      <c r="DUF74" s="13"/>
      <c r="DUG74" s="13"/>
      <c r="DUH74" s="13"/>
      <c r="DUI74" s="13"/>
      <c r="DUJ74" s="13"/>
      <c r="DUK74" s="13"/>
      <c r="DUL74" s="13"/>
      <c r="DUM74" s="13"/>
      <c r="DUN74" s="13"/>
      <c r="DUO74" s="13"/>
      <c r="DUP74" s="13"/>
      <c r="DUQ74" s="13"/>
      <c r="DUR74" s="13"/>
      <c r="DUS74" s="13"/>
      <c r="DUT74" s="13"/>
      <c r="DUU74" s="13"/>
      <c r="DUV74" s="13"/>
      <c r="DUW74" s="13"/>
      <c r="DUX74" s="13"/>
      <c r="DUY74" s="13"/>
      <c r="DUZ74" s="13"/>
      <c r="DVA74" s="13"/>
      <c r="DVB74" s="13"/>
      <c r="DVC74" s="13"/>
      <c r="DVD74" s="13"/>
      <c r="DVE74" s="13"/>
      <c r="DVF74" s="13"/>
      <c r="DVG74" s="13"/>
      <c r="DVH74" s="13"/>
      <c r="DVI74" s="13"/>
      <c r="DVJ74" s="13"/>
      <c r="DVK74" s="13"/>
      <c r="DVL74" s="13"/>
      <c r="DVM74" s="13"/>
      <c r="DVN74" s="13"/>
      <c r="DVO74" s="13"/>
      <c r="DVP74" s="13"/>
      <c r="DVQ74" s="13"/>
      <c r="DVR74" s="13"/>
      <c r="DVS74" s="13"/>
      <c r="DVT74" s="13"/>
      <c r="DVU74" s="13"/>
      <c r="DVV74" s="13"/>
      <c r="DVW74" s="13"/>
      <c r="DVX74" s="13"/>
      <c r="DVY74" s="13"/>
      <c r="DVZ74" s="13"/>
      <c r="DWA74" s="13"/>
      <c r="DWB74" s="13"/>
      <c r="DWC74" s="13"/>
      <c r="DWD74" s="13"/>
      <c r="DWE74" s="13"/>
      <c r="DWF74" s="13"/>
      <c r="DWG74" s="13"/>
      <c r="DWH74" s="13"/>
      <c r="DWI74" s="13"/>
      <c r="DWJ74" s="13"/>
      <c r="DWK74" s="13"/>
      <c r="DWL74" s="13"/>
      <c r="DWM74" s="13"/>
      <c r="DWN74" s="13"/>
      <c r="DWO74" s="13"/>
      <c r="DWP74" s="13"/>
      <c r="DWQ74" s="13"/>
      <c r="DWR74" s="13"/>
      <c r="DWS74" s="13"/>
      <c r="DWT74" s="13"/>
      <c r="DWU74" s="13"/>
      <c r="DWV74" s="13"/>
      <c r="DWW74" s="13"/>
      <c r="DWX74" s="13"/>
      <c r="DWY74" s="13"/>
      <c r="DWZ74" s="13"/>
      <c r="DXA74" s="13"/>
      <c r="DXB74" s="13"/>
      <c r="DXC74" s="13"/>
      <c r="DXD74" s="13"/>
      <c r="DXE74" s="13"/>
      <c r="DXF74" s="13"/>
      <c r="DXG74" s="13"/>
      <c r="DXH74" s="13"/>
      <c r="DXI74" s="13"/>
      <c r="DXJ74" s="13"/>
      <c r="DXK74" s="13"/>
      <c r="DXL74" s="13"/>
      <c r="DXM74" s="13"/>
      <c r="DXN74" s="13"/>
      <c r="DXO74" s="13"/>
      <c r="DXP74" s="13"/>
      <c r="DXQ74" s="13"/>
      <c r="DXR74" s="13"/>
      <c r="DXS74" s="13"/>
      <c r="DXT74" s="13"/>
      <c r="DXU74" s="13"/>
      <c r="DXV74" s="13"/>
      <c r="DXW74" s="13"/>
      <c r="DXX74" s="13"/>
      <c r="DXY74" s="13"/>
      <c r="DXZ74" s="13"/>
      <c r="DYA74" s="13"/>
      <c r="DYB74" s="13"/>
      <c r="DYC74" s="13"/>
      <c r="DYD74" s="13"/>
      <c r="DYE74" s="13"/>
      <c r="DYF74" s="13"/>
      <c r="DYG74" s="13"/>
      <c r="DYH74" s="13"/>
      <c r="DYI74" s="13"/>
      <c r="DYJ74" s="13"/>
      <c r="DYK74" s="13"/>
      <c r="DYL74" s="13"/>
      <c r="DYM74" s="13"/>
      <c r="DYN74" s="13"/>
      <c r="DYO74" s="13"/>
      <c r="DYP74" s="13"/>
      <c r="DYQ74" s="13"/>
      <c r="DYR74" s="13"/>
      <c r="DYS74" s="13"/>
      <c r="DYT74" s="13"/>
      <c r="DYU74" s="13"/>
      <c r="DYV74" s="13"/>
      <c r="DYW74" s="13"/>
      <c r="DYX74" s="13"/>
      <c r="DYY74" s="13"/>
      <c r="DYZ74" s="13"/>
      <c r="DZA74" s="13"/>
      <c r="DZB74" s="13"/>
      <c r="DZC74" s="13"/>
      <c r="DZD74" s="13"/>
      <c r="DZE74" s="13"/>
      <c r="DZF74" s="13"/>
      <c r="DZG74" s="13"/>
      <c r="DZH74" s="13"/>
      <c r="DZI74" s="13"/>
      <c r="DZJ74" s="13"/>
      <c r="DZK74" s="13"/>
      <c r="DZL74" s="13"/>
      <c r="DZM74" s="13"/>
      <c r="DZN74" s="13"/>
      <c r="DZO74" s="13"/>
      <c r="DZP74" s="13"/>
      <c r="DZQ74" s="13"/>
      <c r="DZR74" s="13"/>
      <c r="DZS74" s="13"/>
      <c r="DZT74" s="13"/>
      <c r="DZU74" s="13"/>
      <c r="DZV74" s="13"/>
      <c r="DZW74" s="13"/>
      <c r="DZX74" s="13"/>
      <c r="DZY74" s="13"/>
      <c r="DZZ74" s="13"/>
      <c r="EAA74" s="13"/>
      <c r="EAB74" s="13"/>
      <c r="EAC74" s="13"/>
      <c r="EAD74" s="13"/>
      <c r="EAE74" s="13"/>
      <c r="EAF74" s="13"/>
      <c r="EAG74" s="13"/>
      <c r="EAH74" s="13"/>
      <c r="EAI74" s="13"/>
      <c r="EAJ74" s="13"/>
      <c r="EAK74" s="13"/>
      <c r="EAL74" s="13"/>
      <c r="EAM74" s="13"/>
      <c r="EAN74" s="13"/>
      <c r="EAO74" s="13"/>
      <c r="EAP74" s="13"/>
      <c r="EAQ74" s="13"/>
      <c r="EAR74" s="13"/>
      <c r="EAS74" s="13"/>
      <c r="EAT74" s="13"/>
      <c r="EAU74" s="13"/>
      <c r="EAV74" s="13"/>
      <c r="EAW74" s="13"/>
      <c r="EAX74" s="13"/>
      <c r="EAY74" s="13"/>
      <c r="EAZ74" s="13"/>
      <c r="EBA74" s="13"/>
      <c r="EBB74" s="13"/>
      <c r="EBC74" s="13"/>
      <c r="EBD74" s="13"/>
      <c r="EBE74" s="13"/>
      <c r="EBF74" s="13"/>
      <c r="EBG74" s="13"/>
      <c r="EBH74" s="13"/>
      <c r="EBI74" s="13"/>
      <c r="EBJ74" s="13"/>
      <c r="EBK74" s="13"/>
      <c r="EBL74" s="13"/>
      <c r="EBM74" s="13"/>
      <c r="EBN74" s="13"/>
      <c r="EBO74" s="13"/>
      <c r="EBP74" s="13"/>
      <c r="EBQ74" s="13"/>
      <c r="EBR74" s="13"/>
      <c r="EBS74" s="13"/>
      <c r="EBT74" s="13"/>
      <c r="EBU74" s="13"/>
      <c r="EBV74" s="13"/>
      <c r="EBW74" s="13"/>
      <c r="EBX74" s="13"/>
      <c r="EBY74" s="13"/>
      <c r="EBZ74" s="13"/>
      <c r="ECA74" s="13"/>
      <c r="ECB74" s="13"/>
      <c r="ECC74" s="13"/>
      <c r="ECD74" s="13"/>
      <c r="ECE74" s="13"/>
      <c r="ECF74" s="13"/>
      <c r="ECG74" s="13"/>
      <c r="ECH74" s="13"/>
      <c r="ECI74" s="13"/>
      <c r="ECJ74" s="13"/>
      <c r="ECK74" s="13"/>
      <c r="ECL74" s="13"/>
      <c r="ECM74" s="13"/>
      <c r="ECN74" s="13"/>
      <c r="ECO74" s="13"/>
      <c r="ECP74" s="13"/>
      <c r="ECQ74" s="13"/>
      <c r="ECR74" s="13"/>
      <c r="ECS74" s="13"/>
      <c r="ECT74" s="13"/>
      <c r="ECU74" s="13"/>
      <c r="ECV74" s="13"/>
      <c r="ECW74" s="13"/>
      <c r="ECX74" s="13"/>
      <c r="ECY74" s="13"/>
      <c r="ECZ74" s="13"/>
      <c r="EDA74" s="13"/>
      <c r="EDB74" s="13"/>
      <c r="EDC74" s="13"/>
      <c r="EDD74" s="13"/>
      <c r="EDE74" s="13"/>
      <c r="EDF74" s="13"/>
      <c r="EDG74" s="13"/>
      <c r="EDH74" s="13"/>
      <c r="EDI74" s="13"/>
      <c r="EDJ74" s="13"/>
      <c r="EDK74" s="13"/>
      <c r="EDL74" s="13"/>
      <c r="EDM74" s="13"/>
      <c r="EDN74" s="13"/>
      <c r="EDO74" s="13"/>
      <c r="EDP74" s="13"/>
      <c r="EDQ74" s="13"/>
      <c r="EDR74" s="13"/>
      <c r="EDS74" s="13"/>
      <c r="EDT74" s="13"/>
      <c r="EDU74" s="13"/>
      <c r="EDV74" s="13"/>
      <c r="EDW74" s="13"/>
      <c r="EDX74" s="13"/>
      <c r="EDY74" s="13"/>
      <c r="EDZ74" s="13"/>
      <c r="EEA74" s="13"/>
      <c r="EEB74" s="13"/>
      <c r="EEC74" s="13"/>
      <c r="EED74" s="13"/>
      <c r="EEE74" s="13"/>
      <c r="EEF74" s="13"/>
      <c r="EEG74" s="13"/>
      <c r="EEH74" s="13"/>
      <c r="EEI74" s="13"/>
      <c r="EEJ74" s="13"/>
      <c r="EEK74" s="13"/>
      <c r="EEL74" s="13"/>
      <c r="EEM74" s="13"/>
      <c r="EEN74" s="13"/>
      <c r="EEO74" s="13"/>
      <c r="EEP74" s="13"/>
      <c r="EEQ74" s="13"/>
      <c r="EER74" s="13"/>
      <c r="EES74" s="13"/>
      <c r="EET74" s="13"/>
      <c r="EEU74" s="13"/>
      <c r="EEV74" s="13"/>
      <c r="EEW74" s="13"/>
      <c r="EEX74" s="13"/>
      <c r="EEY74" s="13"/>
      <c r="EEZ74" s="13"/>
      <c r="EFA74" s="13"/>
      <c r="EFB74" s="13"/>
      <c r="EFC74" s="13"/>
      <c r="EFD74" s="13"/>
      <c r="EFE74" s="13"/>
      <c r="EFF74" s="13"/>
      <c r="EFG74" s="13"/>
      <c r="EFH74" s="13"/>
      <c r="EFI74" s="13"/>
      <c r="EFJ74" s="13"/>
      <c r="EFK74" s="13"/>
      <c r="EFL74" s="13"/>
      <c r="EFM74" s="13"/>
      <c r="EFN74" s="13"/>
      <c r="EFO74" s="13"/>
      <c r="EFP74" s="13"/>
      <c r="EFQ74" s="13"/>
      <c r="EFR74" s="13"/>
      <c r="EFS74" s="13"/>
      <c r="EFT74" s="13"/>
      <c r="EFU74" s="13"/>
      <c r="EFV74" s="13"/>
      <c r="EFW74" s="13"/>
      <c r="EFX74" s="13"/>
      <c r="EFY74" s="13"/>
      <c r="EFZ74" s="13"/>
      <c r="EGA74" s="13"/>
      <c r="EGB74" s="13"/>
      <c r="EGC74" s="13"/>
      <c r="EGD74" s="13"/>
      <c r="EGE74" s="13"/>
      <c r="EGF74" s="13"/>
      <c r="EGG74" s="13"/>
      <c r="EGH74" s="13"/>
      <c r="EGI74" s="13"/>
      <c r="EGJ74" s="13"/>
      <c r="EGK74" s="13"/>
      <c r="EGL74" s="13"/>
      <c r="EGM74" s="13"/>
      <c r="EGN74" s="13"/>
      <c r="EGO74" s="13"/>
      <c r="EGP74" s="13"/>
      <c r="EGQ74" s="13"/>
      <c r="EGR74" s="13"/>
      <c r="EGS74" s="13"/>
      <c r="EGT74" s="13"/>
    </row>
    <row r="75" spans="1:3582" s="808" customFormat="1" ht="15">
      <c r="A75" s="13"/>
      <c r="B75" s="13"/>
      <c r="C75" s="13"/>
      <c r="D75" s="13"/>
      <c r="E75" s="13"/>
      <c r="F75" s="13"/>
      <c r="G75" s="13"/>
      <c r="H75" s="13"/>
      <c r="I75" s="13"/>
      <c r="J75" s="13"/>
      <c r="K75" s="784"/>
      <c r="L75" s="13"/>
      <c r="M75" s="13"/>
      <c r="N75" s="13"/>
      <c r="O75" s="13"/>
      <c r="P75" s="13"/>
      <c r="Q75" s="809"/>
      <c r="R75" s="809"/>
      <c r="S75" s="809"/>
      <c r="T75" s="809"/>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c r="IW75" s="13"/>
      <c r="IX75" s="13"/>
      <c r="IY75" s="13"/>
      <c r="IZ75" s="13"/>
      <c r="JA75" s="13"/>
      <c r="JB75" s="13"/>
      <c r="JC75" s="13"/>
      <c r="JD75" s="13"/>
      <c r="JE75" s="13"/>
      <c r="JF75" s="13"/>
      <c r="JG75" s="13"/>
      <c r="JH75" s="13"/>
      <c r="JI75" s="13"/>
      <c r="JJ75" s="13"/>
      <c r="JK75" s="13"/>
      <c r="JL75" s="13"/>
      <c r="JM75" s="13"/>
      <c r="JN75" s="13"/>
      <c r="JO75" s="13"/>
      <c r="JP75" s="13"/>
      <c r="JQ75" s="13"/>
      <c r="JR75" s="13"/>
      <c r="JS75" s="13"/>
      <c r="JT75" s="13"/>
      <c r="JU75" s="13"/>
      <c r="JV75" s="13"/>
      <c r="JW75" s="13"/>
      <c r="JX75" s="13"/>
      <c r="JY75" s="13"/>
      <c r="JZ75" s="13"/>
      <c r="KA75" s="13"/>
      <c r="KB75" s="13"/>
      <c r="KC75" s="13"/>
      <c r="KD75" s="13"/>
      <c r="KE75" s="13"/>
      <c r="KF75" s="13"/>
      <c r="KG75" s="13"/>
      <c r="KH75" s="13"/>
      <c r="KI75" s="13"/>
      <c r="KJ75" s="13"/>
      <c r="KK75" s="13"/>
      <c r="KL75" s="13"/>
      <c r="KM75" s="13"/>
      <c r="KN75" s="13"/>
      <c r="KO75" s="13"/>
      <c r="KP75" s="13"/>
      <c r="KQ75" s="13"/>
      <c r="KR75" s="13"/>
      <c r="KS75" s="13"/>
      <c r="KT75" s="13"/>
      <c r="KU75" s="13"/>
      <c r="KV75" s="13"/>
      <c r="KW75" s="13"/>
      <c r="KX75" s="13"/>
      <c r="KY75" s="13"/>
      <c r="KZ75" s="13"/>
      <c r="LA75" s="13"/>
      <c r="LB75" s="13"/>
      <c r="LC75" s="13"/>
      <c r="LD75" s="13"/>
      <c r="LE75" s="13"/>
      <c r="LF75" s="13"/>
      <c r="LG75" s="13"/>
      <c r="LH75" s="13"/>
      <c r="LI75" s="13"/>
      <c r="LJ75" s="13"/>
      <c r="LK75" s="13"/>
      <c r="LL75" s="13"/>
      <c r="LM75" s="13"/>
      <c r="LN75" s="13"/>
      <c r="LO75" s="13"/>
      <c r="LP75" s="13"/>
      <c r="LQ75" s="13"/>
      <c r="LR75" s="13"/>
      <c r="LS75" s="13"/>
      <c r="LT75" s="13"/>
      <c r="LU75" s="13"/>
      <c r="LV75" s="13"/>
      <c r="LW75" s="13"/>
      <c r="LX75" s="13"/>
      <c r="LY75" s="13"/>
      <c r="LZ75" s="13"/>
      <c r="MA75" s="13"/>
      <c r="MB75" s="13"/>
      <c r="MC75" s="13"/>
      <c r="MD75" s="13"/>
      <c r="ME75" s="13"/>
      <c r="MF75" s="13"/>
      <c r="MG75" s="13"/>
      <c r="MH75" s="13"/>
      <c r="MI75" s="13"/>
      <c r="MJ75" s="13"/>
      <c r="MK75" s="13"/>
      <c r="ML75" s="13"/>
      <c r="MM75" s="13"/>
      <c r="MN75" s="13"/>
      <c r="MO75" s="13"/>
      <c r="MP75" s="13"/>
      <c r="MQ75" s="13"/>
      <c r="MR75" s="13"/>
      <c r="MS75" s="13"/>
      <c r="MT75" s="13"/>
      <c r="MU75" s="13"/>
      <c r="MV75" s="13"/>
      <c r="MW75" s="13"/>
      <c r="MX75" s="13"/>
      <c r="MY75" s="13"/>
      <c r="MZ75" s="13"/>
      <c r="NA75" s="13"/>
      <c r="NB75" s="13"/>
      <c r="NC75" s="13"/>
      <c r="ND75" s="13"/>
      <c r="NE75" s="13"/>
      <c r="NF75" s="13"/>
      <c r="NG75" s="13"/>
      <c r="NH75" s="13"/>
      <c r="NI75" s="13"/>
      <c r="NJ75" s="13"/>
      <c r="NK75" s="13"/>
      <c r="NL75" s="13"/>
      <c r="NM75" s="13"/>
      <c r="NN75" s="13"/>
      <c r="NO75" s="13"/>
      <c r="NP75" s="13"/>
      <c r="NQ75" s="13"/>
      <c r="NR75" s="13"/>
      <c r="NS75" s="13"/>
      <c r="NT75" s="13"/>
      <c r="NU75" s="13"/>
      <c r="NV75" s="13"/>
      <c r="NW75" s="13"/>
      <c r="NX75" s="13"/>
      <c r="NY75" s="13"/>
      <c r="NZ75" s="13"/>
      <c r="OA75" s="13"/>
      <c r="OB75" s="13"/>
      <c r="OC75" s="13"/>
      <c r="OD75" s="13"/>
      <c r="OE75" s="13"/>
      <c r="OF75" s="13"/>
      <c r="OG75" s="13"/>
      <c r="OH75" s="13"/>
      <c r="OI75" s="13"/>
      <c r="OJ75" s="13"/>
      <c r="OK75" s="13"/>
      <c r="OL75" s="13"/>
      <c r="OM75" s="13"/>
      <c r="ON75" s="13"/>
      <c r="OO75" s="13"/>
      <c r="OP75" s="13"/>
      <c r="OQ75" s="13"/>
      <c r="OR75" s="13"/>
      <c r="OS75" s="13"/>
      <c r="OT75" s="13"/>
      <c r="OU75" s="13"/>
      <c r="OV75" s="13"/>
      <c r="OW75" s="13"/>
      <c r="OX75" s="13"/>
      <c r="OY75" s="13"/>
      <c r="OZ75" s="13"/>
      <c r="PA75" s="13"/>
      <c r="PB75" s="13"/>
      <c r="PC75" s="13"/>
      <c r="PD75" s="13"/>
      <c r="PE75" s="13"/>
      <c r="PF75" s="13"/>
      <c r="PG75" s="13"/>
      <c r="PH75" s="13"/>
      <c r="PI75" s="13"/>
      <c r="PJ75" s="13"/>
      <c r="PK75" s="13"/>
      <c r="PL75" s="13"/>
      <c r="PM75" s="13"/>
      <c r="PN75" s="13"/>
      <c r="PO75" s="13"/>
      <c r="PP75" s="13"/>
      <c r="PQ75" s="13"/>
      <c r="PR75" s="13"/>
      <c r="PS75" s="13"/>
      <c r="PT75" s="13"/>
      <c r="PU75" s="13"/>
      <c r="PV75" s="13"/>
      <c r="PW75" s="13"/>
      <c r="PX75" s="13"/>
      <c r="PY75" s="13"/>
      <c r="PZ75" s="13"/>
      <c r="QA75" s="13"/>
      <c r="QB75" s="13"/>
      <c r="QC75" s="13"/>
      <c r="QD75" s="13"/>
      <c r="QE75" s="13"/>
      <c r="QF75" s="13"/>
      <c r="QG75" s="13"/>
      <c r="QH75" s="13"/>
      <c r="QI75" s="13"/>
      <c r="QJ75" s="13"/>
      <c r="QK75" s="13"/>
      <c r="QL75" s="13"/>
      <c r="QM75" s="13"/>
      <c r="QN75" s="13"/>
      <c r="QO75" s="13"/>
      <c r="QP75" s="13"/>
      <c r="QQ75" s="13"/>
      <c r="QR75" s="13"/>
      <c r="QS75" s="13"/>
      <c r="QT75" s="13"/>
      <c r="QU75" s="13"/>
      <c r="QV75" s="13"/>
      <c r="QW75" s="13"/>
      <c r="QX75" s="13"/>
      <c r="QY75" s="13"/>
      <c r="QZ75" s="13"/>
      <c r="RA75" s="13"/>
      <c r="RB75" s="13"/>
      <c r="RC75" s="13"/>
      <c r="RD75" s="13"/>
      <c r="RE75" s="13"/>
      <c r="RF75" s="13"/>
      <c r="RG75" s="13"/>
      <c r="RH75" s="13"/>
      <c r="RI75" s="13"/>
      <c r="RJ75" s="13"/>
      <c r="RK75" s="13"/>
      <c r="RL75" s="13"/>
      <c r="RM75" s="13"/>
      <c r="RN75" s="13"/>
      <c r="RO75" s="13"/>
      <c r="RP75" s="13"/>
      <c r="RQ75" s="13"/>
      <c r="RR75" s="13"/>
      <c r="RS75" s="13"/>
      <c r="RT75" s="13"/>
      <c r="RU75" s="13"/>
      <c r="RV75" s="13"/>
      <c r="RW75" s="13"/>
      <c r="RX75" s="13"/>
      <c r="RY75" s="13"/>
      <c r="RZ75" s="13"/>
      <c r="SA75" s="13"/>
      <c r="SB75" s="13"/>
      <c r="SC75" s="13"/>
      <c r="SD75" s="13"/>
      <c r="SE75" s="13"/>
      <c r="SF75" s="13"/>
      <c r="SG75" s="13"/>
      <c r="SH75" s="13"/>
      <c r="SI75" s="13"/>
      <c r="SJ75" s="13"/>
      <c r="SK75" s="13"/>
      <c r="SL75" s="13"/>
      <c r="SM75" s="13"/>
      <c r="SN75" s="13"/>
      <c r="SO75" s="13"/>
      <c r="SP75" s="13"/>
      <c r="SQ75" s="13"/>
      <c r="SR75" s="13"/>
      <c r="SS75" s="13"/>
      <c r="ST75" s="13"/>
      <c r="SU75" s="13"/>
      <c r="SV75" s="13"/>
      <c r="SW75" s="13"/>
      <c r="SX75" s="13"/>
      <c r="SY75" s="13"/>
      <c r="SZ75" s="13"/>
      <c r="TA75" s="13"/>
      <c r="TB75" s="13"/>
      <c r="TC75" s="13"/>
      <c r="TD75" s="13"/>
      <c r="TE75" s="13"/>
      <c r="TF75" s="13"/>
      <c r="TG75" s="13"/>
      <c r="TH75" s="13"/>
      <c r="TI75" s="13"/>
      <c r="TJ75" s="13"/>
      <c r="TK75" s="13"/>
      <c r="TL75" s="13"/>
      <c r="TM75" s="13"/>
      <c r="TN75" s="13"/>
      <c r="TO75" s="13"/>
      <c r="TP75" s="13"/>
      <c r="TQ75" s="13"/>
      <c r="TR75" s="13"/>
      <c r="TS75" s="13"/>
      <c r="TT75" s="13"/>
      <c r="TU75" s="13"/>
      <c r="TV75" s="13"/>
      <c r="TW75" s="13"/>
      <c r="TX75" s="13"/>
      <c r="TY75" s="13"/>
      <c r="TZ75" s="13"/>
      <c r="UA75" s="13"/>
      <c r="UB75" s="13"/>
      <c r="UC75" s="13"/>
      <c r="UD75" s="13"/>
      <c r="UE75" s="13"/>
      <c r="UF75" s="13"/>
      <c r="UG75" s="13"/>
      <c r="UH75" s="13"/>
      <c r="UI75" s="13"/>
      <c r="UJ75" s="13"/>
      <c r="UK75" s="13"/>
      <c r="UL75" s="13"/>
      <c r="UM75" s="13"/>
      <c r="UN75" s="13"/>
      <c r="UO75" s="13"/>
      <c r="UP75" s="13"/>
      <c r="UQ75" s="13"/>
      <c r="UR75" s="13"/>
      <c r="US75" s="13"/>
      <c r="UT75" s="13"/>
      <c r="UU75" s="13"/>
      <c r="UV75" s="13"/>
      <c r="UW75" s="13"/>
      <c r="UX75" s="13"/>
      <c r="UY75" s="13"/>
      <c r="UZ75" s="13"/>
      <c r="VA75" s="13"/>
      <c r="VB75" s="13"/>
      <c r="VC75" s="13"/>
      <c r="VD75" s="13"/>
      <c r="VE75" s="13"/>
      <c r="VF75" s="13"/>
      <c r="VG75" s="13"/>
      <c r="VH75" s="13"/>
      <c r="VI75" s="13"/>
      <c r="VJ75" s="13"/>
      <c r="VK75" s="13"/>
      <c r="VL75" s="13"/>
      <c r="VM75" s="13"/>
      <c r="VN75" s="13"/>
      <c r="VO75" s="13"/>
      <c r="VP75" s="13"/>
      <c r="VQ75" s="13"/>
      <c r="VR75" s="13"/>
      <c r="VS75" s="13"/>
      <c r="VT75" s="13"/>
      <c r="VU75" s="13"/>
      <c r="VV75" s="13"/>
      <c r="VW75" s="13"/>
      <c r="VX75" s="13"/>
      <c r="VY75" s="13"/>
      <c r="VZ75" s="13"/>
      <c r="WA75" s="13"/>
      <c r="WB75" s="13"/>
      <c r="WC75" s="13"/>
      <c r="WD75" s="13"/>
      <c r="WE75" s="13"/>
      <c r="WF75" s="13"/>
      <c r="WG75" s="13"/>
      <c r="WH75" s="13"/>
      <c r="WI75" s="13"/>
      <c r="WJ75" s="13"/>
      <c r="WK75" s="13"/>
      <c r="WL75" s="13"/>
      <c r="WM75" s="13"/>
      <c r="WN75" s="13"/>
      <c r="WO75" s="13"/>
      <c r="WP75" s="13"/>
      <c r="WQ75" s="13"/>
      <c r="WR75" s="13"/>
      <c r="WS75" s="13"/>
      <c r="WT75" s="13"/>
      <c r="WU75" s="13"/>
      <c r="WV75" s="13"/>
      <c r="WW75" s="13"/>
      <c r="WX75" s="13"/>
      <c r="WY75" s="13"/>
      <c r="WZ75" s="13"/>
      <c r="XA75" s="13"/>
      <c r="XB75" s="13"/>
      <c r="XC75" s="13"/>
      <c r="XD75" s="13"/>
      <c r="XE75" s="13"/>
      <c r="XF75" s="13"/>
      <c r="XG75" s="13"/>
      <c r="XH75" s="13"/>
      <c r="XI75" s="13"/>
      <c r="XJ75" s="13"/>
      <c r="XK75" s="13"/>
      <c r="XL75" s="13"/>
      <c r="XM75" s="13"/>
      <c r="XN75" s="13"/>
      <c r="XO75" s="13"/>
      <c r="XP75" s="13"/>
      <c r="XQ75" s="13"/>
      <c r="XR75" s="13"/>
      <c r="XS75" s="13"/>
      <c r="XT75" s="13"/>
      <c r="XU75" s="13"/>
      <c r="XV75" s="13"/>
      <c r="XW75" s="13"/>
      <c r="XX75" s="13"/>
      <c r="XY75" s="13"/>
      <c r="XZ75" s="13"/>
      <c r="YA75" s="13"/>
      <c r="YB75" s="13"/>
      <c r="YC75" s="13"/>
      <c r="YD75" s="13"/>
      <c r="YE75" s="13"/>
      <c r="YF75" s="13"/>
      <c r="YG75" s="13"/>
      <c r="YH75" s="13"/>
      <c r="YI75" s="13"/>
      <c r="YJ75" s="13"/>
      <c r="YK75" s="13"/>
      <c r="YL75" s="13"/>
      <c r="YM75" s="13"/>
      <c r="YN75" s="13"/>
      <c r="YO75" s="13"/>
      <c r="YP75" s="13"/>
      <c r="YQ75" s="13"/>
      <c r="YR75" s="13"/>
      <c r="YS75" s="13"/>
      <c r="YT75" s="13"/>
      <c r="YU75" s="13"/>
      <c r="YV75" s="13"/>
      <c r="YW75" s="13"/>
      <c r="YX75" s="13"/>
      <c r="YY75" s="13"/>
      <c r="YZ75" s="13"/>
      <c r="ZA75" s="13"/>
      <c r="ZB75" s="13"/>
      <c r="ZC75" s="13"/>
      <c r="ZD75" s="13"/>
      <c r="ZE75" s="13"/>
      <c r="ZF75" s="13"/>
      <c r="ZG75" s="13"/>
      <c r="ZH75" s="13"/>
      <c r="ZI75" s="13"/>
      <c r="ZJ75" s="13"/>
      <c r="ZK75" s="13"/>
      <c r="ZL75" s="13"/>
      <c r="ZM75" s="13"/>
      <c r="ZN75" s="13"/>
      <c r="ZO75" s="13"/>
      <c r="ZP75" s="13"/>
      <c r="ZQ75" s="13"/>
      <c r="ZR75" s="13"/>
      <c r="ZS75" s="13"/>
      <c r="ZT75" s="13"/>
      <c r="ZU75" s="13"/>
      <c r="ZV75" s="13"/>
      <c r="ZW75" s="13"/>
      <c r="ZX75" s="13"/>
      <c r="ZY75" s="13"/>
      <c r="ZZ75" s="13"/>
      <c r="AAA75" s="13"/>
      <c r="AAB75" s="13"/>
      <c r="AAC75" s="13"/>
      <c r="AAD75" s="13"/>
      <c r="AAE75" s="13"/>
      <c r="AAF75" s="13"/>
      <c r="AAG75" s="13"/>
      <c r="AAH75" s="13"/>
      <c r="AAI75" s="13"/>
      <c r="AAJ75" s="13"/>
      <c r="AAK75" s="13"/>
      <c r="AAL75" s="13"/>
      <c r="AAM75" s="13"/>
      <c r="AAN75" s="13"/>
      <c r="AAO75" s="13"/>
      <c r="AAP75" s="13"/>
      <c r="AAQ75" s="13"/>
      <c r="AAR75" s="13"/>
      <c r="AAS75" s="13"/>
      <c r="AAT75" s="13"/>
      <c r="AAU75" s="13"/>
      <c r="AAV75" s="13"/>
      <c r="AAW75" s="13"/>
      <c r="AAX75" s="13"/>
      <c r="AAY75" s="13"/>
      <c r="AAZ75" s="13"/>
      <c r="ABA75" s="13"/>
      <c r="ABB75" s="13"/>
      <c r="ABC75" s="13"/>
      <c r="ABD75" s="13"/>
      <c r="ABE75" s="13"/>
      <c r="ABF75" s="13"/>
      <c r="ABG75" s="13"/>
      <c r="ABH75" s="13"/>
      <c r="ABI75" s="13"/>
      <c r="ABJ75" s="13"/>
      <c r="ABK75" s="13"/>
      <c r="ABL75" s="13"/>
      <c r="ABM75" s="13"/>
      <c r="ABN75" s="13"/>
      <c r="ABO75" s="13"/>
      <c r="ABP75" s="13"/>
      <c r="ABQ75" s="13"/>
      <c r="ABR75" s="13"/>
      <c r="ABS75" s="13"/>
      <c r="ABT75" s="13"/>
      <c r="ABU75" s="13"/>
      <c r="ABV75" s="13"/>
      <c r="ABW75" s="13"/>
      <c r="ABX75" s="13"/>
      <c r="ABY75" s="13"/>
      <c r="ABZ75" s="13"/>
      <c r="ACA75" s="13"/>
      <c r="ACB75" s="13"/>
      <c r="ACC75" s="13"/>
      <c r="ACD75" s="13"/>
      <c r="ACE75" s="13"/>
      <c r="ACF75" s="13"/>
      <c r="ACG75" s="13"/>
      <c r="ACH75" s="13"/>
      <c r="ACI75" s="13"/>
      <c r="ACJ75" s="13"/>
      <c r="ACK75" s="13"/>
      <c r="ACL75" s="13"/>
      <c r="ACM75" s="13"/>
      <c r="ACN75" s="13"/>
      <c r="ACO75" s="13"/>
      <c r="ACP75" s="13"/>
      <c r="ACQ75" s="13"/>
      <c r="ACR75" s="13"/>
      <c r="ACS75" s="13"/>
      <c r="ACT75" s="13"/>
      <c r="ACU75" s="13"/>
      <c r="ACV75" s="13"/>
      <c r="ACW75" s="13"/>
      <c r="ACX75" s="13"/>
      <c r="ACY75" s="13"/>
      <c r="ACZ75" s="13"/>
      <c r="ADA75" s="13"/>
      <c r="ADB75" s="13"/>
      <c r="ADC75" s="13"/>
      <c r="ADD75" s="13"/>
      <c r="ADE75" s="13"/>
      <c r="ADF75" s="13"/>
      <c r="ADG75" s="13"/>
      <c r="ADH75" s="13"/>
      <c r="ADI75" s="13"/>
      <c r="ADJ75" s="13"/>
      <c r="ADK75" s="13"/>
      <c r="ADL75" s="13"/>
      <c r="ADM75" s="13"/>
      <c r="ADN75" s="13"/>
      <c r="ADO75" s="13"/>
      <c r="ADP75" s="13"/>
      <c r="ADQ75" s="13"/>
      <c r="ADR75" s="13"/>
      <c r="ADS75" s="13"/>
      <c r="ADT75" s="13"/>
      <c r="ADU75" s="13"/>
      <c r="ADV75" s="13"/>
      <c r="ADW75" s="13"/>
      <c r="ADX75" s="13"/>
      <c r="ADY75" s="13"/>
      <c r="ADZ75" s="13"/>
      <c r="AEA75" s="13"/>
      <c r="AEB75" s="13"/>
      <c r="AEC75" s="13"/>
      <c r="AED75" s="13"/>
      <c r="AEE75" s="13"/>
      <c r="AEF75" s="13"/>
      <c r="AEG75" s="13"/>
      <c r="AEH75" s="13"/>
      <c r="AEI75" s="13"/>
      <c r="AEJ75" s="13"/>
      <c r="AEK75" s="13"/>
      <c r="AEL75" s="13"/>
      <c r="AEM75" s="13"/>
      <c r="AEN75" s="13"/>
      <c r="AEO75" s="13"/>
      <c r="AEP75" s="13"/>
      <c r="AEQ75" s="13"/>
      <c r="AER75" s="13"/>
      <c r="AES75" s="13"/>
      <c r="AET75" s="13"/>
      <c r="AEU75" s="13"/>
      <c r="AEV75" s="13"/>
      <c r="AEW75" s="13"/>
      <c r="AEX75" s="13"/>
      <c r="AEY75" s="13"/>
      <c r="AEZ75" s="13"/>
      <c r="AFA75" s="13"/>
      <c r="AFB75" s="13"/>
      <c r="AFC75" s="13"/>
      <c r="AFD75" s="13"/>
      <c r="AFE75" s="13"/>
      <c r="AFF75" s="13"/>
      <c r="AFG75" s="13"/>
      <c r="AFH75" s="13"/>
      <c r="AFI75" s="13"/>
      <c r="AFJ75" s="13"/>
      <c r="AFK75" s="13"/>
      <c r="AFL75" s="13"/>
      <c r="AFM75" s="13"/>
      <c r="AFN75" s="13"/>
      <c r="AFO75" s="13"/>
      <c r="AFP75" s="13"/>
      <c r="AFQ75" s="13"/>
      <c r="AFR75" s="13"/>
      <c r="AFS75" s="13"/>
      <c r="AFT75" s="13"/>
      <c r="AFU75" s="13"/>
      <c r="AFV75" s="13"/>
      <c r="AFW75" s="13"/>
      <c r="AFX75" s="13"/>
      <c r="AFY75" s="13"/>
      <c r="AFZ75" s="13"/>
      <c r="AGA75" s="13"/>
      <c r="AGB75" s="13"/>
      <c r="AGC75" s="13"/>
      <c r="AGD75" s="13"/>
      <c r="AGE75" s="13"/>
      <c r="AGF75" s="13"/>
      <c r="AGG75" s="13"/>
      <c r="AGH75" s="13"/>
      <c r="AGI75" s="13"/>
      <c r="AGJ75" s="13"/>
      <c r="AGK75" s="13"/>
      <c r="AGL75" s="13"/>
      <c r="AGM75" s="13"/>
      <c r="AGN75" s="13"/>
      <c r="AGO75" s="13"/>
      <c r="AGP75" s="13"/>
      <c r="AGQ75" s="13"/>
      <c r="AGR75" s="13"/>
      <c r="AGS75" s="13"/>
      <c r="AGT75" s="13"/>
      <c r="AGU75" s="13"/>
      <c r="AGV75" s="13"/>
      <c r="AGW75" s="13"/>
      <c r="AGX75" s="13"/>
      <c r="AGY75" s="13"/>
      <c r="AGZ75" s="13"/>
      <c r="AHA75" s="13"/>
      <c r="AHB75" s="13"/>
      <c r="AHC75" s="13"/>
      <c r="AHD75" s="13"/>
      <c r="AHE75" s="13"/>
      <c r="AHF75" s="13"/>
      <c r="AHG75" s="13"/>
      <c r="AHH75" s="13"/>
      <c r="AHI75" s="13"/>
      <c r="AHJ75" s="13"/>
      <c r="AHK75" s="13"/>
      <c r="AHL75" s="13"/>
      <c r="AHM75" s="13"/>
      <c r="AHN75" s="13"/>
      <c r="AHO75" s="13"/>
      <c r="AHP75" s="13"/>
      <c r="AHQ75" s="13"/>
      <c r="AHR75" s="13"/>
      <c r="AHS75" s="13"/>
      <c r="AHT75" s="13"/>
      <c r="AHU75" s="13"/>
      <c r="AHV75" s="13"/>
      <c r="AHW75" s="13"/>
      <c r="AHX75" s="13"/>
      <c r="AHY75" s="13"/>
      <c r="AHZ75" s="13"/>
      <c r="AIA75" s="13"/>
      <c r="AIB75" s="13"/>
      <c r="AIC75" s="13"/>
      <c r="AID75" s="13"/>
      <c r="AIE75" s="13"/>
      <c r="AIF75" s="13"/>
      <c r="AIG75" s="13"/>
      <c r="AIH75" s="13"/>
      <c r="AII75" s="13"/>
      <c r="AIJ75" s="13"/>
      <c r="AIK75" s="13"/>
      <c r="AIL75" s="13"/>
      <c r="AIM75" s="13"/>
      <c r="AIN75" s="13"/>
      <c r="AIO75" s="13"/>
      <c r="AIP75" s="13"/>
      <c r="AIQ75" s="13"/>
      <c r="AIR75" s="13"/>
      <c r="AIS75" s="13"/>
      <c r="AIT75" s="13"/>
      <c r="AIU75" s="13"/>
      <c r="AIV75" s="13"/>
      <c r="AIW75" s="13"/>
      <c r="AIX75" s="13"/>
      <c r="AIY75" s="13"/>
      <c r="AIZ75" s="13"/>
      <c r="AJA75" s="13"/>
      <c r="AJB75" s="13"/>
      <c r="AJC75" s="13"/>
      <c r="AJD75" s="13"/>
      <c r="AJE75" s="13"/>
      <c r="AJF75" s="13"/>
      <c r="AJG75" s="13"/>
      <c r="AJH75" s="13"/>
      <c r="AJI75" s="13"/>
      <c r="AJJ75" s="13"/>
      <c r="AJK75" s="13"/>
      <c r="AJL75" s="13"/>
      <c r="AJM75" s="13"/>
      <c r="AJN75" s="13"/>
      <c r="AJO75" s="13"/>
      <c r="AJP75" s="13"/>
      <c r="AJQ75" s="13"/>
      <c r="AJR75" s="13"/>
      <c r="AJS75" s="13"/>
      <c r="AJT75" s="13"/>
      <c r="AJU75" s="13"/>
      <c r="AJV75" s="13"/>
      <c r="AJW75" s="13"/>
      <c r="AJX75" s="13"/>
      <c r="AJY75" s="13"/>
      <c r="AJZ75" s="13"/>
      <c r="AKA75" s="13"/>
      <c r="AKB75" s="13"/>
      <c r="AKC75" s="13"/>
      <c r="AKD75" s="13"/>
      <c r="AKE75" s="13"/>
      <c r="AKF75" s="13"/>
      <c r="AKG75" s="13"/>
      <c r="AKH75" s="13"/>
      <c r="AKI75" s="13"/>
      <c r="AKJ75" s="13"/>
      <c r="AKK75" s="13"/>
      <c r="AKL75" s="13"/>
      <c r="AKM75" s="13"/>
      <c r="AKN75" s="13"/>
      <c r="AKO75" s="13"/>
      <c r="AKP75" s="13"/>
      <c r="AKQ75" s="13"/>
      <c r="AKR75" s="13"/>
      <c r="AKS75" s="13"/>
      <c r="AKT75" s="13"/>
      <c r="AKU75" s="13"/>
      <c r="AKV75" s="13"/>
      <c r="AKW75" s="13"/>
      <c r="AKX75" s="13"/>
      <c r="AKY75" s="13"/>
      <c r="AKZ75" s="13"/>
      <c r="ALA75" s="13"/>
      <c r="ALB75" s="13"/>
      <c r="ALC75" s="13"/>
      <c r="ALD75" s="13"/>
      <c r="ALE75" s="13"/>
      <c r="ALF75" s="13"/>
      <c r="ALG75" s="13"/>
      <c r="ALH75" s="13"/>
      <c r="ALI75" s="13"/>
      <c r="ALJ75" s="13"/>
      <c r="ALK75" s="13"/>
      <c r="ALL75" s="13"/>
      <c r="ALM75" s="13"/>
      <c r="ALN75" s="13"/>
      <c r="ALO75" s="13"/>
      <c r="ALP75" s="13"/>
      <c r="ALQ75" s="13"/>
      <c r="ALR75" s="13"/>
      <c r="ALS75" s="13"/>
      <c r="ALT75" s="13"/>
      <c r="ALU75" s="13"/>
      <c r="ALV75" s="13"/>
      <c r="ALW75" s="13"/>
      <c r="ALX75" s="13"/>
      <c r="ALY75" s="13"/>
      <c r="ALZ75" s="13"/>
      <c r="AMA75" s="13"/>
      <c r="AMB75" s="13"/>
      <c r="AMC75" s="13"/>
      <c r="AMD75" s="13"/>
      <c r="AME75" s="13"/>
      <c r="AMF75" s="13"/>
      <c r="AMG75" s="13"/>
      <c r="AMH75" s="13"/>
      <c r="AMI75" s="13"/>
      <c r="AMJ75" s="13"/>
      <c r="AMK75" s="13"/>
      <c r="AML75" s="13"/>
      <c r="AMM75" s="13"/>
      <c r="AMN75" s="13"/>
      <c r="AMO75" s="13"/>
      <c r="AMP75" s="13"/>
      <c r="AMQ75" s="13"/>
      <c r="AMR75" s="13"/>
      <c r="AMS75" s="13"/>
      <c r="AMT75" s="13"/>
      <c r="AMU75" s="13"/>
      <c r="AMV75" s="13"/>
      <c r="AMW75" s="13"/>
      <c r="AMX75" s="13"/>
      <c r="AMY75" s="13"/>
      <c r="AMZ75" s="13"/>
      <c r="ANA75" s="13"/>
      <c r="ANB75" s="13"/>
      <c r="ANC75" s="13"/>
      <c r="AND75" s="13"/>
      <c r="ANE75" s="13"/>
      <c r="ANF75" s="13"/>
      <c r="ANG75" s="13"/>
      <c r="ANH75" s="13"/>
      <c r="ANI75" s="13"/>
      <c r="ANJ75" s="13"/>
      <c r="ANK75" s="13"/>
      <c r="ANL75" s="13"/>
      <c r="ANM75" s="13"/>
      <c r="ANN75" s="13"/>
      <c r="ANO75" s="13"/>
      <c r="ANP75" s="13"/>
      <c r="ANQ75" s="13"/>
      <c r="ANR75" s="13"/>
      <c r="ANS75" s="13"/>
      <c r="ANT75" s="13"/>
      <c r="ANU75" s="13"/>
      <c r="ANV75" s="13"/>
      <c r="ANW75" s="13"/>
      <c r="ANX75" s="13"/>
      <c r="ANY75" s="13"/>
      <c r="ANZ75" s="13"/>
      <c r="AOA75" s="13"/>
      <c r="AOB75" s="13"/>
      <c r="AOC75" s="13"/>
      <c r="AOD75" s="13"/>
      <c r="AOE75" s="13"/>
      <c r="AOF75" s="13"/>
      <c r="AOG75" s="13"/>
      <c r="AOH75" s="13"/>
      <c r="AOI75" s="13"/>
      <c r="AOJ75" s="13"/>
      <c r="AOK75" s="13"/>
      <c r="AOL75" s="13"/>
      <c r="AOM75" s="13"/>
      <c r="AON75" s="13"/>
      <c r="AOO75" s="13"/>
      <c r="AOP75" s="13"/>
      <c r="AOQ75" s="13"/>
      <c r="AOR75" s="13"/>
      <c r="AOS75" s="13"/>
      <c r="AOT75" s="13"/>
      <c r="AOU75" s="13"/>
      <c r="AOV75" s="13"/>
      <c r="AOW75" s="13"/>
      <c r="AOX75" s="13"/>
      <c r="AOY75" s="13"/>
      <c r="AOZ75" s="13"/>
      <c r="APA75" s="13"/>
      <c r="APB75" s="13"/>
      <c r="APC75" s="13"/>
      <c r="APD75" s="13"/>
      <c r="APE75" s="13"/>
      <c r="APF75" s="13"/>
      <c r="APG75" s="13"/>
      <c r="APH75" s="13"/>
      <c r="API75" s="13"/>
      <c r="APJ75" s="13"/>
      <c r="APK75" s="13"/>
      <c r="APL75" s="13"/>
      <c r="APM75" s="13"/>
      <c r="APN75" s="13"/>
      <c r="APO75" s="13"/>
      <c r="APP75" s="13"/>
      <c r="APQ75" s="13"/>
      <c r="APR75" s="13"/>
      <c r="APS75" s="13"/>
      <c r="APT75" s="13"/>
      <c r="APU75" s="13"/>
      <c r="APV75" s="13"/>
      <c r="APW75" s="13"/>
      <c r="APX75" s="13"/>
      <c r="APY75" s="13"/>
      <c r="APZ75" s="13"/>
      <c r="AQA75" s="13"/>
      <c r="AQB75" s="13"/>
      <c r="AQC75" s="13"/>
      <c r="AQD75" s="13"/>
      <c r="AQE75" s="13"/>
      <c r="AQF75" s="13"/>
      <c r="AQG75" s="13"/>
      <c r="AQH75" s="13"/>
      <c r="AQI75" s="13"/>
      <c r="AQJ75" s="13"/>
      <c r="AQK75" s="13"/>
      <c r="AQL75" s="13"/>
      <c r="AQM75" s="13"/>
      <c r="AQN75" s="13"/>
      <c r="AQO75" s="13"/>
      <c r="AQP75" s="13"/>
      <c r="AQQ75" s="13"/>
      <c r="AQR75" s="13"/>
      <c r="AQS75" s="13"/>
      <c r="AQT75" s="13"/>
      <c r="AQU75" s="13"/>
      <c r="AQV75" s="13"/>
      <c r="AQW75" s="13"/>
      <c r="AQX75" s="13"/>
      <c r="AQY75" s="13"/>
      <c r="AQZ75" s="13"/>
      <c r="ARA75" s="13"/>
      <c r="ARB75" s="13"/>
      <c r="ARC75" s="13"/>
      <c r="ARD75" s="13"/>
      <c r="ARE75" s="13"/>
      <c r="ARF75" s="13"/>
      <c r="ARG75" s="13"/>
      <c r="ARH75" s="13"/>
      <c r="ARI75" s="13"/>
      <c r="ARJ75" s="13"/>
      <c r="ARK75" s="13"/>
      <c r="ARL75" s="13"/>
      <c r="ARM75" s="13"/>
      <c r="ARN75" s="13"/>
      <c r="ARO75" s="13"/>
      <c r="ARP75" s="13"/>
      <c r="ARQ75" s="13"/>
      <c r="ARR75" s="13"/>
      <c r="ARS75" s="13"/>
      <c r="ART75" s="13"/>
      <c r="ARU75" s="13"/>
      <c r="ARV75" s="13"/>
      <c r="ARW75" s="13"/>
      <c r="ARX75" s="13"/>
      <c r="ARY75" s="13"/>
      <c r="ARZ75" s="13"/>
      <c r="ASA75" s="13"/>
      <c r="ASB75" s="13"/>
      <c r="ASC75" s="13"/>
      <c r="ASD75" s="13"/>
      <c r="ASE75" s="13"/>
      <c r="ASF75" s="13"/>
      <c r="ASG75" s="13"/>
      <c r="ASH75" s="13"/>
      <c r="ASI75" s="13"/>
      <c r="ASJ75" s="13"/>
      <c r="ASK75" s="13"/>
      <c r="ASL75" s="13"/>
      <c r="ASM75" s="13"/>
      <c r="ASN75" s="13"/>
      <c r="ASO75" s="13"/>
      <c r="ASP75" s="13"/>
      <c r="ASQ75" s="13"/>
      <c r="ASR75" s="13"/>
      <c r="ASS75" s="13"/>
      <c r="AST75" s="13"/>
      <c r="ASU75" s="13"/>
      <c r="ASV75" s="13"/>
      <c r="ASW75" s="13"/>
      <c r="ASX75" s="13"/>
      <c r="ASY75" s="13"/>
      <c r="ASZ75" s="13"/>
      <c r="ATA75" s="13"/>
      <c r="ATB75" s="13"/>
      <c r="ATC75" s="13"/>
      <c r="ATD75" s="13"/>
      <c r="ATE75" s="13"/>
      <c r="ATF75" s="13"/>
      <c r="ATG75" s="13"/>
      <c r="ATH75" s="13"/>
      <c r="ATI75" s="13"/>
      <c r="ATJ75" s="13"/>
      <c r="ATK75" s="13"/>
      <c r="ATL75" s="13"/>
      <c r="ATM75" s="13"/>
      <c r="ATN75" s="13"/>
      <c r="ATO75" s="13"/>
      <c r="ATP75" s="13"/>
      <c r="ATQ75" s="13"/>
      <c r="ATR75" s="13"/>
      <c r="ATS75" s="13"/>
      <c r="ATT75" s="13"/>
      <c r="ATU75" s="13"/>
      <c r="ATV75" s="13"/>
      <c r="ATW75" s="13"/>
      <c r="ATX75" s="13"/>
      <c r="ATY75" s="13"/>
      <c r="ATZ75" s="13"/>
      <c r="AUA75" s="13"/>
      <c r="AUB75" s="13"/>
      <c r="AUC75" s="13"/>
      <c r="AUD75" s="13"/>
      <c r="AUE75" s="13"/>
      <c r="AUF75" s="13"/>
      <c r="AUG75" s="13"/>
      <c r="AUH75" s="13"/>
      <c r="AUI75" s="13"/>
      <c r="AUJ75" s="13"/>
      <c r="AUK75" s="13"/>
      <c r="AUL75" s="13"/>
      <c r="AUM75" s="13"/>
      <c r="AUN75" s="13"/>
      <c r="AUO75" s="13"/>
      <c r="AUP75" s="13"/>
      <c r="AUQ75" s="13"/>
      <c r="AUR75" s="13"/>
      <c r="AUS75" s="13"/>
      <c r="AUT75" s="13"/>
      <c r="AUU75" s="13"/>
      <c r="AUV75" s="13"/>
      <c r="AUW75" s="13"/>
      <c r="AUX75" s="13"/>
      <c r="AUY75" s="13"/>
      <c r="AUZ75" s="13"/>
      <c r="AVA75" s="13"/>
      <c r="AVB75" s="13"/>
      <c r="AVC75" s="13"/>
      <c r="AVD75" s="13"/>
      <c r="AVE75" s="13"/>
      <c r="AVF75" s="13"/>
      <c r="AVG75" s="13"/>
      <c r="AVH75" s="13"/>
      <c r="AVI75" s="13"/>
      <c r="AVJ75" s="13"/>
      <c r="AVK75" s="13"/>
      <c r="AVL75" s="13"/>
      <c r="AVM75" s="13"/>
      <c r="AVN75" s="13"/>
      <c r="AVO75" s="13"/>
      <c r="AVP75" s="13"/>
      <c r="AVQ75" s="13"/>
      <c r="AVR75" s="13"/>
      <c r="AVS75" s="13"/>
      <c r="AVT75" s="13"/>
      <c r="AVU75" s="13"/>
      <c r="AVV75" s="13"/>
      <c r="AVW75" s="13"/>
      <c r="AVX75" s="13"/>
      <c r="AVY75" s="13"/>
      <c r="AVZ75" s="13"/>
      <c r="AWA75" s="13"/>
      <c r="AWB75" s="13"/>
      <c r="AWC75" s="13"/>
      <c r="AWD75" s="13"/>
      <c r="AWE75" s="13"/>
      <c r="AWF75" s="13"/>
      <c r="AWG75" s="13"/>
      <c r="AWH75" s="13"/>
      <c r="AWI75" s="13"/>
      <c r="AWJ75" s="13"/>
      <c r="AWK75" s="13"/>
      <c r="AWL75" s="13"/>
      <c r="AWM75" s="13"/>
      <c r="AWN75" s="13"/>
      <c r="AWO75" s="13"/>
      <c r="AWP75" s="13"/>
      <c r="AWQ75" s="13"/>
      <c r="AWR75" s="13"/>
      <c r="AWS75" s="13"/>
      <c r="AWT75" s="13"/>
      <c r="AWU75" s="13"/>
      <c r="AWV75" s="13"/>
      <c r="AWW75" s="13"/>
      <c r="AWX75" s="13"/>
      <c r="AWY75" s="13"/>
      <c r="AWZ75" s="13"/>
      <c r="AXA75" s="13"/>
      <c r="AXB75" s="13"/>
      <c r="AXC75" s="13"/>
      <c r="AXD75" s="13"/>
      <c r="AXE75" s="13"/>
      <c r="AXF75" s="13"/>
      <c r="AXG75" s="13"/>
      <c r="AXH75" s="13"/>
      <c r="AXI75" s="13"/>
      <c r="AXJ75" s="13"/>
      <c r="AXK75" s="13"/>
      <c r="AXL75" s="13"/>
      <c r="AXM75" s="13"/>
      <c r="AXN75" s="13"/>
      <c r="AXO75" s="13"/>
      <c r="AXP75" s="13"/>
      <c r="AXQ75" s="13"/>
      <c r="AXR75" s="13"/>
      <c r="AXS75" s="13"/>
      <c r="AXT75" s="13"/>
      <c r="AXU75" s="13"/>
      <c r="AXV75" s="13"/>
      <c r="AXW75" s="13"/>
      <c r="AXX75" s="13"/>
      <c r="AXY75" s="13"/>
      <c r="AXZ75" s="13"/>
      <c r="AYA75" s="13"/>
      <c r="AYB75" s="13"/>
      <c r="AYC75" s="13"/>
      <c r="AYD75" s="13"/>
      <c r="AYE75" s="13"/>
      <c r="AYF75" s="13"/>
      <c r="AYG75" s="13"/>
      <c r="AYH75" s="13"/>
      <c r="AYI75" s="13"/>
      <c r="AYJ75" s="13"/>
      <c r="AYK75" s="13"/>
      <c r="AYL75" s="13"/>
      <c r="AYM75" s="13"/>
      <c r="AYN75" s="13"/>
      <c r="AYO75" s="13"/>
      <c r="AYP75" s="13"/>
      <c r="AYQ75" s="13"/>
      <c r="AYR75" s="13"/>
      <c r="AYS75" s="13"/>
      <c r="AYT75" s="13"/>
      <c r="AYU75" s="13"/>
      <c r="AYV75" s="13"/>
      <c r="AYW75" s="13"/>
      <c r="AYX75" s="13"/>
      <c r="AYY75" s="13"/>
      <c r="AYZ75" s="13"/>
      <c r="AZA75" s="13"/>
      <c r="AZB75" s="13"/>
      <c r="AZC75" s="13"/>
      <c r="AZD75" s="13"/>
      <c r="AZE75" s="13"/>
      <c r="AZF75" s="13"/>
      <c r="AZG75" s="13"/>
      <c r="AZH75" s="13"/>
      <c r="AZI75" s="13"/>
      <c r="AZJ75" s="13"/>
      <c r="AZK75" s="13"/>
      <c r="AZL75" s="13"/>
      <c r="AZM75" s="13"/>
      <c r="AZN75" s="13"/>
      <c r="AZO75" s="13"/>
      <c r="AZP75" s="13"/>
      <c r="AZQ75" s="13"/>
      <c r="AZR75" s="13"/>
      <c r="AZS75" s="13"/>
      <c r="AZT75" s="13"/>
      <c r="AZU75" s="13"/>
      <c r="AZV75" s="13"/>
      <c r="AZW75" s="13"/>
      <c r="AZX75" s="13"/>
      <c r="AZY75" s="13"/>
      <c r="AZZ75" s="13"/>
      <c r="BAA75" s="13"/>
      <c r="BAB75" s="13"/>
      <c r="BAC75" s="13"/>
      <c r="BAD75" s="13"/>
      <c r="BAE75" s="13"/>
      <c r="BAF75" s="13"/>
      <c r="BAG75" s="13"/>
      <c r="BAH75" s="13"/>
      <c r="BAI75" s="13"/>
      <c r="BAJ75" s="13"/>
      <c r="BAK75" s="13"/>
      <c r="BAL75" s="13"/>
      <c r="BAM75" s="13"/>
      <c r="BAN75" s="13"/>
      <c r="BAO75" s="13"/>
      <c r="BAP75" s="13"/>
      <c r="BAQ75" s="13"/>
      <c r="BAR75" s="13"/>
      <c r="BAS75" s="13"/>
      <c r="BAT75" s="13"/>
      <c r="BAU75" s="13"/>
      <c r="BAV75" s="13"/>
      <c r="BAW75" s="13"/>
      <c r="BAX75" s="13"/>
      <c r="BAY75" s="13"/>
      <c r="BAZ75" s="13"/>
      <c r="BBA75" s="13"/>
      <c r="BBB75" s="13"/>
      <c r="BBC75" s="13"/>
      <c r="BBD75" s="13"/>
      <c r="BBE75" s="13"/>
      <c r="BBF75" s="13"/>
      <c r="BBG75" s="13"/>
      <c r="BBH75" s="13"/>
      <c r="BBI75" s="13"/>
      <c r="BBJ75" s="13"/>
      <c r="BBK75" s="13"/>
      <c r="BBL75" s="13"/>
      <c r="BBM75" s="13"/>
      <c r="BBN75" s="13"/>
      <c r="BBO75" s="13"/>
      <c r="BBP75" s="13"/>
      <c r="BBQ75" s="13"/>
      <c r="BBR75" s="13"/>
      <c r="BBS75" s="13"/>
      <c r="BBT75" s="13"/>
      <c r="BBU75" s="13"/>
      <c r="BBV75" s="13"/>
      <c r="BBW75" s="13"/>
      <c r="BBX75" s="13"/>
      <c r="BBY75" s="13"/>
      <c r="BBZ75" s="13"/>
      <c r="BCA75" s="13"/>
      <c r="BCB75" s="13"/>
      <c r="BCC75" s="13"/>
      <c r="BCD75" s="13"/>
      <c r="BCE75" s="13"/>
      <c r="BCF75" s="13"/>
      <c r="BCG75" s="13"/>
      <c r="BCH75" s="13"/>
      <c r="BCI75" s="13"/>
      <c r="BCJ75" s="13"/>
      <c r="BCK75" s="13"/>
      <c r="BCL75" s="13"/>
      <c r="BCM75" s="13"/>
      <c r="BCN75" s="13"/>
      <c r="BCO75" s="13"/>
      <c r="BCP75" s="13"/>
      <c r="BCQ75" s="13"/>
      <c r="BCR75" s="13"/>
      <c r="BCS75" s="13"/>
      <c r="BCT75" s="13"/>
      <c r="BCU75" s="13"/>
      <c r="BCV75" s="13"/>
      <c r="BCW75" s="13"/>
      <c r="BCX75" s="13"/>
      <c r="BCY75" s="13"/>
      <c r="BCZ75" s="13"/>
      <c r="BDA75" s="13"/>
      <c r="BDB75" s="13"/>
      <c r="BDC75" s="13"/>
      <c r="BDD75" s="13"/>
      <c r="BDE75" s="13"/>
      <c r="BDF75" s="13"/>
      <c r="BDG75" s="13"/>
      <c r="BDH75" s="13"/>
      <c r="BDI75" s="13"/>
      <c r="BDJ75" s="13"/>
      <c r="BDK75" s="13"/>
      <c r="BDL75" s="13"/>
      <c r="BDM75" s="13"/>
      <c r="BDN75" s="13"/>
      <c r="BDO75" s="13"/>
      <c r="BDP75" s="13"/>
      <c r="BDQ75" s="13"/>
      <c r="BDR75" s="13"/>
      <c r="BDS75" s="13"/>
      <c r="BDT75" s="13"/>
      <c r="BDU75" s="13"/>
      <c r="BDV75" s="13"/>
      <c r="BDW75" s="13"/>
      <c r="BDX75" s="13"/>
      <c r="BDY75" s="13"/>
      <c r="BDZ75" s="13"/>
      <c r="BEA75" s="13"/>
      <c r="BEB75" s="13"/>
      <c r="BEC75" s="13"/>
      <c r="BED75" s="13"/>
      <c r="BEE75" s="13"/>
      <c r="BEF75" s="13"/>
      <c r="BEG75" s="13"/>
      <c r="BEH75" s="13"/>
      <c r="BEI75" s="13"/>
      <c r="BEJ75" s="13"/>
      <c r="BEK75" s="13"/>
      <c r="BEL75" s="13"/>
      <c r="BEM75" s="13"/>
      <c r="BEN75" s="13"/>
      <c r="BEO75" s="13"/>
      <c r="BEP75" s="13"/>
      <c r="BEQ75" s="13"/>
      <c r="BER75" s="13"/>
      <c r="BES75" s="13"/>
      <c r="BET75" s="13"/>
      <c r="BEU75" s="13"/>
      <c r="BEV75" s="13"/>
      <c r="BEW75" s="13"/>
      <c r="BEX75" s="13"/>
      <c r="BEY75" s="13"/>
      <c r="BEZ75" s="13"/>
      <c r="BFA75" s="13"/>
      <c r="BFB75" s="13"/>
      <c r="BFC75" s="13"/>
      <c r="BFD75" s="13"/>
      <c r="BFE75" s="13"/>
      <c r="BFF75" s="13"/>
      <c r="BFG75" s="13"/>
      <c r="BFH75" s="13"/>
      <c r="BFI75" s="13"/>
      <c r="BFJ75" s="13"/>
      <c r="BFK75" s="13"/>
      <c r="BFL75" s="13"/>
      <c r="BFM75" s="13"/>
      <c r="BFN75" s="13"/>
      <c r="BFO75" s="13"/>
      <c r="BFP75" s="13"/>
      <c r="BFQ75" s="13"/>
      <c r="BFR75" s="13"/>
      <c r="BFS75" s="13"/>
      <c r="BFT75" s="13"/>
      <c r="BFU75" s="13"/>
      <c r="BFV75" s="13"/>
      <c r="BFW75" s="13"/>
      <c r="BFX75" s="13"/>
      <c r="BFY75" s="13"/>
      <c r="BFZ75" s="13"/>
      <c r="BGA75" s="13"/>
      <c r="BGB75" s="13"/>
      <c r="BGC75" s="13"/>
      <c r="BGD75" s="13"/>
      <c r="BGE75" s="13"/>
      <c r="BGF75" s="13"/>
      <c r="BGG75" s="13"/>
      <c r="BGH75" s="13"/>
      <c r="BGI75" s="13"/>
      <c r="BGJ75" s="13"/>
      <c r="BGK75" s="13"/>
      <c r="BGL75" s="13"/>
      <c r="BGM75" s="13"/>
      <c r="BGN75" s="13"/>
      <c r="BGO75" s="13"/>
      <c r="BGP75" s="13"/>
      <c r="BGQ75" s="13"/>
      <c r="BGR75" s="13"/>
      <c r="BGS75" s="13"/>
      <c r="BGT75" s="13"/>
      <c r="BGU75" s="13"/>
      <c r="BGV75" s="13"/>
      <c r="BGW75" s="13"/>
      <c r="BGX75" s="13"/>
      <c r="BGY75" s="13"/>
      <c r="BGZ75" s="13"/>
      <c r="BHA75" s="13"/>
      <c r="BHB75" s="13"/>
      <c r="BHC75" s="13"/>
      <c r="BHD75" s="13"/>
      <c r="BHE75" s="13"/>
      <c r="BHF75" s="13"/>
      <c r="BHG75" s="13"/>
      <c r="BHH75" s="13"/>
      <c r="BHI75" s="13"/>
      <c r="BHJ75" s="13"/>
      <c r="BHK75" s="13"/>
      <c r="BHL75" s="13"/>
      <c r="BHM75" s="13"/>
      <c r="BHN75" s="13"/>
      <c r="BHO75" s="13"/>
      <c r="BHP75" s="13"/>
      <c r="BHQ75" s="13"/>
      <c r="BHR75" s="13"/>
      <c r="BHS75" s="13"/>
      <c r="BHT75" s="13"/>
      <c r="BHU75" s="13"/>
      <c r="BHV75" s="13"/>
      <c r="BHW75" s="13"/>
      <c r="BHX75" s="13"/>
      <c r="BHY75" s="13"/>
      <c r="BHZ75" s="13"/>
      <c r="BIA75" s="13"/>
      <c r="BIB75" s="13"/>
      <c r="BIC75" s="13"/>
      <c r="BID75" s="13"/>
      <c r="BIE75" s="13"/>
      <c r="BIF75" s="13"/>
      <c r="BIG75" s="13"/>
      <c r="BIH75" s="13"/>
      <c r="BII75" s="13"/>
      <c r="BIJ75" s="13"/>
      <c r="BIK75" s="13"/>
      <c r="BIL75" s="13"/>
      <c r="BIM75" s="13"/>
      <c r="BIN75" s="13"/>
      <c r="BIO75" s="13"/>
      <c r="BIP75" s="13"/>
      <c r="BIQ75" s="13"/>
      <c r="BIR75" s="13"/>
      <c r="BIS75" s="13"/>
      <c r="BIT75" s="13"/>
      <c r="BIU75" s="13"/>
      <c r="BIV75" s="13"/>
      <c r="BIW75" s="13"/>
      <c r="BIX75" s="13"/>
      <c r="BIY75" s="13"/>
      <c r="BIZ75" s="13"/>
      <c r="BJA75" s="13"/>
      <c r="BJB75" s="13"/>
      <c r="BJC75" s="13"/>
      <c r="BJD75" s="13"/>
      <c r="BJE75" s="13"/>
      <c r="BJF75" s="13"/>
      <c r="BJG75" s="13"/>
      <c r="BJH75" s="13"/>
      <c r="BJI75" s="13"/>
      <c r="BJJ75" s="13"/>
      <c r="BJK75" s="13"/>
      <c r="BJL75" s="13"/>
      <c r="BJM75" s="13"/>
      <c r="BJN75" s="13"/>
      <c r="BJO75" s="13"/>
      <c r="BJP75" s="13"/>
      <c r="BJQ75" s="13"/>
      <c r="BJR75" s="13"/>
      <c r="BJS75" s="13"/>
      <c r="BJT75" s="13"/>
      <c r="BJU75" s="13"/>
      <c r="BJV75" s="13"/>
      <c r="BJW75" s="13"/>
      <c r="BJX75" s="13"/>
      <c r="BJY75" s="13"/>
      <c r="BJZ75" s="13"/>
      <c r="BKA75" s="13"/>
      <c r="BKB75" s="13"/>
      <c r="BKC75" s="13"/>
      <c r="BKD75" s="13"/>
      <c r="BKE75" s="13"/>
      <c r="BKF75" s="13"/>
      <c r="BKG75" s="13"/>
      <c r="BKH75" s="13"/>
      <c r="BKI75" s="13"/>
      <c r="BKJ75" s="13"/>
      <c r="BKK75" s="13"/>
      <c r="BKL75" s="13"/>
      <c r="BKM75" s="13"/>
      <c r="BKN75" s="13"/>
      <c r="BKO75" s="13"/>
      <c r="BKP75" s="13"/>
      <c r="BKQ75" s="13"/>
      <c r="BKR75" s="13"/>
      <c r="BKS75" s="13"/>
      <c r="BKT75" s="13"/>
      <c r="BKU75" s="13"/>
      <c r="BKV75" s="13"/>
      <c r="BKW75" s="13"/>
      <c r="BKX75" s="13"/>
      <c r="BKY75" s="13"/>
      <c r="BKZ75" s="13"/>
      <c r="BLA75" s="13"/>
      <c r="BLB75" s="13"/>
      <c r="BLC75" s="13"/>
      <c r="BLD75" s="13"/>
      <c r="BLE75" s="13"/>
      <c r="BLF75" s="13"/>
      <c r="BLG75" s="13"/>
      <c r="BLH75" s="13"/>
      <c r="BLI75" s="13"/>
      <c r="BLJ75" s="13"/>
      <c r="BLK75" s="13"/>
      <c r="BLL75" s="13"/>
      <c r="BLM75" s="13"/>
      <c r="BLN75" s="13"/>
      <c r="BLO75" s="13"/>
      <c r="BLP75" s="13"/>
      <c r="BLQ75" s="13"/>
      <c r="BLR75" s="13"/>
      <c r="BLS75" s="13"/>
      <c r="BLT75" s="13"/>
      <c r="BLU75" s="13"/>
      <c r="BLV75" s="13"/>
      <c r="BLW75" s="13"/>
      <c r="BLX75" s="13"/>
      <c r="BLY75" s="13"/>
      <c r="BLZ75" s="13"/>
      <c r="BMA75" s="13"/>
      <c r="BMB75" s="13"/>
      <c r="BMC75" s="13"/>
      <c r="BMD75" s="13"/>
      <c r="BME75" s="13"/>
      <c r="BMF75" s="13"/>
      <c r="BMG75" s="13"/>
      <c r="BMH75" s="13"/>
      <c r="BMI75" s="13"/>
      <c r="BMJ75" s="13"/>
      <c r="BMK75" s="13"/>
      <c r="BML75" s="13"/>
      <c r="BMM75" s="13"/>
      <c r="BMN75" s="13"/>
      <c r="BMO75" s="13"/>
      <c r="BMP75" s="13"/>
      <c r="BMQ75" s="13"/>
      <c r="BMR75" s="13"/>
      <c r="BMS75" s="13"/>
      <c r="BMT75" s="13"/>
      <c r="BMU75" s="13"/>
      <c r="BMV75" s="13"/>
      <c r="BMW75" s="13"/>
      <c r="BMX75" s="13"/>
      <c r="BMY75" s="13"/>
      <c r="BMZ75" s="13"/>
      <c r="BNA75" s="13"/>
      <c r="BNB75" s="13"/>
      <c r="BNC75" s="13"/>
      <c r="BND75" s="13"/>
      <c r="BNE75" s="13"/>
      <c r="BNF75" s="13"/>
      <c r="BNG75" s="13"/>
      <c r="BNH75" s="13"/>
      <c r="BNI75" s="13"/>
      <c r="BNJ75" s="13"/>
      <c r="BNK75" s="13"/>
      <c r="BNL75" s="13"/>
      <c r="BNM75" s="13"/>
      <c r="BNN75" s="13"/>
      <c r="BNO75" s="13"/>
      <c r="BNP75" s="13"/>
      <c r="BNQ75" s="13"/>
      <c r="BNR75" s="13"/>
      <c r="BNS75" s="13"/>
      <c r="BNT75" s="13"/>
      <c r="BNU75" s="13"/>
      <c r="BNV75" s="13"/>
      <c r="BNW75" s="13"/>
      <c r="BNX75" s="13"/>
      <c r="BNY75" s="13"/>
      <c r="BNZ75" s="13"/>
      <c r="BOA75" s="13"/>
      <c r="BOB75" s="13"/>
      <c r="BOC75" s="13"/>
      <c r="BOD75" s="13"/>
      <c r="BOE75" s="13"/>
      <c r="BOF75" s="13"/>
      <c r="BOG75" s="13"/>
      <c r="BOH75" s="13"/>
      <c r="BOI75" s="13"/>
      <c r="BOJ75" s="13"/>
      <c r="BOK75" s="13"/>
      <c r="BOL75" s="13"/>
      <c r="BOM75" s="13"/>
      <c r="BON75" s="13"/>
      <c r="BOO75" s="13"/>
      <c r="BOP75" s="13"/>
      <c r="BOQ75" s="13"/>
      <c r="BOR75" s="13"/>
      <c r="BOS75" s="13"/>
      <c r="BOT75" s="13"/>
      <c r="BOU75" s="13"/>
      <c r="BOV75" s="13"/>
      <c r="BOW75" s="13"/>
      <c r="BOX75" s="13"/>
      <c r="BOY75" s="13"/>
      <c r="BOZ75" s="13"/>
      <c r="BPA75" s="13"/>
      <c r="BPB75" s="13"/>
      <c r="BPC75" s="13"/>
      <c r="BPD75" s="13"/>
      <c r="BPE75" s="13"/>
      <c r="BPF75" s="13"/>
      <c r="BPG75" s="13"/>
      <c r="BPH75" s="13"/>
      <c r="BPI75" s="13"/>
      <c r="BPJ75" s="13"/>
      <c r="BPK75" s="13"/>
      <c r="BPL75" s="13"/>
      <c r="BPM75" s="13"/>
      <c r="BPN75" s="13"/>
      <c r="BPO75" s="13"/>
      <c r="BPP75" s="13"/>
      <c r="BPQ75" s="13"/>
      <c r="BPR75" s="13"/>
      <c r="BPS75" s="13"/>
      <c r="BPT75" s="13"/>
      <c r="BPU75" s="13"/>
      <c r="BPV75" s="13"/>
      <c r="BPW75" s="13"/>
      <c r="BPX75" s="13"/>
      <c r="BPY75" s="13"/>
      <c r="BPZ75" s="13"/>
      <c r="BQA75" s="13"/>
      <c r="BQB75" s="13"/>
      <c r="BQC75" s="13"/>
      <c r="BQD75" s="13"/>
      <c r="BQE75" s="13"/>
      <c r="BQF75" s="13"/>
      <c r="BQG75" s="13"/>
      <c r="BQH75" s="13"/>
      <c r="BQI75" s="13"/>
      <c r="BQJ75" s="13"/>
      <c r="BQK75" s="13"/>
      <c r="BQL75" s="13"/>
      <c r="BQM75" s="13"/>
      <c r="BQN75" s="13"/>
      <c r="BQO75" s="13"/>
      <c r="BQP75" s="13"/>
      <c r="BQQ75" s="13"/>
      <c r="BQR75" s="13"/>
      <c r="BQS75" s="13"/>
      <c r="BQT75" s="13"/>
      <c r="BQU75" s="13"/>
      <c r="BQV75" s="13"/>
      <c r="BQW75" s="13"/>
      <c r="BQX75" s="13"/>
      <c r="BQY75" s="13"/>
      <c r="BQZ75" s="13"/>
      <c r="BRA75" s="13"/>
      <c r="BRB75" s="13"/>
      <c r="BRC75" s="13"/>
      <c r="BRD75" s="13"/>
      <c r="BRE75" s="13"/>
      <c r="BRF75" s="13"/>
      <c r="BRG75" s="13"/>
      <c r="BRH75" s="13"/>
      <c r="BRI75" s="13"/>
      <c r="BRJ75" s="13"/>
      <c r="BRK75" s="13"/>
      <c r="BRL75" s="13"/>
      <c r="BRM75" s="13"/>
      <c r="BRN75" s="13"/>
      <c r="BRO75" s="13"/>
      <c r="BRP75" s="13"/>
      <c r="BRQ75" s="13"/>
      <c r="BRR75" s="13"/>
      <c r="BRS75" s="13"/>
      <c r="BRT75" s="13"/>
      <c r="BRU75" s="13"/>
      <c r="BRV75" s="13"/>
      <c r="BRW75" s="13"/>
      <c r="BRX75" s="13"/>
      <c r="BRY75" s="13"/>
      <c r="BRZ75" s="13"/>
      <c r="BSA75" s="13"/>
      <c r="BSB75" s="13"/>
      <c r="BSC75" s="13"/>
      <c r="BSD75" s="13"/>
      <c r="BSE75" s="13"/>
      <c r="BSF75" s="13"/>
      <c r="BSG75" s="13"/>
      <c r="BSH75" s="13"/>
      <c r="BSI75" s="13"/>
      <c r="BSJ75" s="13"/>
      <c r="BSK75" s="13"/>
      <c r="BSL75" s="13"/>
      <c r="BSM75" s="13"/>
      <c r="BSN75" s="13"/>
      <c r="BSO75" s="13"/>
      <c r="BSP75" s="13"/>
      <c r="BSQ75" s="13"/>
      <c r="BSR75" s="13"/>
      <c r="BSS75" s="13"/>
      <c r="BST75" s="13"/>
      <c r="BSU75" s="13"/>
      <c r="BSV75" s="13"/>
      <c r="BSW75" s="13"/>
      <c r="BSX75" s="13"/>
      <c r="BSY75" s="13"/>
      <c r="BSZ75" s="13"/>
      <c r="BTA75" s="13"/>
      <c r="BTB75" s="13"/>
      <c r="BTC75" s="13"/>
      <c r="BTD75" s="13"/>
      <c r="BTE75" s="13"/>
      <c r="BTF75" s="13"/>
      <c r="BTG75" s="13"/>
      <c r="BTH75" s="13"/>
      <c r="BTI75" s="13"/>
      <c r="BTJ75" s="13"/>
      <c r="BTK75" s="13"/>
      <c r="BTL75" s="13"/>
      <c r="BTM75" s="13"/>
      <c r="BTN75" s="13"/>
      <c r="BTO75" s="13"/>
      <c r="BTP75" s="13"/>
      <c r="BTQ75" s="13"/>
      <c r="BTR75" s="13"/>
      <c r="BTS75" s="13"/>
      <c r="BTT75" s="13"/>
      <c r="BTU75" s="13"/>
      <c r="BTV75" s="13"/>
      <c r="BTW75" s="13"/>
      <c r="BTX75" s="13"/>
      <c r="BTY75" s="13"/>
      <c r="BTZ75" s="13"/>
      <c r="BUA75" s="13"/>
      <c r="BUB75" s="13"/>
      <c r="BUC75" s="13"/>
      <c r="BUD75" s="13"/>
      <c r="BUE75" s="13"/>
      <c r="BUF75" s="13"/>
      <c r="BUG75" s="13"/>
      <c r="BUH75" s="13"/>
      <c r="BUI75" s="13"/>
      <c r="BUJ75" s="13"/>
      <c r="BUK75" s="13"/>
      <c r="BUL75" s="13"/>
      <c r="BUM75" s="13"/>
      <c r="BUN75" s="13"/>
      <c r="BUO75" s="13"/>
      <c r="BUP75" s="13"/>
      <c r="BUQ75" s="13"/>
      <c r="BUR75" s="13"/>
      <c r="BUS75" s="13"/>
      <c r="BUT75" s="13"/>
      <c r="BUU75" s="13"/>
      <c r="BUV75" s="13"/>
      <c r="BUW75" s="13"/>
      <c r="BUX75" s="13"/>
      <c r="BUY75" s="13"/>
      <c r="BUZ75" s="13"/>
      <c r="BVA75" s="13"/>
      <c r="BVB75" s="13"/>
      <c r="BVC75" s="13"/>
      <c r="BVD75" s="13"/>
      <c r="BVE75" s="13"/>
      <c r="BVF75" s="13"/>
      <c r="BVG75" s="13"/>
      <c r="BVH75" s="13"/>
      <c r="BVI75" s="13"/>
      <c r="BVJ75" s="13"/>
      <c r="BVK75" s="13"/>
      <c r="BVL75" s="13"/>
      <c r="BVM75" s="13"/>
      <c r="BVN75" s="13"/>
      <c r="BVO75" s="13"/>
      <c r="BVP75" s="13"/>
      <c r="BVQ75" s="13"/>
      <c r="BVR75" s="13"/>
      <c r="BVS75" s="13"/>
      <c r="BVT75" s="13"/>
      <c r="BVU75" s="13"/>
      <c r="BVV75" s="13"/>
      <c r="BVW75" s="13"/>
      <c r="BVX75" s="13"/>
      <c r="BVY75" s="13"/>
      <c r="BVZ75" s="13"/>
      <c r="BWA75" s="13"/>
      <c r="BWB75" s="13"/>
      <c r="BWC75" s="13"/>
      <c r="BWD75" s="13"/>
      <c r="BWE75" s="13"/>
      <c r="BWF75" s="13"/>
      <c r="BWG75" s="13"/>
      <c r="BWH75" s="13"/>
      <c r="BWI75" s="13"/>
      <c r="BWJ75" s="13"/>
      <c r="BWK75" s="13"/>
      <c r="BWL75" s="13"/>
      <c r="BWM75" s="13"/>
      <c r="BWN75" s="13"/>
      <c r="BWO75" s="13"/>
      <c r="BWP75" s="13"/>
      <c r="BWQ75" s="13"/>
      <c r="BWR75" s="13"/>
      <c r="BWS75" s="13"/>
      <c r="BWT75" s="13"/>
      <c r="BWU75" s="13"/>
      <c r="BWV75" s="13"/>
      <c r="BWW75" s="13"/>
      <c r="BWX75" s="13"/>
      <c r="BWY75" s="13"/>
      <c r="BWZ75" s="13"/>
      <c r="BXA75" s="13"/>
      <c r="BXB75" s="13"/>
      <c r="BXC75" s="13"/>
      <c r="BXD75" s="13"/>
      <c r="BXE75" s="13"/>
      <c r="BXF75" s="13"/>
      <c r="BXG75" s="13"/>
      <c r="BXH75" s="13"/>
      <c r="BXI75" s="13"/>
      <c r="BXJ75" s="13"/>
      <c r="BXK75" s="13"/>
      <c r="BXL75" s="13"/>
      <c r="BXM75" s="13"/>
      <c r="BXN75" s="13"/>
      <c r="BXO75" s="13"/>
      <c r="BXP75" s="13"/>
      <c r="BXQ75" s="13"/>
      <c r="BXR75" s="13"/>
      <c r="BXS75" s="13"/>
      <c r="BXT75" s="13"/>
      <c r="BXU75" s="13"/>
      <c r="BXV75" s="13"/>
      <c r="BXW75" s="13"/>
      <c r="BXX75" s="13"/>
      <c r="BXY75" s="13"/>
      <c r="BXZ75" s="13"/>
      <c r="BYA75" s="13"/>
      <c r="BYB75" s="13"/>
      <c r="BYC75" s="13"/>
      <c r="BYD75" s="13"/>
      <c r="BYE75" s="13"/>
      <c r="BYF75" s="13"/>
      <c r="BYG75" s="13"/>
      <c r="BYH75" s="13"/>
      <c r="BYI75" s="13"/>
      <c r="BYJ75" s="13"/>
      <c r="BYK75" s="13"/>
      <c r="BYL75" s="13"/>
      <c r="BYM75" s="13"/>
      <c r="BYN75" s="13"/>
      <c r="BYO75" s="13"/>
      <c r="BYP75" s="13"/>
      <c r="BYQ75" s="13"/>
      <c r="BYR75" s="13"/>
      <c r="BYS75" s="13"/>
      <c r="BYT75" s="13"/>
      <c r="BYU75" s="13"/>
      <c r="BYV75" s="13"/>
      <c r="BYW75" s="13"/>
      <c r="BYX75" s="13"/>
      <c r="BYY75" s="13"/>
      <c r="BYZ75" s="13"/>
      <c r="BZA75" s="13"/>
      <c r="BZB75" s="13"/>
      <c r="BZC75" s="13"/>
      <c r="BZD75" s="13"/>
      <c r="BZE75" s="13"/>
      <c r="BZF75" s="13"/>
      <c r="BZG75" s="13"/>
      <c r="BZH75" s="13"/>
      <c r="BZI75" s="13"/>
      <c r="BZJ75" s="13"/>
      <c r="BZK75" s="13"/>
      <c r="BZL75" s="13"/>
      <c r="BZM75" s="13"/>
      <c r="BZN75" s="13"/>
      <c r="BZO75" s="13"/>
      <c r="BZP75" s="13"/>
      <c r="BZQ75" s="13"/>
      <c r="BZR75" s="13"/>
      <c r="BZS75" s="13"/>
      <c r="BZT75" s="13"/>
      <c r="BZU75" s="13"/>
      <c r="BZV75" s="13"/>
      <c r="BZW75" s="13"/>
      <c r="BZX75" s="13"/>
      <c r="BZY75" s="13"/>
      <c r="BZZ75" s="13"/>
      <c r="CAA75" s="13"/>
      <c r="CAB75" s="13"/>
      <c r="CAC75" s="13"/>
      <c r="CAD75" s="13"/>
      <c r="CAE75" s="13"/>
      <c r="CAF75" s="13"/>
      <c r="CAG75" s="13"/>
      <c r="CAH75" s="13"/>
      <c r="CAI75" s="13"/>
      <c r="CAJ75" s="13"/>
      <c r="CAK75" s="13"/>
      <c r="CAL75" s="13"/>
      <c r="CAM75" s="13"/>
      <c r="CAN75" s="13"/>
      <c r="CAO75" s="13"/>
      <c r="CAP75" s="13"/>
      <c r="CAQ75" s="13"/>
      <c r="CAR75" s="13"/>
      <c r="CAS75" s="13"/>
      <c r="CAT75" s="13"/>
      <c r="CAU75" s="13"/>
      <c r="CAV75" s="13"/>
      <c r="CAW75" s="13"/>
      <c r="CAX75" s="13"/>
      <c r="CAY75" s="13"/>
      <c r="CAZ75" s="13"/>
      <c r="CBA75" s="13"/>
      <c r="CBB75" s="13"/>
      <c r="CBC75" s="13"/>
      <c r="CBD75" s="13"/>
      <c r="CBE75" s="13"/>
      <c r="CBF75" s="13"/>
      <c r="CBG75" s="13"/>
      <c r="CBH75" s="13"/>
      <c r="CBI75" s="13"/>
      <c r="CBJ75" s="13"/>
      <c r="CBK75" s="13"/>
      <c r="CBL75" s="13"/>
      <c r="CBM75" s="13"/>
      <c r="CBN75" s="13"/>
      <c r="CBO75" s="13"/>
      <c r="CBP75" s="13"/>
      <c r="CBQ75" s="13"/>
      <c r="CBR75" s="13"/>
      <c r="CBS75" s="13"/>
      <c r="CBT75" s="13"/>
      <c r="CBU75" s="13"/>
      <c r="CBV75" s="13"/>
      <c r="CBW75" s="13"/>
      <c r="CBX75" s="13"/>
      <c r="CBY75" s="13"/>
      <c r="CBZ75" s="13"/>
      <c r="CCA75" s="13"/>
      <c r="CCB75" s="13"/>
      <c r="CCC75" s="13"/>
      <c r="CCD75" s="13"/>
      <c r="CCE75" s="13"/>
      <c r="CCF75" s="13"/>
      <c r="CCG75" s="13"/>
      <c r="CCH75" s="13"/>
      <c r="CCI75" s="13"/>
      <c r="CCJ75" s="13"/>
      <c r="CCK75" s="13"/>
      <c r="CCL75" s="13"/>
      <c r="CCM75" s="13"/>
      <c r="CCN75" s="13"/>
      <c r="CCO75" s="13"/>
      <c r="CCP75" s="13"/>
      <c r="CCQ75" s="13"/>
      <c r="CCR75" s="13"/>
      <c r="CCS75" s="13"/>
      <c r="CCT75" s="13"/>
      <c r="CCU75" s="13"/>
      <c r="CCV75" s="13"/>
      <c r="CCW75" s="13"/>
      <c r="CCX75" s="13"/>
      <c r="CCY75" s="13"/>
      <c r="CCZ75" s="13"/>
      <c r="CDA75" s="13"/>
      <c r="CDB75" s="13"/>
      <c r="CDC75" s="13"/>
      <c r="CDD75" s="13"/>
      <c r="CDE75" s="13"/>
      <c r="CDF75" s="13"/>
      <c r="CDG75" s="13"/>
      <c r="CDH75" s="13"/>
      <c r="CDI75" s="13"/>
      <c r="CDJ75" s="13"/>
      <c r="CDK75" s="13"/>
      <c r="CDL75" s="13"/>
      <c r="CDM75" s="13"/>
      <c r="CDN75" s="13"/>
      <c r="CDO75" s="13"/>
      <c r="CDP75" s="13"/>
      <c r="CDQ75" s="13"/>
      <c r="CDR75" s="13"/>
      <c r="CDS75" s="13"/>
      <c r="CDT75" s="13"/>
      <c r="CDU75" s="13"/>
      <c r="CDV75" s="13"/>
      <c r="CDW75" s="13"/>
      <c r="CDX75" s="13"/>
      <c r="CDY75" s="13"/>
      <c r="CDZ75" s="13"/>
      <c r="CEA75" s="13"/>
      <c r="CEB75" s="13"/>
      <c r="CEC75" s="13"/>
      <c r="CED75" s="13"/>
      <c r="CEE75" s="13"/>
      <c r="CEF75" s="13"/>
      <c r="CEG75" s="13"/>
      <c r="CEH75" s="13"/>
      <c r="CEI75" s="13"/>
      <c r="CEJ75" s="13"/>
      <c r="CEK75" s="13"/>
      <c r="CEL75" s="13"/>
      <c r="CEM75" s="13"/>
      <c r="CEN75" s="13"/>
      <c r="CEO75" s="13"/>
      <c r="CEP75" s="13"/>
      <c r="CEQ75" s="13"/>
      <c r="CER75" s="13"/>
      <c r="CES75" s="13"/>
      <c r="CET75" s="13"/>
      <c r="CEU75" s="13"/>
      <c r="CEV75" s="13"/>
      <c r="CEW75" s="13"/>
      <c r="CEX75" s="13"/>
      <c r="CEY75" s="13"/>
      <c r="CEZ75" s="13"/>
      <c r="CFA75" s="13"/>
      <c r="CFB75" s="13"/>
      <c r="CFC75" s="13"/>
      <c r="CFD75" s="13"/>
      <c r="CFE75" s="13"/>
      <c r="CFF75" s="13"/>
      <c r="CFG75" s="13"/>
      <c r="CFH75" s="13"/>
      <c r="CFI75" s="13"/>
      <c r="CFJ75" s="13"/>
      <c r="CFK75" s="13"/>
      <c r="CFL75" s="13"/>
      <c r="CFM75" s="13"/>
      <c r="CFN75" s="13"/>
      <c r="CFO75" s="13"/>
      <c r="CFP75" s="13"/>
      <c r="CFQ75" s="13"/>
      <c r="CFR75" s="13"/>
      <c r="CFS75" s="13"/>
      <c r="CFT75" s="13"/>
      <c r="CFU75" s="13"/>
      <c r="CFV75" s="13"/>
      <c r="CFW75" s="13"/>
      <c r="CFX75" s="13"/>
      <c r="CFY75" s="13"/>
      <c r="CFZ75" s="13"/>
      <c r="CGA75" s="13"/>
      <c r="CGB75" s="13"/>
      <c r="CGC75" s="13"/>
      <c r="CGD75" s="13"/>
      <c r="CGE75" s="13"/>
      <c r="CGF75" s="13"/>
      <c r="CGG75" s="13"/>
      <c r="CGH75" s="13"/>
      <c r="CGI75" s="13"/>
      <c r="CGJ75" s="13"/>
      <c r="CGK75" s="13"/>
      <c r="CGL75" s="13"/>
      <c r="CGM75" s="13"/>
      <c r="CGN75" s="13"/>
      <c r="CGO75" s="13"/>
      <c r="CGP75" s="13"/>
      <c r="CGQ75" s="13"/>
      <c r="CGR75" s="13"/>
      <c r="CGS75" s="13"/>
      <c r="CGT75" s="13"/>
      <c r="CGU75" s="13"/>
      <c r="CGV75" s="13"/>
      <c r="CGW75" s="13"/>
      <c r="CGX75" s="13"/>
      <c r="CGY75" s="13"/>
      <c r="CGZ75" s="13"/>
      <c r="CHA75" s="13"/>
      <c r="CHB75" s="13"/>
      <c r="CHC75" s="13"/>
      <c r="CHD75" s="13"/>
      <c r="CHE75" s="13"/>
      <c r="CHF75" s="13"/>
      <c r="CHG75" s="13"/>
      <c r="CHH75" s="13"/>
      <c r="CHI75" s="13"/>
      <c r="CHJ75" s="13"/>
      <c r="CHK75" s="13"/>
      <c r="CHL75" s="13"/>
      <c r="CHM75" s="13"/>
      <c r="CHN75" s="13"/>
      <c r="CHO75" s="13"/>
      <c r="CHP75" s="13"/>
      <c r="CHQ75" s="13"/>
      <c r="CHR75" s="13"/>
      <c r="CHS75" s="13"/>
      <c r="CHT75" s="13"/>
      <c r="CHU75" s="13"/>
      <c r="CHV75" s="13"/>
      <c r="CHW75" s="13"/>
      <c r="CHX75" s="13"/>
      <c r="CHY75" s="13"/>
      <c r="CHZ75" s="13"/>
      <c r="CIA75" s="13"/>
      <c r="CIB75" s="13"/>
      <c r="CIC75" s="13"/>
      <c r="CID75" s="13"/>
      <c r="CIE75" s="13"/>
      <c r="CIF75" s="13"/>
      <c r="CIG75" s="13"/>
      <c r="CIH75" s="13"/>
      <c r="CII75" s="13"/>
      <c r="CIJ75" s="13"/>
      <c r="CIK75" s="13"/>
      <c r="CIL75" s="13"/>
      <c r="CIM75" s="13"/>
      <c r="CIN75" s="13"/>
      <c r="CIO75" s="13"/>
      <c r="CIP75" s="13"/>
      <c r="CIQ75" s="13"/>
      <c r="CIR75" s="13"/>
      <c r="CIS75" s="13"/>
      <c r="CIT75" s="13"/>
      <c r="CIU75" s="13"/>
      <c r="CIV75" s="13"/>
      <c r="CIW75" s="13"/>
      <c r="CIX75" s="13"/>
      <c r="CIY75" s="13"/>
      <c r="CIZ75" s="13"/>
      <c r="CJA75" s="13"/>
      <c r="CJB75" s="13"/>
      <c r="CJC75" s="13"/>
      <c r="CJD75" s="13"/>
      <c r="CJE75" s="13"/>
      <c r="CJF75" s="13"/>
      <c r="CJG75" s="13"/>
      <c r="CJH75" s="13"/>
      <c r="CJI75" s="13"/>
      <c r="CJJ75" s="13"/>
      <c r="CJK75" s="13"/>
      <c r="CJL75" s="13"/>
      <c r="CJM75" s="13"/>
      <c r="CJN75" s="13"/>
      <c r="CJO75" s="13"/>
      <c r="CJP75" s="13"/>
      <c r="CJQ75" s="13"/>
      <c r="CJR75" s="13"/>
      <c r="CJS75" s="13"/>
      <c r="CJT75" s="13"/>
      <c r="CJU75" s="13"/>
      <c r="CJV75" s="13"/>
      <c r="CJW75" s="13"/>
      <c r="CJX75" s="13"/>
      <c r="CJY75" s="13"/>
      <c r="CJZ75" s="13"/>
      <c r="CKA75" s="13"/>
      <c r="CKB75" s="13"/>
      <c r="CKC75" s="13"/>
      <c r="CKD75" s="13"/>
      <c r="CKE75" s="13"/>
      <c r="CKF75" s="13"/>
      <c r="CKG75" s="13"/>
      <c r="CKH75" s="13"/>
      <c r="CKI75" s="13"/>
      <c r="CKJ75" s="13"/>
      <c r="CKK75" s="13"/>
      <c r="CKL75" s="13"/>
      <c r="CKM75" s="13"/>
      <c r="CKN75" s="13"/>
      <c r="CKO75" s="13"/>
      <c r="CKP75" s="13"/>
      <c r="CKQ75" s="13"/>
      <c r="CKR75" s="13"/>
      <c r="CKS75" s="13"/>
      <c r="CKT75" s="13"/>
      <c r="CKU75" s="13"/>
      <c r="CKV75" s="13"/>
      <c r="CKW75" s="13"/>
      <c r="CKX75" s="13"/>
      <c r="CKY75" s="13"/>
      <c r="CKZ75" s="13"/>
      <c r="CLA75" s="13"/>
      <c r="CLB75" s="13"/>
      <c r="CLC75" s="13"/>
      <c r="CLD75" s="13"/>
      <c r="CLE75" s="13"/>
      <c r="CLF75" s="13"/>
      <c r="CLG75" s="13"/>
      <c r="CLH75" s="13"/>
      <c r="CLI75" s="13"/>
      <c r="CLJ75" s="13"/>
      <c r="CLK75" s="13"/>
      <c r="CLL75" s="13"/>
      <c r="CLM75" s="13"/>
      <c r="CLN75" s="13"/>
      <c r="CLO75" s="13"/>
      <c r="CLP75" s="13"/>
      <c r="CLQ75" s="13"/>
      <c r="CLR75" s="13"/>
      <c r="CLS75" s="13"/>
      <c r="CLT75" s="13"/>
      <c r="CLU75" s="13"/>
      <c r="CLV75" s="13"/>
      <c r="CLW75" s="13"/>
      <c r="CLX75" s="13"/>
      <c r="CLY75" s="13"/>
      <c r="CLZ75" s="13"/>
      <c r="CMA75" s="13"/>
      <c r="CMB75" s="13"/>
      <c r="CMC75" s="13"/>
      <c r="CMD75" s="13"/>
      <c r="CME75" s="13"/>
      <c r="CMF75" s="13"/>
      <c r="CMG75" s="13"/>
      <c r="CMH75" s="13"/>
      <c r="CMI75" s="13"/>
      <c r="CMJ75" s="13"/>
      <c r="CMK75" s="13"/>
      <c r="CML75" s="13"/>
      <c r="CMM75" s="13"/>
      <c r="CMN75" s="13"/>
      <c r="CMO75" s="13"/>
      <c r="CMP75" s="13"/>
      <c r="CMQ75" s="13"/>
      <c r="CMR75" s="13"/>
      <c r="CMS75" s="13"/>
      <c r="CMT75" s="13"/>
      <c r="CMU75" s="13"/>
      <c r="CMV75" s="13"/>
      <c r="CMW75" s="13"/>
      <c r="CMX75" s="13"/>
      <c r="CMY75" s="13"/>
      <c r="CMZ75" s="13"/>
      <c r="CNA75" s="13"/>
      <c r="CNB75" s="13"/>
      <c r="CNC75" s="13"/>
      <c r="CND75" s="13"/>
      <c r="CNE75" s="13"/>
      <c r="CNF75" s="13"/>
      <c r="CNG75" s="13"/>
      <c r="CNH75" s="13"/>
      <c r="CNI75" s="13"/>
      <c r="CNJ75" s="13"/>
      <c r="CNK75" s="13"/>
      <c r="CNL75" s="13"/>
      <c r="CNM75" s="13"/>
      <c r="CNN75" s="13"/>
      <c r="CNO75" s="13"/>
      <c r="CNP75" s="13"/>
      <c r="CNQ75" s="13"/>
      <c r="CNR75" s="13"/>
      <c r="CNS75" s="13"/>
      <c r="CNT75" s="13"/>
      <c r="CNU75" s="13"/>
      <c r="CNV75" s="13"/>
      <c r="CNW75" s="13"/>
      <c r="CNX75" s="13"/>
      <c r="CNY75" s="13"/>
      <c r="CNZ75" s="13"/>
      <c r="COA75" s="13"/>
      <c r="COB75" s="13"/>
      <c r="COC75" s="13"/>
      <c r="COD75" s="13"/>
      <c r="COE75" s="13"/>
      <c r="COF75" s="13"/>
      <c r="COG75" s="13"/>
      <c r="COH75" s="13"/>
      <c r="COI75" s="13"/>
      <c r="COJ75" s="13"/>
      <c r="COK75" s="13"/>
      <c r="COL75" s="13"/>
      <c r="COM75" s="13"/>
      <c r="CON75" s="13"/>
      <c r="COO75" s="13"/>
      <c r="COP75" s="13"/>
      <c r="COQ75" s="13"/>
      <c r="COR75" s="13"/>
      <c r="COS75" s="13"/>
      <c r="COT75" s="13"/>
      <c r="COU75" s="13"/>
      <c r="COV75" s="13"/>
      <c r="COW75" s="13"/>
      <c r="COX75" s="13"/>
      <c r="COY75" s="13"/>
      <c r="COZ75" s="13"/>
      <c r="CPA75" s="13"/>
      <c r="CPB75" s="13"/>
      <c r="CPC75" s="13"/>
      <c r="CPD75" s="13"/>
      <c r="CPE75" s="13"/>
      <c r="CPF75" s="13"/>
      <c r="CPG75" s="13"/>
      <c r="CPH75" s="13"/>
      <c r="CPI75" s="13"/>
      <c r="CPJ75" s="13"/>
      <c r="CPK75" s="13"/>
      <c r="CPL75" s="13"/>
      <c r="CPM75" s="13"/>
      <c r="CPN75" s="13"/>
      <c r="CPO75" s="13"/>
      <c r="CPP75" s="13"/>
      <c r="CPQ75" s="13"/>
      <c r="CPR75" s="13"/>
      <c r="CPS75" s="13"/>
      <c r="CPT75" s="13"/>
      <c r="CPU75" s="13"/>
      <c r="CPV75" s="13"/>
      <c r="CPW75" s="13"/>
      <c r="CPX75" s="13"/>
      <c r="CPY75" s="13"/>
      <c r="CPZ75" s="13"/>
      <c r="CQA75" s="13"/>
      <c r="CQB75" s="13"/>
      <c r="CQC75" s="13"/>
      <c r="CQD75" s="13"/>
      <c r="CQE75" s="13"/>
      <c r="CQF75" s="13"/>
      <c r="CQG75" s="13"/>
      <c r="CQH75" s="13"/>
      <c r="CQI75" s="13"/>
      <c r="CQJ75" s="13"/>
      <c r="CQK75" s="13"/>
      <c r="CQL75" s="13"/>
      <c r="CQM75" s="13"/>
      <c r="CQN75" s="13"/>
      <c r="CQO75" s="13"/>
      <c r="CQP75" s="13"/>
      <c r="CQQ75" s="13"/>
      <c r="CQR75" s="13"/>
      <c r="CQS75" s="13"/>
      <c r="CQT75" s="13"/>
      <c r="CQU75" s="13"/>
      <c r="CQV75" s="13"/>
      <c r="CQW75" s="13"/>
      <c r="CQX75" s="13"/>
      <c r="CQY75" s="13"/>
      <c r="CQZ75" s="13"/>
      <c r="CRA75" s="13"/>
      <c r="CRB75" s="13"/>
      <c r="CRC75" s="13"/>
      <c r="CRD75" s="13"/>
      <c r="CRE75" s="13"/>
      <c r="CRF75" s="13"/>
      <c r="CRG75" s="13"/>
      <c r="CRH75" s="13"/>
      <c r="CRI75" s="13"/>
      <c r="CRJ75" s="13"/>
      <c r="CRK75" s="13"/>
      <c r="CRL75" s="13"/>
      <c r="CRM75" s="13"/>
      <c r="CRN75" s="13"/>
      <c r="CRO75" s="13"/>
      <c r="CRP75" s="13"/>
      <c r="CRQ75" s="13"/>
      <c r="CRR75" s="13"/>
      <c r="CRS75" s="13"/>
      <c r="CRT75" s="13"/>
      <c r="CRU75" s="13"/>
      <c r="CRV75" s="13"/>
      <c r="CRW75" s="13"/>
      <c r="CRX75" s="13"/>
      <c r="CRY75" s="13"/>
      <c r="CRZ75" s="13"/>
      <c r="CSA75" s="13"/>
      <c r="CSB75" s="13"/>
      <c r="CSC75" s="13"/>
      <c r="CSD75" s="13"/>
      <c r="CSE75" s="13"/>
      <c r="CSF75" s="13"/>
      <c r="CSG75" s="13"/>
      <c r="CSH75" s="13"/>
      <c r="CSI75" s="13"/>
      <c r="CSJ75" s="13"/>
      <c r="CSK75" s="13"/>
      <c r="CSL75" s="13"/>
      <c r="CSM75" s="13"/>
      <c r="CSN75" s="13"/>
      <c r="CSO75" s="13"/>
      <c r="CSP75" s="13"/>
      <c r="CSQ75" s="13"/>
      <c r="CSR75" s="13"/>
      <c r="CSS75" s="13"/>
      <c r="CST75" s="13"/>
      <c r="CSU75" s="13"/>
      <c r="CSV75" s="13"/>
      <c r="CSW75" s="13"/>
      <c r="CSX75" s="13"/>
      <c r="CSY75" s="13"/>
      <c r="CSZ75" s="13"/>
      <c r="CTA75" s="13"/>
      <c r="CTB75" s="13"/>
      <c r="CTC75" s="13"/>
      <c r="CTD75" s="13"/>
      <c r="CTE75" s="13"/>
      <c r="CTF75" s="13"/>
      <c r="CTG75" s="13"/>
      <c r="CTH75" s="13"/>
      <c r="CTI75" s="13"/>
      <c r="CTJ75" s="13"/>
      <c r="CTK75" s="13"/>
      <c r="CTL75" s="13"/>
      <c r="CTM75" s="13"/>
      <c r="CTN75" s="13"/>
      <c r="CTO75" s="13"/>
      <c r="CTP75" s="13"/>
      <c r="CTQ75" s="13"/>
      <c r="CTR75" s="13"/>
      <c r="CTS75" s="13"/>
      <c r="CTT75" s="13"/>
      <c r="CTU75" s="13"/>
      <c r="CTV75" s="13"/>
      <c r="CTW75" s="13"/>
      <c r="CTX75" s="13"/>
      <c r="CTY75" s="13"/>
      <c r="CTZ75" s="13"/>
      <c r="CUA75" s="13"/>
      <c r="CUB75" s="13"/>
      <c r="CUC75" s="13"/>
      <c r="CUD75" s="13"/>
      <c r="CUE75" s="13"/>
      <c r="CUF75" s="13"/>
      <c r="CUG75" s="13"/>
      <c r="CUH75" s="13"/>
      <c r="CUI75" s="13"/>
      <c r="CUJ75" s="13"/>
      <c r="CUK75" s="13"/>
      <c r="CUL75" s="13"/>
      <c r="CUM75" s="13"/>
      <c r="CUN75" s="13"/>
      <c r="CUO75" s="13"/>
      <c r="CUP75" s="13"/>
      <c r="CUQ75" s="13"/>
      <c r="CUR75" s="13"/>
      <c r="CUS75" s="13"/>
      <c r="CUT75" s="13"/>
      <c r="CUU75" s="13"/>
      <c r="CUV75" s="13"/>
      <c r="CUW75" s="13"/>
      <c r="CUX75" s="13"/>
      <c r="CUY75" s="13"/>
      <c r="CUZ75" s="13"/>
      <c r="CVA75" s="13"/>
      <c r="CVB75" s="13"/>
      <c r="CVC75" s="13"/>
      <c r="CVD75" s="13"/>
      <c r="CVE75" s="13"/>
      <c r="CVF75" s="13"/>
      <c r="CVG75" s="13"/>
      <c r="CVH75" s="13"/>
      <c r="CVI75" s="13"/>
      <c r="CVJ75" s="13"/>
      <c r="CVK75" s="13"/>
      <c r="CVL75" s="13"/>
      <c r="CVM75" s="13"/>
      <c r="CVN75" s="13"/>
      <c r="CVO75" s="13"/>
      <c r="CVP75" s="13"/>
      <c r="CVQ75" s="13"/>
      <c r="CVR75" s="13"/>
      <c r="CVS75" s="13"/>
      <c r="CVT75" s="13"/>
      <c r="CVU75" s="13"/>
      <c r="CVV75" s="13"/>
      <c r="CVW75" s="13"/>
      <c r="CVX75" s="13"/>
      <c r="CVY75" s="13"/>
      <c r="CVZ75" s="13"/>
      <c r="CWA75" s="13"/>
      <c r="CWB75" s="13"/>
      <c r="CWC75" s="13"/>
      <c r="CWD75" s="13"/>
      <c r="CWE75" s="13"/>
      <c r="CWF75" s="13"/>
      <c r="CWG75" s="13"/>
      <c r="CWH75" s="13"/>
      <c r="CWI75" s="13"/>
      <c r="CWJ75" s="13"/>
      <c r="CWK75" s="13"/>
      <c r="CWL75" s="13"/>
      <c r="CWM75" s="13"/>
      <c r="CWN75" s="13"/>
      <c r="CWO75" s="13"/>
      <c r="CWP75" s="13"/>
      <c r="CWQ75" s="13"/>
      <c r="CWR75" s="13"/>
      <c r="CWS75" s="13"/>
      <c r="CWT75" s="13"/>
      <c r="CWU75" s="13"/>
      <c r="CWV75" s="13"/>
      <c r="CWW75" s="13"/>
      <c r="CWX75" s="13"/>
      <c r="CWY75" s="13"/>
      <c r="CWZ75" s="13"/>
      <c r="CXA75" s="13"/>
      <c r="CXB75" s="13"/>
      <c r="CXC75" s="13"/>
      <c r="CXD75" s="13"/>
      <c r="CXE75" s="13"/>
      <c r="CXF75" s="13"/>
      <c r="CXG75" s="13"/>
      <c r="CXH75" s="13"/>
      <c r="CXI75" s="13"/>
      <c r="CXJ75" s="13"/>
      <c r="CXK75" s="13"/>
      <c r="CXL75" s="13"/>
      <c r="CXM75" s="13"/>
      <c r="CXN75" s="13"/>
      <c r="CXO75" s="13"/>
      <c r="CXP75" s="13"/>
      <c r="CXQ75" s="13"/>
      <c r="CXR75" s="13"/>
      <c r="CXS75" s="13"/>
      <c r="CXT75" s="13"/>
      <c r="CXU75" s="13"/>
      <c r="CXV75" s="13"/>
      <c r="CXW75" s="13"/>
      <c r="CXX75" s="13"/>
      <c r="CXY75" s="13"/>
      <c r="CXZ75" s="13"/>
      <c r="CYA75" s="13"/>
      <c r="CYB75" s="13"/>
      <c r="CYC75" s="13"/>
      <c r="CYD75" s="13"/>
      <c r="CYE75" s="13"/>
      <c r="CYF75" s="13"/>
      <c r="CYG75" s="13"/>
      <c r="CYH75" s="13"/>
      <c r="CYI75" s="13"/>
      <c r="CYJ75" s="13"/>
      <c r="CYK75" s="13"/>
      <c r="CYL75" s="13"/>
      <c r="CYM75" s="13"/>
      <c r="CYN75" s="13"/>
      <c r="CYO75" s="13"/>
      <c r="CYP75" s="13"/>
      <c r="CYQ75" s="13"/>
      <c r="CYR75" s="13"/>
      <c r="CYS75" s="13"/>
      <c r="CYT75" s="13"/>
      <c r="CYU75" s="13"/>
      <c r="CYV75" s="13"/>
      <c r="CYW75" s="13"/>
      <c r="CYX75" s="13"/>
      <c r="CYY75" s="13"/>
      <c r="CYZ75" s="13"/>
      <c r="CZA75" s="13"/>
      <c r="CZB75" s="13"/>
      <c r="CZC75" s="13"/>
      <c r="CZD75" s="13"/>
      <c r="CZE75" s="13"/>
      <c r="CZF75" s="13"/>
      <c r="CZG75" s="13"/>
      <c r="CZH75" s="13"/>
      <c r="CZI75" s="13"/>
      <c r="CZJ75" s="13"/>
      <c r="CZK75" s="13"/>
      <c r="CZL75" s="13"/>
      <c r="CZM75" s="13"/>
      <c r="CZN75" s="13"/>
      <c r="CZO75" s="13"/>
      <c r="CZP75" s="13"/>
      <c r="CZQ75" s="13"/>
      <c r="CZR75" s="13"/>
      <c r="CZS75" s="13"/>
      <c r="CZT75" s="13"/>
      <c r="CZU75" s="13"/>
      <c r="CZV75" s="13"/>
      <c r="CZW75" s="13"/>
      <c r="CZX75" s="13"/>
      <c r="CZY75" s="13"/>
      <c r="CZZ75" s="13"/>
      <c r="DAA75" s="13"/>
      <c r="DAB75" s="13"/>
      <c r="DAC75" s="13"/>
      <c r="DAD75" s="13"/>
      <c r="DAE75" s="13"/>
      <c r="DAF75" s="13"/>
      <c r="DAG75" s="13"/>
      <c r="DAH75" s="13"/>
      <c r="DAI75" s="13"/>
      <c r="DAJ75" s="13"/>
      <c r="DAK75" s="13"/>
      <c r="DAL75" s="13"/>
      <c r="DAM75" s="13"/>
      <c r="DAN75" s="13"/>
      <c r="DAO75" s="13"/>
      <c r="DAP75" s="13"/>
      <c r="DAQ75" s="13"/>
      <c r="DAR75" s="13"/>
      <c r="DAS75" s="13"/>
      <c r="DAT75" s="13"/>
      <c r="DAU75" s="13"/>
      <c r="DAV75" s="13"/>
      <c r="DAW75" s="13"/>
      <c r="DAX75" s="13"/>
      <c r="DAY75" s="13"/>
      <c r="DAZ75" s="13"/>
      <c r="DBA75" s="13"/>
      <c r="DBB75" s="13"/>
      <c r="DBC75" s="13"/>
      <c r="DBD75" s="13"/>
      <c r="DBE75" s="13"/>
      <c r="DBF75" s="13"/>
      <c r="DBG75" s="13"/>
      <c r="DBH75" s="13"/>
      <c r="DBI75" s="13"/>
      <c r="DBJ75" s="13"/>
      <c r="DBK75" s="13"/>
      <c r="DBL75" s="13"/>
      <c r="DBM75" s="13"/>
      <c r="DBN75" s="13"/>
      <c r="DBO75" s="13"/>
      <c r="DBP75" s="13"/>
      <c r="DBQ75" s="13"/>
      <c r="DBR75" s="13"/>
      <c r="DBS75" s="13"/>
      <c r="DBT75" s="13"/>
      <c r="DBU75" s="13"/>
      <c r="DBV75" s="13"/>
      <c r="DBW75" s="13"/>
      <c r="DBX75" s="13"/>
      <c r="DBY75" s="13"/>
      <c r="DBZ75" s="13"/>
      <c r="DCA75" s="13"/>
      <c r="DCB75" s="13"/>
      <c r="DCC75" s="13"/>
      <c r="DCD75" s="13"/>
      <c r="DCE75" s="13"/>
      <c r="DCF75" s="13"/>
      <c r="DCG75" s="13"/>
      <c r="DCH75" s="13"/>
      <c r="DCI75" s="13"/>
      <c r="DCJ75" s="13"/>
      <c r="DCK75" s="13"/>
      <c r="DCL75" s="13"/>
      <c r="DCM75" s="13"/>
      <c r="DCN75" s="13"/>
      <c r="DCO75" s="13"/>
      <c r="DCP75" s="13"/>
      <c r="DCQ75" s="13"/>
      <c r="DCR75" s="13"/>
      <c r="DCS75" s="13"/>
      <c r="DCT75" s="13"/>
      <c r="DCU75" s="13"/>
      <c r="DCV75" s="13"/>
      <c r="DCW75" s="13"/>
      <c r="DCX75" s="13"/>
      <c r="DCY75" s="13"/>
      <c r="DCZ75" s="13"/>
      <c r="DDA75" s="13"/>
      <c r="DDB75" s="13"/>
      <c r="DDC75" s="13"/>
      <c r="DDD75" s="13"/>
      <c r="DDE75" s="13"/>
      <c r="DDF75" s="13"/>
      <c r="DDG75" s="13"/>
      <c r="DDH75" s="13"/>
      <c r="DDI75" s="13"/>
      <c r="DDJ75" s="13"/>
      <c r="DDK75" s="13"/>
      <c r="DDL75" s="13"/>
      <c r="DDM75" s="13"/>
      <c r="DDN75" s="13"/>
      <c r="DDO75" s="13"/>
      <c r="DDP75" s="13"/>
      <c r="DDQ75" s="13"/>
      <c r="DDR75" s="13"/>
      <c r="DDS75" s="13"/>
      <c r="DDT75" s="13"/>
      <c r="DDU75" s="13"/>
      <c r="DDV75" s="13"/>
      <c r="DDW75" s="13"/>
      <c r="DDX75" s="13"/>
      <c r="DDY75" s="13"/>
      <c r="DDZ75" s="13"/>
      <c r="DEA75" s="13"/>
      <c r="DEB75" s="13"/>
      <c r="DEC75" s="13"/>
      <c r="DED75" s="13"/>
      <c r="DEE75" s="13"/>
      <c r="DEF75" s="13"/>
      <c r="DEG75" s="13"/>
      <c r="DEH75" s="13"/>
      <c r="DEI75" s="13"/>
      <c r="DEJ75" s="13"/>
      <c r="DEK75" s="13"/>
      <c r="DEL75" s="13"/>
      <c r="DEM75" s="13"/>
      <c r="DEN75" s="13"/>
      <c r="DEO75" s="13"/>
      <c r="DEP75" s="13"/>
      <c r="DEQ75" s="13"/>
      <c r="DER75" s="13"/>
      <c r="DES75" s="13"/>
      <c r="DET75" s="13"/>
      <c r="DEU75" s="13"/>
      <c r="DEV75" s="13"/>
      <c r="DEW75" s="13"/>
      <c r="DEX75" s="13"/>
      <c r="DEY75" s="13"/>
      <c r="DEZ75" s="13"/>
      <c r="DFA75" s="13"/>
      <c r="DFB75" s="13"/>
      <c r="DFC75" s="13"/>
      <c r="DFD75" s="13"/>
      <c r="DFE75" s="13"/>
      <c r="DFF75" s="13"/>
      <c r="DFG75" s="13"/>
      <c r="DFH75" s="13"/>
      <c r="DFI75" s="13"/>
      <c r="DFJ75" s="13"/>
      <c r="DFK75" s="13"/>
      <c r="DFL75" s="13"/>
      <c r="DFM75" s="13"/>
      <c r="DFN75" s="13"/>
      <c r="DFO75" s="13"/>
      <c r="DFP75" s="13"/>
      <c r="DFQ75" s="13"/>
      <c r="DFR75" s="13"/>
      <c r="DFS75" s="13"/>
      <c r="DFT75" s="13"/>
      <c r="DFU75" s="13"/>
      <c r="DFV75" s="13"/>
      <c r="DFW75" s="13"/>
      <c r="DFX75" s="13"/>
      <c r="DFY75" s="13"/>
      <c r="DFZ75" s="13"/>
      <c r="DGA75" s="13"/>
      <c r="DGB75" s="13"/>
      <c r="DGC75" s="13"/>
      <c r="DGD75" s="13"/>
      <c r="DGE75" s="13"/>
      <c r="DGF75" s="13"/>
      <c r="DGG75" s="13"/>
      <c r="DGH75" s="13"/>
      <c r="DGI75" s="13"/>
      <c r="DGJ75" s="13"/>
      <c r="DGK75" s="13"/>
      <c r="DGL75" s="13"/>
      <c r="DGM75" s="13"/>
      <c r="DGN75" s="13"/>
      <c r="DGO75" s="13"/>
      <c r="DGP75" s="13"/>
      <c r="DGQ75" s="13"/>
      <c r="DGR75" s="13"/>
      <c r="DGS75" s="13"/>
      <c r="DGT75" s="13"/>
      <c r="DGU75" s="13"/>
      <c r="DGV75" s="13"/>
      <c r="DGW75" s="13"/>
      <c r="DGX75" s="13"/>
      <c r="DGY75" s="13"/>
      <c r="DGZ75" s="13"/>
      <c r="DHA75" s="13"/>
      <c r="DHB75" s="13"/>
      <c r="DHC75" s="13"/>
      <c r="DHD75" s="13"/>
      <c r="DHE75" s="13"/>
      <c r="DHF75" s="13"/>
      <c r="DHG75" s="13"/>
      <c r="DHH75" s="13"/>
      <c r="DHI75" s="13"/>
      <c r="DHJ75" s="13"/>
      <c r="DHK75" s="13"/>
      <c r="DHL75" s="13"/>
      <c r="DHM75" s="13"/>
      <c r="DHN75" s="13"/>
      <c r="DHO75" s="13"/>
      <c r="DHP75" s="13"/>
      <c r="DHQ75" s="13"/>
      <c r="DHR75" s="13"/>
      <c r="DHS75" s="13"/>
      <c r="DHT75" s="13"/>
      <c r="DHU75" s="13"/>
      <c r="DHV75" s="13"/>
      <c r="DHW75" s="13"/>
      <c r="DHX75" s="13"/>
      <c r="DHY75" s="13"/>
      <c r="DHZ75" s="13"/>
      <c r="DIA75" s="13"/>
      <c r="DIB75" s="13"/>
      <c r="DIC75" s="13"/>
      <c r="DID75" s="13"/>
      <c r="DIE75" s="13"/>
      <c r="DIF75" s="13"/>
      <c r="DIG75" s="13"/>
      <c r="DIH75" s="13"/>
      <c r="DII75" s="13"/>
      <c r="DIJ75" s="13"/>
      <c r="DIK75" s="13"/>
      <c r="DIL75" s="13"/>
      <c r="DIM75" s="13"/>
      <c r="DIN75" s="13"/>
      <c r="DIO75" s="13"/>
      <c r="DIP75" s="13"/>
      <c r="DIQ75" s="13"/>
      <c r="DIR75" s="13"/>
      <c r="DIS75" s="13"/>
      <c r="DIT75" s="13"/>
      <c r="DIU75" s="13"/>
      <c r="DIV75" s="13"/>
      <c r="DIW75" s="13"/>
      <c r="DIX75" s="13"/>
      <c r="DIY75" s="13"/>
      <c r="DIZ75" s="13"/>
      <c r="DJA75" s="13"/>
      <c r="DJB75" s="13"/>
      <c r="DJC75" s="13"/>
      <c r="DJD75" s="13"/>
      <c r="DJE75" s="13"/>
      <c r="DJF75" s="13"/>
      <c r="DJG75" s="13"/>
      <c r="DJH75" s="13"/>
      <c r="DJI75" s="13"/>
      <c r="DJJ75" s="13"/>
      <c r="DJK75" s="13"/>
      <c r="DJL75" s="13"/>
      <c r="DJM75" s="13"/>
      <c r="DJN75" s="13"/>
      <c r="DJO75" s="13"/>
      <c r="DJP75" s="13"/>
      <c r="DJQ75" s="13"/>
      <c r="DJR75" s="13"/>
      <c r="DJS75" s="13"/>
      <c r="DJT75" s="13"/>
      <c r="DJU75" s="13"/>
      <c r="DJV75" s="13"/>
      <c r="DJW75" s="13"/>
      <c r="DJX75" s="13"/>
      <c r="DJY75" s="13"/>
      <c r="DJZ75" s="13"/>
      <c r="DKA75" s="13"/>
      <c r="DKB75" s="13"/>
      <c r="DKC75" s="13"/>
      <c r="DKD75" s="13"/>
      <c r="DKE75" s="13"/>
      <c r="DKF75" s="13"/>
      <c r="DKG75" s="13"/>
      <c r="DKH75" s="13"/>
      <c r="DKI75" s="13"/>
      <c r="DKJ75" s="13"/>
      <c r="DKK75" s="13"/>
      <c r="DKL75" s="13"/>
      <c r="DKM75" s="13"/>
      <c r="DKN75" s="13"/>
      <c r="DKO75" s="13"/>
      <c r="DKP75" s="13"/>
      <c r="DKQ75" s="13"/>
      <c r="DKR75" s="13"/>
      <c r="DKS75" s="13"/>
      <c r="DKT75" s="13"/>
      <c r="DKU75" s="13"/>
      <c r="DKV75" s="13"/>
      <c r="DKW75" s="13"/>
      <c r="DKX75" s="13"/>
      <c r="DKY75" s="13"/>
      <c r="DKZ75" s="13"/>
      <c r="DLA75" s="13"/>
      <c r="DLB75" s="13"/>
      <c r="DLC75" s="13"/>
      <c r="DLD75" s="13"/>
      <c r="DLE75" s="13"/>
      <c r="DLF75" s="13"/>
      <c r="DLG75" s="13"/>
      <c r="DLH75" s="13"/>
      <c r="DLI75" s="13"/>
      <c r="DLJ75" s="13"/>
      <c r="DLK75" s="13"/>
      <c r="DLL75" s="13"/>
      <c r="DLM75" s="13"/>
      <c r="DLN75" s="13"/>
      <c r="DLO75" s="13"/>
      <c r="DLP75" s="13"/>
      <c r="DLQ75" s="13"/>
      <c r="DLR75" s="13"/>
      <c r="DLS75" s="13"/>
      <c r="DLT75" s="13"/>
      <c r="DLU75" s="13"/>
      <c r="DLV75" s="13"/>
      <c r="DLW75" s="13"/>
      <c r="DLX75" s="13"/>
      <c r="DLY75" s="13"/>
      <c r="DLZ75" s="13"/>
      <c r="DMA75" s="13"/>
      <c r="DMB75" s="13"/>
      <c r="DMC75" s="13"/>
      <c r="DMD75" s="13"/>
      <c r="DME75" s="13"/>
      <c r="DMF75" s="13"/>
      <c r="DMG75" s="13"/>
      <c r="DMH75" s="13"/>
      <c r="DMI75" s="13"/>
      <c r="DMJ75" s="13"/>
      <c r="DMK75" s="13"/>
      <c r="DML75" s="13"/>
      <c r="DMM75" s="13"/>
      <c r="DMN75" s="13"/>
      <c r="DMO75" s="13"/>
      <c r="DMP75" s="13"/>
      <c r="DMQ75" s="13"/>
      <c r="DMR75" s="13"/>
      <c r="DMS75" s="13"/>
      <c r="DMT75" s="13"/>
      <c r="DMU75" s="13"/>
      <c r="DMV75" s="13"/>
      <c r="DMW75" s="13"/>
      <c r="DMX75" s="13"/>
      <c r="DMY75" s="13"/>
      <c r="DMZ75" s="13"/>
      <c r="DNA75" s="13"/>
      <c r="DNB75" s="13"/>
      <c r="DNC75" s="13"/>
      <c r="DND75" s="13"/>
      <c r="DNE75" s="13"/>
      <c r="DNF75" s="13"/>
      <c r="DNG75" s="13"/>
      <c r="DNH75" s="13"/>
      <c r="DNI75" s="13"/>
      <c r="DNJ75" s="13"/>
      <c r="DNK75" s="13"/>
      <c r="DNL75" s="13"/>
      <c r="DNM75" s="13"/>
      <c r="DNN75" s="13"/>
      <c r="DNO75" s="13"/>
      <c r="DNP75" s="13"/>
      <c r="DNQ75" s="13"/>
      <c r="DNR75" s="13"/>
      <c r="DNS75" s="13"/>
      <c r="DNT75" s="13"/>
      <c r="DNU75" s="13"/>
      <c r="DNV75" s="13"/>
      <c r="DNW75" s="13"/>
      <c r="DNX75" s="13"/>
      <c r="DNY75" s="13"/>
      <c r="DNZ75" s="13"/>
      <c r="DOA75" s="13"/>
      <c r="DOB75" s="13"/>
      <c r="DOC75" s="13"/>
      <c r="DOD75" s="13"/>
      <c r="DOE75" s="13"/>
      <c r="DOF75" s="13"/>
      <c r="DOG75" s="13"/>
      <c r="DOH75" s="13"/>
      <c r="DOI75" s="13"/>
      <c r="DOJ75" s="13"/>
      <c r="DOK75" s="13"/>
      <c r="DOL75" s="13"/>
      <c r="DOM75" s="13"/>
      <c r="DON75" s="13"/>
      <c r="DOO75" s="13"/>
      <c r="DOP75" s="13"/>
      <c r="DOQ75" s="13"/>
      <c r="DOR75" s="13"/>
      <c r="DOS75" s="13"/>
      <c r="DOT75" s="13"/>
      <c r="DOU75" s="13"/>
      <c r="DOV75" s="13"/>
      <c r="DOW75" s="13"/>
      <c r="DOX75" s="13"/>
      <c r="DOY75" s="13"/>
      <c r="DOZ75" s="13"/>
      <c r="DPA75" s="13"/>
      <c r="DPB75" s="13"/>
      <c r="DPC75" s="13"/>
      <c r="DPD75" s="13"/>
      <c r="DPE75" s="13"/>
      <c r="DPF75" s="13"/>
      <c r="DPG75" s="13"/>
      <c r="DPH75" s="13"/>
      <c r="DPI75" s="13"/>
      <c r="DPJ75" s="13"/>
      <c r="DPK75" s="13"/>
      <c r="DPL75" s="13"/>
      <c r="DPM75" s="13"/>
      <c r="DPN75" s="13"/>
      <c r="DPO75" s="13"/>
      <c r="DPP75" s="13"/>
      <c r="DPQ75" s="13"/>
      <c r="DPR75" s="13"/>
      <c r="DPS75" s="13"/>
      <c r="DPT75" s="13"/>
      <c r="DPU75" s="13"/>
      <c r="DPV75" s="13"/>
      <c r="DPW75" s="13"/>
      <c r="DPX75" s="13"/>
      <c r="DPY75" s="13"/>
      <c r="DPZ75" s="13"/>
      <c r="DQA75" s="13"/>
      <c r="DQB75" s="13"/>
      <c r="DQC75" s="13"/>
      <c r="DQD75" s="13"/>
      <c r="DQE75" s="13"/>
      <c r="DQF75" s="13"/>
      <c r="DQG75" s="13"/>
      <c r="DQH75" s="13"/>
      <c r="DQI75" s="13"/>
      <c r="DQJ75" s="13"/>
      <c r="DQK75" s="13"/>
      <c r="DQL75" s="13"/>
      <c r="DQM75" s="13"/>
      <c r="DQN75" s="13"/>
      <c r="DQO75" s="13"/>
      <c r="DQP75" s="13"/>
      <c r="DQQ75" s="13"/>
      <c r="DQR75" s="13"/>
      <c r="DQS75" s="13"/>
      <c r="DQT75" s="13"/>
      <c r="DQU75" s="13"/>
      <c r="DQV75" s="13"/>
      <c r="DQW75" s="13"/>
      <c r="DQX75" s="13"/>
      <c r="DQY75" s="13"/>
      <c r="DQZ75" s="13"/>
      <c r="DRA75" s="13"/>
      <c r="DRB75" s="13"/>
      <c r="DRC75" s="13"/>
      <c r="DRD75" s="13"/>
      <c r="DRE75" s="13"/>
      <c r="DRF75" s="13"/>
      <c r="DRG75" s="13"/>
      <c r="DRH75" s="13"/>
      <c r="DRI75" s="13"/>
      <c r="DRJ75" s="13"/>
      <c r="DRK75" s="13"/>
      <c r="DRL75" s="13"/>
      <c r="DRM75" s="13"/>
      <c r="DRN75" s="13"/>
      <c r="DRO75" s="13"/>
      <c r="DRP75" s="13"/>
      <c r="DRQ75" s="13"/>
      <c r="DRR75" s="13"/>
      <c r="DRS75" s="13"/>
      <c r="DRT75" s="13"/>
      <c r="DRU75" s="13"/>
      <c r="DRV75" s="13"/>
      <c r="DRW75" s="13"/>
      <c r="DRX75" s="13"/>
      <c r="DRY75" s="13"/>
      <c r="DRZ75" s="13"/>
      <c r="DSA75" s="13"/>
      <c r="DSB75" s="13"/>
      <c r="DSC75" s="13"/>
      <c r="DSD75" s="13"/>
      <c r="DSE75" s="13"/>
      <c r="DSF75" s="13"/>
      <c r="DSG75" s="13"/>
      <c r="DSH75" s="13"/>
      <c r="DSI75" s="13"/>
      <c r="DSJ75" s="13"/>
      <c r="DSK75" s="13"/>
      <c r="DSL75" s="13"/>
      <c r="DSM75" s="13"/>
      <c r="DSN75" s="13"/>
      <c r="DSO75" s="13"/>
      <c r="DSP75" s="13"/>
      <c r="DSQ75" s="13"/>
      <c r="DSR75" s="13"/>
      <c r="DSS75" s="13"/>
      <c r="DST75" s="13"/>
      <c r="DSU75" s="13"/>
      <c r="DSV75" s="13"/>
      <c r="DSW75" s="13"/>
      <c r="DSX75" s="13"/>
      <c r="DSY75" s="13"/>
      <c r="DSZ75" s="13"/>
      <c r="DTA75" s="13"/>
      <c r="DTB75" s="13"/>
      <c r="DTC75" s="13"/>
      <c r="DTD75" s="13"/>
      <c r="DTE75" s="13"/>
      <c r="DTF75" s="13"/>
      <c r="DTG75" s="13"/>
      <c r="DTH75" s="13"/>
      <c r="DTI75" s="13"/>
      <c r="DTJ75" s="13"/>
      <c r="DTK75" s="13"/>
      <c r="DTL75" s="13"/>
      <c r="DTM75" s="13"/>
      <c r="DTN75" s="13"/>
      <c r="DTO75" s="13"/>
      <c r="DTP75" s="13"/>
      <c r="DTQ75" s="13"/>
      <c r="DTR75" s="13"/>
      <c r="DTS75" s="13"/>
      <c r="DTT75" s="13"/>
      <c r="DTU75" s="13"/>
      <c r="DTV75" s="13"/>
      <c r="DTW75" s="13"/>
      <c r="DTX75" s="13"/>
      <c r="DTY75" s="13"/>
      <c r="DTZ75" s="13"/>
      <c r="DUA75" s="13"/>
      <c r="DUB75" s="13"/>
      <c r="DUC75" s="13"/>
      <c r="DUD75" s="13"/>
      <c r="DUE75" s="13"/>
      <c r="DUF75" s="13"/>
      <c r="DUG75" s="13"/>
      <c r="DUH75" s="13"/>
      <c r="DUI75" s="13"/>
      <c r="DUJ75" s="13"/>
      <c r="DUK75" s="13"/>
      <c r="DUL75" s="13"/>
      <c r="DUM75" s="13"/>
      <c r="DUN75" s="13"/>
      <c r="DUO75" s="13"/>
      <c r="DUP75" s="13"/>
      <c r="DUQ75" s="13"/>
      <c r="DUR75" s="13"/>
      <c r="DUS75" s="13"/>
      <c r="DUT75" s="13"/>
      <c r="DUU75" s="13"/>
      <c r="DUV75" s="13"/>
      <c r="DUW75" s="13"/>
      <c r="DUX75" s="13"/>
      <c r="DUY75" s="13"/>
      <c r="DUZ75" s="13"/>
      <c r="DVA75" s="13"/>
      <c r="DVB75" s="13"/>
      <c r="DVC75" s="13"/>
      <c r="DVD75" s="13"/>
      <c r="DVE75" s="13"/>
      <c r="DVF75" s="13"/>
      <c r="DVG75" s="13"/>
      <c r="DVH75" s="13"/>
      <c r="DVI75" s="13"/>
      <c r="DVJ75" s="13"/>
      <c r="DVK75" s="13"/>
      <c r="DVL75" s="13"/>
      <c r="DVM75" s="13"/>
      <c r="DVN75" s="13"/>
      <c r="DVO75" s="13"/>
      <c r="DVP75" s="13"/>
      <c r="DVQ75" s="13"/>
      <c r="DVR75" s="13"/>
      <c r="DVS75" s="13"/>
      <c r="DVT75" s="13"/>
      <c r="DVU75" s="13"/>
      <c r="DVV75" s="13"/>
      <c r="DVW75" s="13"/>
      <c r="DVX75" s="13"/>
      <c r="DVY75" s="13"/>
      <c r="DVZ75" s="13"/>
      <c r="DWA75" s="13"/>
      <c r="DWB75" s="13"/>
      <c r="DWC75" s="13"/>
      <c r="DWD75" s="13"/>
      <c r="DWE75" s="13"/>
      <c r="DWF75" s="13"/>
      <c r="DWG75" s="13"/>
      <c r="DWH75" s="13"/>
      <c r="DWI75" s="13"/>
      <c r="DWJ75" s="13"/>
      <c r="DWK75" s="13"/>
      <c r="DWL75" s="13"/>
      <c r="DWM75" s="13"/>
      <c r="DWN75" s="13"/>
      <c r="DWO75" s="13"/>
      <c r="DWP75" s="13"/>
      <c r="DWQ75" s="13"/>
      <c r="DWR75" s="13"/>
      <c r="DWS75" s="13"/>
      <c r="DWT75" s="13"/>
      <c r="DWU75" s="13"/>
      <c r="DWV75" s="13"/>
      <c r="DWW75" s="13"/>
      <c r="DWX75" s="13"/>
      <c r="DWY75" s="13"/>
      <c r="DWZ75" s="13"/>
      <c r="DXA75" s="13"/>
      <c r="DXB75" s="13"/>
      <c r="DXC75" s="13"/>
      <c r="DXD75" s="13"/>
      <c r="DXE75" s="13"/>
      <c r="DXF75" s="13"/>
      <c r="DXG75" s="13"/>
      <c r="DXH75" s="13"/>
      <c r="DXI75" s="13"/>
      <c r="DXJ75" s="13"/>
      <c r="DXK75" s="13"/>
      <c r="DXL75" s="13"/>
      <c r="DXM75" s="13"/>
      <c r="DXN75" s="13"/>
      <c r="DXO75" s="13"/>
      <c r="DXP75" s="13"/>
      <c r="DXQ75" s="13"/>
      <c r="DXR75" s="13"/>
      <c r="DXS75" s="13"/>
      <c r="DXT75" s="13"/>
      <c r="DXU75" s="13"/>
      <c r="DXV75" s="13"/>
      <c r="DXW75" s="13"/>
      <c r="DXX75" s="13"/>
      <c r="DXY75" s="13"/>
      <c r="DXZ75" s="13"/>
      <c r="DYA75" s="13"/>
      <c r="DYB75" s="13"/>
      <c r="DYC75" s="13"/>
      <c r="DYD75" s="13"/>
      <c r="DYE75" s="13"/>
      <c r="DYF75" s="13"/>
      <c r="DYG75" s="13"/>
      <c r="DYH75" s="13"/>
      <c r="DYI75" s="13"/>
      <c r="DYJ75" s="13"/>
      <c r="DYK75" s="13"/>
      <c r="DYL75" s="13"/>
      <c r="DYM75" s="13"/>
      <c r="DYN75" s="13"/>
      <c r="DYO75" s="13"/>
      <c r="DYP75" s="13"/>
      <c r="DYQ75" s="13"/>
      <c r="DYR75" s="13"/>
      <c r="DYS75" s="13"/>
      <c r="DYT75" s="13"/>
      <c r="DYU75" s="13"/>
      <c r="DYV75" s="13"/>
      <c r="DYW75" s="13"/>
      <c r="DYX75" s="13"/>
      <c r="DYY75" s="13"/>
      <c r="DYZ75" s="13"/>
      <c r="DZA75" s="13"/>
      <c r="DZB75" s="13"/>
      <c r="DZC75" s="13"/>
      <c r="DZD75" s="13"/>
      <c r="DZE75" s="13"/>
      <c r="DZF75" s="13"/>
      <c r="DZG75" s="13"/>
      <c r="DZH75" s="13"/>
      <c r="DZI75" s="13"/>
      <c r="DZJ75" s="13"/>
      <c r="DZK75" s="13"/>
      <c r="DZL75" s="13"/>
      <c r="DZM75" s="13"/>
      <c r="DZN75" s="13"/>
      <c r="DZO75" s="13"/>
      <c r="DZP75" s="13"/>
      <c r="DZQ75" s="13"/>
      <c r="DZR75" s="13"/>
      <c r="DZS75" s="13"/>
      <c r="DZT75" s="13"/>
      <c r="DZU75" s="13"/>
      <c r="DZV75" s="13"/>
      <c r="DZW75" s="13"/>
      <c r="DZX75" s="13"/>
      <c r="DZY75" s="13"/>
      <c r="DZZ75" s="13"/>
      <c r="EAA75" s="13"/>
      <c r="EAB75" s="13"/>
      <c r="EAC75" s="13"/>
      <c r="EAD75" s="13"/>
      <c r="EAE75" s="13"/>
      <c r="EAF75" s="13"/>
      <c r="EAG75" s="13"/>
      <c r="EAH75" s="13"/>
      <c r="EAI75" s="13"/>
      <c r="EAJ75" s="13"/>
      <c r="EAK75" s="13"/>
      <c r="EAL75" s="13"/>
      <c r="EAM75" s="13"/>
      <c r="EAN75" s="13"/>
      <c r="EAO75" s="13"/>
      <c r="EAP75" s="13"/>
      <c r="EAQ75" s="13"/>
      <c r="EAR75" s="13"/>
      <c r="EAS75" s="13"/>
      <c r="EAT75" s="13"/>
      <c r="EAU75" s="13"/>
      <c r="EAV75" s="13"/>
      <c r="EAW75" s="13"/>
      <c r="EAX75" s="13"/>
      <c r="EAY75" s="13"/>
      <c r="EAZ75" s="13"/>
      <c r="EBA75" s="13"/>
      <c r="EBB75" s="13"/>
      <c r="EBC75" s="13"/>
      <c r="EBD75" s="13"/>
      <c r="EBE75" s="13"/>
      <c r="EBF75" s="13"/>
      <c r="EBG75" s="13"/>
      <c r="EBH75" s="13"/>
      <c r="EBI75" s="13"/>
      <c r="EBJ75" s="13"/>
      <c r="EBK75" s="13"/>
      <c r="EBL75" s="13"/>
      <c r="EBM75" s="13"/>
      <c r="EBN75" s="13"/>
      <c r="EBO75" s="13"/>
      <c r="EBP75" s="13"/>
      <c r="EBQ75" s="13"/>
      <c r="EBR75" s="13"/>
      <c r="EBS75" s="13"/>
      <c r="EBT75" s="13"/>
      <c r="EBU75" s="13"/>
      <c r="EBV75" s="13"/>
      <c r="EBW75" s="13"/>
      <c r="EBX75" s="13"/>
      <c r="EBY75" s="13"/>
      <c r="EBZ75" s="13"/>
      <c r="ECA75" s="13"/>
      <c r="ECB75" s="13"/>
      <c r="ECC75" s="13"/>
      <c r="ECD75" s="13"/>
      <c r="ECE75" s="13"/>
      <c r="ECF75" s="13"/>
      <c r="ECG75" s="13"/>
      <c r="ECH75" s="13"/>
      <c r="ECI75" s="13"/>
      <c r="ECJ75" s="13"/>
      <c r="ECK75" s="13"/>
      <c r="ECL75" s="13"/>
      <c r="ECM75" s="13"/>
      <c r="ECN75" s="13"/>
      <c r="ECO75" s="13"/>
      <c r="ECP75" s="13"/>
      <c r="ECQ75" s="13"/>
      <c r="ECR75" s="13"/>
      <c r="ECS75" s="13"/>
      <c r="ECT75" s="13"/>
      <c r="ECU75" s="13"/>
      <c r="ECV75" s="13"/>
      <c r="ECW75" s="13"/>
      <c r="ECX75" s="13"/>
      <c r="ECY75" s="13"/>
      <c r="ECZ75" s="13"/>
      <c r="EDA75" s="13"/>
      <c r="EDB75" s="13"/>
      <c r="EDC75" s="13"/>
      <c r="EDD75" s="13"/>
      <c r="EDE75" s="13"/>
      <c r="EDF75" s="13"/>
      <c r="EDG75" s="13"/>
      <c r="EDH75" s="13"/>
      <c r="EDI75" s="13"/>
      <c r="EDJ75" s="13"/>
      <c r="EDK75" s="13"/>
      <c r="EDL75" s="13"/>
      <c r="EDM75" s="13"/>
      <c r="EDN75" s="13"/>
      <c r="EDO75" s="13"/>
      <c r="EDP75" s="13"/>
      <c r="EDQ75" s="13"/>
      <c r="EDR75" s="13"/>
      <c r="EDS75" s="13"/>
      <c r="EDT75" s="13"/>
      <c r="EDU75" s="13"/>
      <c r="EDV75" s="13"/>
      <c r="EDW75" s="13"/>
      <c r="EDX75" s="13"/>
      <c r="EDY75" s="13"/>
      <c r="EDZ75" s="13"/>
      <c r="EEA75" s="13"/>
      <c r="EEB75" s="13"/>
      <c r="EEC75" s="13"/>
      <c r="EED75" s="13"/>
      <c r="EEE75" s="13"/>
      <c r="EEF75" s="13"/>
      <c r="EEG75" s="13"/>
      <c r="EEH75" s="13"/>
      <c r="EEI75" s="13"/>
      <c r="EEJ75" s="13"/>
      <c r="EEK75" s="13"/>
      <c r="EEL75" s="13"/>
      <c r="EEM75" s="13"/>
      <c r="EEN75" s="13"/>
      <c r="EEO75" s="13"/>
      <c r="EEP75" s="13"/>
      <c r="EEQ75" s="13"/>
      <c r="EER75" s="13"/>
      <c r="EES75" s="13"/>
      <c r="EET75" s="13"/>
      <c r="EEU75" s="13"/>
      <c r="EEV75" s="13"/>
      <c r="EEW75" s="13"/>
      <c r="EEX75" s="13"/>
      <c r="EEY75" s="13"/>
      <c r="EEZ75" s="13"/>
      <c r="EFA75" s="13"/>
      <c r="EFB75" s="13"/>
      <c r="EFC75" s="13"/>
      <c r="EFD75" s="13"/>
      <c r="EFE75" s="13"/>
      <c r="EFF75" s="13"/>
      <c r="EFG75" s="13"/>
      <c r="EFH75" s="13"/>
      <c r="EFI75" s="13"/>
      <c r="EFJ75" s="13"/>
      <c r="EFK75" s="13"/>
      <c r="EFL75" s="13"/>
      <c r="EFM75" s="13"/>
      <c r="EFN75" s="13"/>
      <c r="EFO75" s="13"/>
      <c r="EFP75" s="13"/>
      <c r="EFQ75" s="13"/>
      <c r="EFR75" s="13"/>
      <c r="EFS75" s="13"/>
      <c r="EFT75" s="13"/>
      <c r="EFU75" s="13"/>
      <c r="EFV75" s="13"/>
      <c r="EFW75" s="13"/>
      <c r="EFX75" s="13"/>
      <c r="EFY75" s="13"/>
      <c r="EFZ75" s="13"/>
      <c r="EGA75" s="13"/>
      <c r="EGB75" s="13"/>
      <c r="EGC75" s="13"/>
      <c r="EGD75" s="13"/>
      <c r="EGE75" s="13"/>
      <c r="EGF75" s="13"/>
      <c r="EGG75" s="13"/>
      <c r="EGH75" s="13"/>
      <c r="EGI75" s="13"/>
      <c r="EGJ75" s="13"/>
      <c r="EGK75" s="13"/>
      <c r="EGL75" s="13"/>
      <c r="EGM75" s="13"/>
      <c r="EGN75" s="13"/>
      <c r="EGO75" s="13"/>
      <c r="EGP75" s="13"/>
      <c r="EGQ75" s="13"/>
      <c r="EGR75" s="13"/>
      <c r="EGS75" s="13"/>
      <c r="EGT75" s="13"/>
    </row>
  </sheetData>
  <mergeCells count="25">
    <mergeCell ref="A68:G68"/>
    <mergeCell ref="A69:O69"/>
    <mergeCell ref="A70:G70"/>
    <mergeCell ref="J5:L5"/>
    <mergeCell ref="M5:O5"/>
    <mergeCell ref="B5:B7"/>
    <mergeCell ref="C5:C7"/>
    <mergeCell ref="D5:D7"/>
    <mergeCell ref="I6:I7"/>
    <mergeCell ref="J6:J7"/>
    <mergeCell ref="K6:L6"/>
    <mergeCell ref="M6:M7"/>
    <mergeCell ref="N6:O6"/>
    <mergeCell ref="E5:F5"/>
    <mergeCell ref="G5:I5"/>
    <mergeCell ref="A1:P1"/>
    <mergeCell ref="A2:P2"/>
    <mergeCell ref="A3:P3"/>
    <mergeCell ref="A4:P4"/>
    <mergeCell ref="A5:A7"/>
    <mergeCell ref="P5:P7"/>
    <mergeCell ref="E6:E7"/>
    <mergeCell ref="F6:F7"/>
    <mergeCell ref="G6:G7"/>
    <mergeCell ref="H6:H7"/>
  </mergeCells>
  <conditionalFormatting sqref="D8:D64">
    <cfRule type="expression" dxfId="0" priority="1">
      <formula>LEN(D8)&lt;10</formula>
    </cfRule>
  </conditionalFormatting>
  <dataValidations count="1">
    <dataValidation type="list" allowBlank="1" showInputMessage="1" showErrorMessage="1" sqref="L8:L64 O8:O60 F24" xr:uid="{00000000-0002-0000-0900-000000000000}">
      <formula1>NotTollFree</formula1>
    </dataValidation>
  </dataValidations>
  <printOptions horizontalCentered="1" verticalCentered="1"/>
  <pageMargins left="0.25" right="0.25" top="0.5" bottom="0.5" header="0.5" footer="0.5"/>
  <pageSetup paperSize="5" scale="3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AF554-D0A8-4823-8EB5-8A5CC986E362}">
  <sheetPr>
    <tabColor rgb="FFFF0000"/>
    <pageSetUpPr fitToPage="1"/>
  </sheetPr>
  <dimension ref="A1:M60"/>
  <sheetViews>
    <sheetView workbookViewId="0">
      <selection activeCell="J32" sqref="J32"/>
    </sheetView>
  </sheetViews>
  <sheetFormatPr defaultColWidth="8.5703125" defaultRowHeight="12.75"/>
  <cols>
    <col min="1" max="1" width="8.5703125" style="756" customWidth="1"/>
    <col min="2" max="2" width="11.5703125" style="44" customWidth="1"/>
    <col min="3" max="3" width="41.5703125" style="44" customWidth="1"/>
    <col min="4" max="4" width="10.5703125" style="44" customWidth="1"/>
    <col min="5" max="5" width="9.5703125" style="44" customWidth="1"/>
    <col min="6" max="6" width="11.5703125" style="44" customWidth="1"/>
    <col min="7" max="7" width="24.5703125" style="44" customWidth="1"/>
    <col min="8" max="16384" width="8.5703125" style="13"/>
  </cols>
  <sheetData>
    <row r="1" spans="1:13" ht="15.75">
      <c r="A1" s="1112" t="s">
        <v>702</v>
      </c>
      <c r="B1" s="1113"/>
      <c r="C1" s="1113"/>
      <c r="D1" s="1113"/>
      <c r="E1" s="1113"/>
      <c r="F1" s="1113"/>
      <c r="G1" s="1114"/>
    </row>
    <row r="2" spans="1:13" ht="15.75">
      <c r="A2" s="1112" t="str">
        <f>IOU_Name</f>
        <v>Southern California Edison</v>
      </c>
      <c r="B2" s="1113"/>
      <c r="C2" s="1113"/>
      <c r="D2" s="1113"/>
      <c r="E2" s="1113"/>
      <c r="F2" s="1113"/>
      <c r="G2" s="1114"/>
    </row>
    <row r="3" spans="1:13" ht="15.75">
      <c r="A3" s="1112" t="s">
        <v>701</v>
      </c>
      <c r="B3" s="1113"/>
      <c r="C3" s="1113"/>
      <c r="D3" s="1113"/>
      <c r="E3" s="1113"/>
      <c r="F3" s="1113"/>
      <c r="G3" s="1114"/>
      <c r="H3" s="694"/>
      <c r="I3" s="694"/>
      <c r="J3" s="694"/>
      <c r="K3" s="694"/>
      <c r="L3" s="694"/>
      <c r="M3" s="694"/>
    </row>
    <row r="4" spans="1:13" s="845" customFormat="1" ht="15">
      <c r="A4" s="1115" t="s">
        <v>700</v>
      </c>
      <c r="B4" s="1115" t="s">
        <v>699</v>
      </c>
      <c r="C4" s="1115" t="s">
        <v>698</v>
      </c>
      <c r="D4" s="1118" t="s">
        <v>697</v>
      </c>
      <c r="E4" s="1119"/>
      <c r="F4" s="1119"/>
      <c r="G4" s="1120"/>
    </row>
    <row r="5" spans="1:13" s="842" customFormat="1" ht="46.5" customHeight="1">
      <c r="A5" s="1116"/>
      <c r="B5" s="1117"/>
      <c r="C5" s="1117"/>
      <c r="D5" s="844" t="s">
        <v>696</v>
      </c>
      <c r="E5" s="843" t="s">
        <v>695</v>
      </c>
      <c r="F5" s="843" t="s">
        <v>694</v>
      </c>
      <c r="G5" s="843" t="s">
        <v>693</v>
      </c>
    </row>
    <row r="6" spans="1:13" s="569" customFormat="1" ht="12.75" customHeight="1">
      <c r="A6" s="841" t="s">
        <v>478</v>
      </c>
      <c r="B6" s="840" t="s">
        <v>680</v>
      </c>
      <c r="C6" s="840" t="s">
        <v>692</v>
      </c>
      <c r="D6" s="840">
        <v>6</v>
      </c>
      <c r="E6" s="840">
        <v>0.5</v>
      </c>
      <c r="F6" s="840">
        <v>42</v>
      </c>
      <c r="G6" s="840" t="s">
        <v>478</v>
      </c>
    </row>
    <row r="7" spans="1:13" s="569" customFormat="1" ht="12.75" customHeight="1">
      <c r="A7" s="841" t="s">
        <v>478</v>
      </c>
      <c r="B7" s="840" t="s">
        <v>679</v>
      </c>
      <c r="C7" s="840" t="s">
        <v>692</v>
      </c>
      <c r="D7" s="840">
        <v>1</v>
      </c>
      <c r="E7" s="840">
        <v>0.5</v>
      </c>
      <c r="F7" s="840">
        <v>17</v>
      </c>
      <c r="G7" s="840" t="s">
        <v>478</v>
      </c>
    </row>
    <row r="8" spans="1:13" s="569" customFormat="1" ht="12.75" customHeight="1">
      <c r="A8" s="841" t="s">
        <v>478</v>
      </c>
      <c r="B8" s="840" t="s">
        <v>623</v>
      </c>
      <c r="C8" s="840" t="s">
        <v>692</v>
      </c>
      <c r="D8" s="840">
        <v>2</v>
      </c>
      <c r="E8" s="840">
        <v>0.5</v>
      </c>
      <c r="F8" s="840">
        <v>8</v>
      </c>
      <c r="G8" s="840" t="s">
        <v>478</v>
      </c>
    </row>
    <row r="9" spans="1:13" s="569" customFormat="1" ht="12.75" customHeight="1">
      <c r="A9" s="841" t="s">
        <v>478</v>
      </c>
      <c r="B9" s="840" t="s">
        <v>678</v>
      </c>
      <c r="C9" s="840" t="s">
        <v>692</v>
      </c>
      <c r="D9" s="840">
        <v>1</v>
      </c>
      <c r="E9" s="840">
        <v>0.5</v>
      </c>
      <c r="F9" s="840">
        <v>1</v>
      </c>
      <c r="G9" s="840" t="s">
        <v>478</v>
      </c>
    </row>
    <row r="10" spans="1:13" s="569" customFormat="1" ht="12.75" customHeight="1">
      <c r="A10" s="841" t="s">
        <v>478</v>
      </c>
      <c r="B10" s="840" t="s">
        <v>677</v>
      </c>
      <c r="C10" s="840" t="s">
        <v>692</v>
      </c>
      <c r="D10" s="840">
        <v>1</v>
      </c>
      <c r="E10" s="840">
        <v>0.5</v>
      </c>
      <c r="F10" s="840">
        <v>16</v>
      </c>
      <c r="G10" s="840" t="s">
        <v>478</v>
      </c>
    </row>
    <row r="11" spans="1:13" s="569" customFormat="1" ht="12.75" customHeight="1">
      <c r="A11" s="841" t="s">
        <v>478</v>
      </c>
      <c r="B11" s="840" t="s">
        <v>619</v>
      </c>
      <c r="C11" s="840" t="s">
        <v>692</v>
      </c>
      <c r="D11" s="840">
        <v>1</v>
      </c>
      <c r="E11" s="840">
        <v>0.5</v>
      </c>
      <c r="F11" s="840">
        <v>4</v>
      </c>
      <c r="G11" s="840" t="s">
        <v>478</v>
      </c>
    </row>
    <row r="12" spans="1:13" s="569" customFormat="1" ht="12.75" customHeight="1">
      <c r="A12" s="841" t="s">
        <v>478</v>
      </c>
      <c r="B12" s="840" t="s">
        <v>612</v>
      </c>
      <c r="C12" s="840" t="s">
        <v>692</v>
      </c>
      <c r="D12" s="840">
        <v>1</v>
      </c>
      <c r="E12" s="840">
        <v>0.5</v>
      </c>
      <c r="F12" s="840">
        <v>2</v>
      </c>
      <c r="G12" s="840" t="s">
        <v>478</v>
      </c>
    </row>
    <row r="13" spans="1:13" s="569" customFormat="1" ht="12.75" customHeight="1">
      <c r="A13" s="841" t="s">
        <v>478</v>
      </c>
      <c r="B13" s="840" t="s">
        <v>675</v>
      </c>
      <c r="C13" s="840" t="s">
        <v>692</v>
      </c>
      <c r="D13" s="840">
        <v>2</v>
      </c>
      <c r="E13" s="840">
        <v>0.5</v>
      </c>
      <c r="F13" s="840">
        <v>31</v>
      </c>
      <c r="G13" s="840" t="s">
        <v>478</v>
      </c>
    </row>
    <row r="14" spans="1:13" s="569" customFormat="1" ht="12.75" customHeight="1">
      <c r="A14" s="841" t="s">
        <v>478</v>
      </c>
      <c r="B14" s="840" t="s">
        <v>679</v>
      </c>
      <c r="C14" s="840" t="s">
        <v>691</v>
      </c>
      <c r="D14" s="840">
        <v>1</v>
      </c>
      <c r="E14" s="840">
        <v>0.5</v>
      </c>
      <c r="F14" s="840">
        <v>1</v>
      </c>
      <c r="G14" s="840" t="s">
        <v>478</v>
      </c>
    </row>
    <row r="15" spans="1:13" s="569" customFormat="1" ht="12.75" customHeight="1">
      <c r="A15" s="841" t="s">
        <v>478</v>
      </c>
      <c r="B15" s="840" t="s">
        <v>623</v>
      </c>
      <c r="C15" s="840" t="s">
        <v>691</v>
      </c>
      <c r="D15" s="840">
        <v>8</v>
      </c>
      <c r="E15" s="840">
        <v>0.5</v>
      </c>
      <c r="F15" s="840">
        <v>29</v>
      </c>
      <c r="G15" s="840" t="s">
        <v>478</v>
      </c>
    </row>
    <row r="16" spans="1:13" s="569" customFormat="1" ht="12.75" customHeight="1">
      <c r="A16" s="841" t="s">
        <v>478</v>
      </c>
      <c r="B16" s="840" t="s">
        <v>678</v>
      </c>
      <c r="C16" s="840" t="s">
        <v>690</v>
      </c>
      <c r="D16" s="840">
        <v>1</v>
      </c>
      <c r="E16" s="840">
        <v>0.5</v>
      </c>
      <c r="F16" s="840">
        <v>1</v>
      </c>
      <c r="G16" s="840" t="s">
        <v>478</v>
      </c>
    </row>
    <row r="17" spans="1:7" s="569" customFormat="1" ht="12.75" customHeight="1">
      <c r="A17" s="841" t="s">
        <v>478</v>
      </c>
      <c r="B17" s="840" t="s">
        <v>677</v>
      </c>
      <c r="C17" s="840" t="s">
        <v>691</v>
      </c>
      <c r="D17" s="840">
        <v>4</v>
      </c>
      <c r="E17" s="840">
        <v>0.5</v>
      </c>
      <c r="F17" s="840">
        <v>157</v>
      </c>
      <c r="G17" s="840" t="s">
        <v>478</v>
      </c>
    </row>
    <row r="18" spans="1:7" s="569" customFormat="1" ht="12.75" customHeight="1">
      <c r="A18" s="841" t="s">
        <v>478</v>
      </c>
      <c r="B18" s="840" t="s">
        <v>619</v>
      </c>
      <c r="C18" s="840" t="s">
        <v>691</v>
      </c>
      <c r="D18" s="840">
        <v>3</v>
      </c>
      <c r="E18" s="840">
        <v>0.5</v>
      </c>
      <c r="F18" s="840">
        <v>6</v>
      </c>
      <c r="G18" s="840" t="s">
        <v>478</v>
      </c>
    </row>
    <row r="19" spans="1:7" s="569" customFormat="1" ht="12.75" customHeight="1">
      <c r="A19" s="841" t="s">
        <v>478</v>
      </c>
      <c r="B19" s="840" t="s">
        <v>612</v>
      </c>
      <c r="C19" s="840" t="s">
        <v>691</v>
      </c>
      <c r="D19" s="840">
        <v>8</v>
      </c>
      <c r="E19" s="840">
        <v>0.5</v>
      </c>
      <c r="F19" s="840">
        <v>64</v>
      </c>
      <c r="G19" s="840" t="s">
        <v>478</v>
      </c>
    </row>
    <row r="20" spans="1:7" s="569" customFormat="1" ht="12.75" customHeight="1">
      <c r="A20" s="841" t="s">
        <v>478</v>
      </c>
      <c r="B20" s="840" t="s">
        <v>675</v>
      </c>
      <c r="C20" s="840" t="s">
        <v>690</v>
      </c>
      <c r="D20" s="840">
        <v>2</v>
      </c>
      <c r="E20" s="840">
        <v>0.5</v>
      </c>
      <c r="F20" s="840">
        <v>31</v>
      </c>
      <c r="G20" s="840" t="s">
        <v>478</v>
      </c>
    </row>
    <row r="21" spans="1:7" s="569" customFormat="1" ht="12.75" customHeight="1">
      <c r="A21" s="841" t="s">
        <v>478</v>
      </c>
      <c r="B21" s="840" t="s">
        <v>680</v>
      </c>
      <c r="C21" s="840" t="s">
        <v>689</v>
      </c>
      <c r="D21" s="840">
        <v>6</v>
      </c>
      <c r="E21" s="840">
        <v>0.5</v>
      </c>
      <c r="F21" s="840">
        <v>46</v>
      </c>
      <c r="G21" s="840" t="s">
        <v>478</v>
      </c>
    </row>
    <row r="22" spans="1:7" s="569" customFormat="1" ht="12.75" customHeight="1">
      <c r="A22" s="841" t="s">
        <v>478</v>
      </c>
      <c r="B22" s="840" t="s">
        <v>679</v>
      </c>
      <c r="C22" s="840" t="s">
        <v>689</v>
      </c>
      <c r="D22" s="840">
        <v>2</v>
      </c>
      <c r="E22" s="840">
        <v>0.5</v>
      </c>
      <c r="F22" s="840">
        <v>24</v>
      </c>
      <c r="G22" s="840" t="s">
        <v>478</v>
      </c>
    </row>
    <row r="23" spans="1:7" s="569" customFormat="1" ht="12.75" customHeight="1">
      <c r="A23" s="841" t="s">
        <v>478</v>
      </c>
      <c r="B23" s="840" t="s">
        <v>623</v>
      </c>
      <c r="C23" s="840" t="s">
        <v>689</v>
      </c>
      <c r="D23" s="840">
        <v>5</v>
      </c>
      <c r="E23" s="840">
        <v>0.5</v>
      </c>
      <c r="F23" s="840">
        <v>18</v>
      </c>
      <c r="G23" s="840" t="s">
        <v>478</v>
      </c>
    </row>
    <row r="24" spans="1:7" s="569" customFormat="1" ht="12.75" customHeight="1">
      <c r="A24" s="841" t="s">
        <v>478</v>
      </c>
      <c r="B24" s="840" t="s">
        <v>677</v>
      </c>
      <c r="C24" s="840" t="s">
        <v>689</v>
      </c>
      <c r="D24" s="840">
        <v>1</v>
      </c>
      <c r="E24" s="840">
        <v>0.5</v>
      </c>
      <c r="F24" s="840">
        <v>8</v>
      </c>
      <c r="G24" s="840" t="s">
        <v>478</v>
      </c>
    </row>
    <row r="25" spans="1:7" s="569" customFormat="1" ht="12.75" customHeight="1">
      <c r="A25" s="841" t="s">
        <v>478</v>
      </c>
      <c r="B25" s="840" t="s">
        <v>619</v>
      </c>
      <c r="C25" s="840" t="s">
        <v>689</v>
      </c>
      <c r="D25" s="840">
        <v>3</v>
      </c>
      <c r="E25" s="840">
        <v>0.5</v>
      </c>
      <c r="F25" s="840">
        <v>7</v>
      </c>
      <c r="G25" s="840" t="s">
        <v>478</v>
      </c>
    </row>
    <row r="26" spans="1:7" s="569" customFormat="1" ht="12.75" customHeight="1">
      <c r="A26" s="841" t="s">
        <v>478</v>
      </c>
      <c r="B26" s="840" t="s">
        <v>612</v>
      </c>
      <c r="C26" s="840" t="s">
        <v>689</v>
      </c>
      <c r="D26" s="840">
        <v>6</v>
      </c>
      <c r="E26" s="840">
        <v>0.5</v>
      </c>
      <c r="F26" s="840">
        <v>46</v>
      </c>
      <c r="G26" s="840" t="s">
        <v>478</v>
      </c>
    </row>
    <row r="27" spans="1:7" s="569" customFormat="1" ht="12.75" customHeight="1">
      <c r="A27" s="841" t="s">
        <v>478</v>
      </c>
      <c r="B27" s="840" t="s">
        <v>676</v>
      </c>
      <c r="C27" s="840" t="s">
        <v>689</v>
      </c>
      <c r="D27" s="840">
        <v>3</v>
      </c>
      <c r="E27" s="840">
        <v>0.5</v>
      </c>
      <c r="F27" s="840">
        <v>26</v>
      </c>
      <c r="G27" s="840" t="s">
        <v>478</v>
      </c>
    </row>
    <row r="28" spans="1:7" s="569" customFormat="1" ht="12.75" customHeight="1">
      <c r="A28" s="841" t="s">
        <v>478</v>
      </c>
      <c r="B28" s="840" t="s">
        <v>675</v>
      </c>
      <c r="C28" s="840" t="s">
        <v>689</v>
      </c>
      <c r="D28" s="840">
        <v>1</v>
      </c>
      <c r="E28" s="840">
        <v>0.5</v>
      </c>
      <c r="F28" s="840">
        <v>8</v>
      </c>
      <c r="G28" s="840" t="s">
        <v>478</v>
      </c>
    </row>
    <row r="29" spans="1:7" s="569" customFormat="1" ht="12.75" customHeight="1">
      <c r="A29" s="841" t="s">
        <v>478</v>
      </c>
      <c r="B29" s="840" t="s">
        <v>680</v>
      </c>
      <c r="C29" s="840" t="s">
        <v>688</v>
      </c>
      <c r="D29" s="840">
        <v>6</v>
      </c>
      <c r="E29" s="840">
        <v>0.5</v>
      </c>
      <c r="F29" s="840">
        <v>37</v>
      </c>
      <c r="G29" s="840" t="s">
        <v>478</v>
      </c>
    </row>
    <row r="30" spans="1:7" s="569" customFormat="1" ht="12.75" customHeight="1">
      <c r="A30" s="841" t="s">
        <v>478</v>
      </c>
      <c r="B30" s="840" t="s">
        <v>679</v>
      </c>
      <c r="C30" s="840" t="s">
        <v>688</v>
      </c>
      <c r="D30" s="840">
        <v>2</v>
      </c>
      <c r="E30" s="840">
        <v>0.5</v>
      </c>
      <c r="F30" s="840">
        <v>23</v>
      </c>
      <c r="G30" s="840" t="s">
        <v>478</v>
      </c>
    </row>
    <row r="31" spans="1:7" s="569" customFormat="1" ht="12.75" customHeight="1">
      <c r="A31" s="841" t="s">
        <v>478</v>
      </c>
      <c r="B31" s="840" t="s">
        <v>623</v>
      </c>
      <c r="C31" s="840" t="s">
        <v>688</v>
      </c>
      <c r="D31" s="840">
        <v>2</v>
      </c>
      <c r="E31" s="840">
        <v>0.5</v>
      </c>
      <c r="F31" s="840">
        <v>7</v>
      </c>
      <c r="G31" s="840" t="s">
        <v>478</v>
      </c>
    </row>
    <row r="32" spans="1:7" s="569" customFormat="1" ht="12.75" customHeight="1">
      <c r="A32" s="841" t="s">
        <v>478</v>
      </c>
      <c r="B32" s="840" t="s">
        <v>619</v>
      </c>
      <c r="C32" s="840" t="s">
        <v>688</v>
      </c>
      <c r="D32" s="840">
        <v>3</v>
      </c>
      <c r="E32" s="840">
        <v>0.5</v>
      </c>
      <c r="F32" s="840">
        <v>10</v>
      </c>
      <c r="G32" s="840" t="s">
        <v>478</v>
      </c>
    </row>
    <row r="33" spans="1:7" s="569" customFormat="1" ht="12.75" customHeight="1">
      <c r="A33" s="841" t="s">
        <v>478</v>
      </c>
      <c r="B33" s="840" t="s">
        <v>612</v>
      </c>
      <c r="C33" s="840" t="s">
        <v>688</v>
      </c>
      <c r="D33" s="840">
        <v>3</v>
      </c>
      <c r="E33" s="840">
        <v>0.5</v>
      </c>
      <c r="F33" s="840">
        <v>15</v>
      </c>
      <c r="G33" s="840" t="s">
        <v>478</v>
      </c>
    </row>
    <row r="34" spans="1:7" s="569" customFormat="1" ht="12.75" customHeight="1">
      <c r="A34" s="841" t="s">
        <v>478</v>
      </c>
      <c r="B34" s="840" t="s">
        <v>687</v>
      </c>
      <c r="C34" s="840" t="s">
        <v>686</v>
      </c>
      <c r="D34" s="840">
        <v>1</v>
      </c>
      <c r="E34" s="840">
        <v>0.5</v>
      </c>
      <c r="F34" s="840">
        <v>8</v>
      </c>
      <c r="G34" s="840" t="s">
        <v>685</v>
      </c>
    </row>
    <row r="35" spans="1:7" s="569" customFormat="1" ht="12.75" customHeight="1">
      <c r="A35" s="841" t="s">
        <v>478</v>
      </c>
      <c r="B35" s="840" t="s">
        <v>623</v>
      </c>
      <c r="C35" s="840" t="s">
        <v>686</v>
      </c>
      <c r="D35" s="840">
        <v>1</v>
      </c>
      <c r="E35" s="840">
        <v>0.5</v>
      </c>
      <c r="F35" s="840">
        <v>2</v>
      </c>
      <c r="G35" s="840" t="s">
        <v>685</v>
      </c>
    </row>
    <row r="36" spans="1:7" s="569" customFormat="1" ht="12.75" customHeight="1">
      <c r="A36" s="841" t="s">
        <v>478</v>
      </c>
      <c r="B36" s="840" t="s">
        <v>619</v>
      </c>
      <c r="C36" s="840" t="s">
        <v>686</v>
      </c>
      <c r="D36" s="840">
        <v>1</v>
      </c>
      <c r="E36" s="840">
        <v>0.5</v>
      </c>
      <c r="F36" s="840">
        <v>1</v>
      </c>
      <c r="G36" s="840" t="s">
        <v>685</v>
      </c>
    </row>
    <row r="37" spans="1:7" s="569" customFormat="1" ht="12.75" customHeight="1">
      <c r="A37" s="841" t="s">
        <v>478</v>
      </c>
      <c r="B37" s="840" t="s">
        <v>612</v>
      </c>
      <c r="C37" s="840" t="s">
        <v>686</v>
      </c>
      <c r="D37" s="840">
        <v>3</v>
      </c>
      <c r="E37" s="840">
        <v>0.5</v>
      </c>
      <c r="F37" s="840">
        <v>32</v>
      </c>
      <c r="G37" s="840" t="s">
        <v>685</v>
      </c>
    </row>
    <row r="38" spans="1:7" s="569" customFormat="1" ht="12.75" customHeight="1">
      <c r="A38" s="841" t="s">
        <v>478</v>
      </c>
      <c r="B38" s="840" t="s">
        <v>612</v>
      </c>
      <c r="C38" s="840" t="s">
        <v>684</v>
      </c>
      <c r="D38" s="840">
        <v>1</v>
      </c>
      <c r="E38" s="840">
        <v>0.5</v>
      </c>
      <c r="F38" s="840">
        <v>18</v>
      </c>
      <c r="G38" s="840" t="s">
        <v>683</v>
      </c>
    </row>
    <row r="39" spans="1:7" s="569" customFormat="1" ht="12.75" customHeight="1">
      <c r="A39" s="841" t="s">
        <v>478</v>
      </c>
      <c r="B39" s="840" t="s">
        <v>679</v>
      </c>
      <c r="C39" s="840" t="s">
        <v>682</v>
      </c>
      <c r="D39" s="840">
        <v>1</v>
      </c>
      <c r="E39" s="840">
        <v>0.5</v>
      </c>
      <c r="F39" s="840">
        <v>14</v>
      </c>
      <c r="G39" s="840" t="s">
        <v>478</v>
      </c>
    </row>
    <row r="40" spans="1:7" s="569" customFormat="1" ht="12.75" customHeight="1">
      <c r="A40" s="841" t="s">
        <v>478</v>
      </c>
      <c r="B40" s="840" t="s">
        <v>623</v>
      </c>
      <c r="C40" s="840" t="s">
        <v>682</v>
      </c>
      <c r="D40" s="840">
        <v>1</v>
      </c>
      <c r="E40" s="840">
        <v>0.5</v>
      </c>
      <c r="F40" s="840">
        <v>7</v>
      </c>
      <c r="G40" s="840" t="s">
        <v>478</v>
      </c>
    </row>
    <row r="41" spans="1:7" s="569" customFormat="1" ht="12.75" customHeight="1">
      <c r="A41" s="841" t="s">
        <v>478</v>
      </c>
      <c r="B41" s="840" t="s">
        <v>619</v>
      </c>
      <c r="C41" s="840" t="s">
        <v>682</v>
      </c>
      <c r="D41" s="840">
        <v>1</v>
      </c>
      <c r="E41" s="840">
        <v>0.5</v>
      </c>
      <c r="F41" s="840">
        <v>3</v>
      </c>
      <c r="G41" s="840" t="s">
        <v>478</v>
      </c>
    </row>
    <row r="42" spans="1:7" s="569" customFormat="1" ht="12.75" customHeight="1">
      <c r="A42" s="841" t="s">
        <v>478</v>
      </c>
      <c r="B42" s="840" t="s">
        <v>676</v>
      </c>
      <c r="C42" s="840" t="s">
        <v>682</v>
      </c>
      <c r="D42" s="840">
        <v>1</v>
      </c>
      <c r="E42" s="840">
        <v>0.5</v>
      </c>
      <c r="F42" s="840">
        <v>8</v>
      </c>
      <c r="G42" s="840" t="s">
        <v>478</v>
      </c>
    </row>
    <row r="43" spans="1:7" s="569" customFormat="1" ht="13.5" customHeight="1">
      <c r="A43" s="841" t="s">
        <v>478</v>
      </c>
      <c r="B43" s="840" t="s">
        <v>675</v>
      </c>
      <c r="C43" s="840" t="s">
        <v>682</v>
      </c>
      <c r="D43" s="840">
        <v>1</v>
      </c>
      <c r="E43" s="840">
        <v>0.5</v>
      </c>
      <c r="F43" s="840">
        <v>17</v>
      </c>
      <c r="G43" s="840" t="s">
        <v>478</v>
      </c>
    </row>
    <row r="44" spans="1:7" s="569" customFormat="1" ht="13.5" customHeight="1">
      <c r="A44" s="841" t="s">
        <v>478</v>
      </c>
      <c r="B44" s="840" t="s">
        <v>681</v>
      </c>
      <c r="C44" s="840" t="s">
        <v>674</v>
      </c>
      <c r="D44" s="840">
        <v>1</v>
      </c>
      <c r="E44" s="840">
        <v>0.5</v>
      </c>
      <c r="F44" s="840">
        <v>5</v>
      </c>
      <c r="G44" s="840" t="s">
        <v>478</v>
      </c>
    </row>
    <row r="45" spans="1:7" s="569" customFormat="1" ht="12.75" customHeight="1">
      <c r="A45" s="841" t="s">
        <v>478</v>
      </c>
      <c r="B45" s="840" t="s">
        <v>680</v>
      </c>
      <c r="C45" s="840" t="s">
        <v>674</v>
      </c>
      <c r="D45" s="840">
        <v>2</v>
      </c>
      <c r="E45" s="840">
        <v>0.5</v>
      </c>
      <c r="F45" s="840">
        <v>7</v>
      </c>
      <c r="G45" s="840" t="s">
        <v>478</v>
      </c>
    </row>
    <row r="46" spans="1:7" s="569" customFormat="1" ht="12.75" customHeight="1">
      <c r="A46" s="841" t="s">
        <v>478</v>
      </c>
      <c r="B46" s="840" t="s">
        <v>679</v>
      </c>
      <c r="C46" s="840" t="s">
        <v>674</v>
      </c>
      <c r="D46" s="840">
        <v>1</v>
      </c>
      <c r="E46" s="840">
        <v>0.5</v>
      </c>
      <c r="F46" s="840">
        <v>15</v>
      </c>
      <c r="G46" s="840" t="s">
        <v>478</v>
      </c>
    </row>
    <row r="47" spans="1:7" s="569" customFormat="1" ht="12.75" customHeight="1">
      <c r="A47" s="841" t="s">
        <v>478</v>
      </c>
      <c r="B47" s="840" t="s">
        <v>623</v>
      </c>
      <c r="C47" s="840" t="s">
        <v>674</v>
      </c>
      <c r="D47" s="840">
        <v>3</v>
      </c>
      <c r="E47" s="840">
        <v>0.5</v>
      </c>
      <c r="F47" s="840">
        <v>10</v>
      </c>
      <c r="G47" s="840" t="s">
        <v>478</v>
      </c>
    </row>
    <row r="48" spans="1:7" s="569" customFormat="1">
      <c r="A48" s="841" t="s">
        <v>478</v>
      </c>
      <c r="B48" s="840" t="s">
        <v>678</v>
      </c>
      <c r="C48" s="840" t="s">
        <v>674</v>
      </c>
      <c r="D48" s="840">
        <v>2</v>
      </c>
      <c r="E48" s="840">
        <v>0.5</v>
      </c>
      <c r="F48" s="840">
        <v>17</v>
      </c>
      <c r="G48" s="840" t="s">
        <v>478</v>
      </c>
    </row>
    <row r="49" spans="1:11" s="569" customFormat="1">
      <c r="A49" s="841" t="s">
        <v>478</v>
      </c>
      <c r="B49" s="840" t="s">
        <v>677</v>
      </c>
      <c r="C49" s="840" t="s">
        <v>674</v>
      </c>
      <c r="D49" s="840">
        <v>3</v>
      </c>
      <c r="E49" s="840">
        <v>0.5</v>
      </c>
      <c r="F49" s="840">
        <v>25</v>
      </c>
      <c r="G49" s="840" t="s">
        <v>478</v>
      </c>
    </row>
    <row r="50" spans="1:11" s="569" customFormat="1">
      <c r="A50" s="841" t="s">
        <v>478</v>
      </c>
      <c r="B50" s="840" t="s">
        <v>619</v>
      </c>
      <c r="C50" s="840" t="s">
        <v>674</v>
      </c>
      <c r="D50" s="840">
        <v>2</v>
      </c>
      <c r="E50" s="840">
        <v>0.5</v>
      </c>
      <c r="F50" s="840">
        <v>4</v>
      </c>
      <c r="G50" s="840" t="s">
        <v>478</v>
      </c>
    </row>
    <row r="51" spans="1:11" s="569" customFormat="1">
      <c r="A51" s="841" t="s">
        <v>478</v>
      </c>
      <c r="B51" s="840" t="s">
        <v>612</v>
      </c>
      <c r="C51" s="840" t="s">
        <v>674</v>
      </c>
      <c r="D51" s="840">
        <v>5</v>
      </c>
      <c r="E51" s="840">
        <v>0.5</v>
      </c>
      <c r="F51" s="840">
        <v>55</v>
      </c>
      <c r="G51" s="840" t="s">
        <v>478</v>
      </c>
    </row>
    <row r="52" spans="1:11" s="569" customFormat="1">
      <c r="A52" s="841" t="s">
        <v>478</v>
      </c>
      <c r="B52" s="840" t="s">
        <v>676</v>
      </c>
      <c r="C52" s="840" t="s">
        <v>674</v>
      </c>
      <c r="D52" s="840">
        <v>2</v>
      </c>
      <c r="E52" s="840">
        <v>0.5</v>
      </c>
      <c r="F52" s="840">
        <v>26</v>
      </c>
      <c r="G52" s="840" t="s">
        <v>478</v>
      </c>
    </row>
    <row r="53" spans="1:11" s="569" customFormat="1">
      <c r="A53" s="841" t="s">
        <v>478</v>
      </c>
      <c r="B53" s="840" t="s">
        <v>675</v>
      </c>
      <c r="C53" s="840" t="s">
        <v>674</v>
      </c>
      <c r="D53" s="840">
        <v>2</v>
      </c>
      <c r="E53" s="840">
        <v>0.5</v>
      </c>
      <c r="F53" s="840">
        <v>35</v>
      </c>
      <c r="G53" s="840" t="s">
        <v>478</v>
      </c>
    </row>
    <row r="54" spans="1:11" s="206" customFormat="1" ht="25.5" customHeight="1">
      <c r="A54" s="839" t="s">
        <v>607</v>
      </c>
      <c r="B54" s="838"/>
      <c r="C54" s="838"/>
      <c r="D54" s="839"/>
      <c r="E54" s="838"/>
      <c r="F54" s="839"/>
      <c r="G54" s="838"/>
    </row>
    <row r="55" spans="1:11" s="206" customFormat="1" ht="25.5">
      <c r="A55" s="839" t="s">
        <v>577</v>
      </c>
      <c r="B55" s="838"/>
      <c r="C55" s="838"/>
      <c r="D55" s="839"/>
      <c r="E55" s="838"/>
      <c r="F55" s="839"/>
      <c r="G55" s="838"/>
    </row>
    <row r="56" spans="1:11" s="206" customFormat="1" ht="33.75" customHeight="1">
      <c r="A56" s="1124" t="s">
        <v>673</v>
      </c>
      <c r="B56" s="1124"/>
      <c r="C56" s="1124"/>
      <c r="D56" s="1124"/>
      <c r="E56" s="1124"/>
      <c r="F56" s="1124"/>
      <c r="G56" s="1124"/>
      <c r="H56" s="837"/>
      <c r="I56" s="837"/>
      <c r="J56" s="837"/>
      <c r="K56" s="837"/>
    </row>
    <row r="57" spans="1:11" ht="26.25" customHeight="1">
      <c r="A57" s="1121" t="s">
        <v>672</v>
      </c>
      <c r="B57" s="1121"/>
      <c r="C57" s="1121"/>
      <c r="D57" s="1121"/>
      <c r="E57" s="1121"/>
      <c r="F57" s="1121"/>
      <c r="G57" s="1121"/>
    </row>
    <row r="58" spans="1:11" ht="52.5" customHeight="1">
      <c r="A58" s="1121" t="s">
        <v>671</v>
      </c>
      <c r="B58" s="1121"/>
      <c r="C58" s="1121"/>
      <c r="D58" s="1121"/>
      <c r="E58" s="1121"/>
      <c r="F58" s="1121"/>
      <c r="G58" s="1121"/>
    </row>
    <row r="59" spans="1:11" ht="35.25" customHeight="1">
      <c r="A59" s="1122" t="s">
        <v>670</v>
      </c>
      <c r="B59" s="1122"/>
      <c r="C59" s="1122"/>
      <c r="D59" s="1122"/>
      <c r="E59" s="1122"/>
      <c r="F59" s="1122"/>
      <c r="G59" s="1122"/>
    </row>
    <row r="60" spans="1:11" ht="135.75" customHeight="1">
      <c r="A60" s="1123" t="s">
        <v>669</v>
      </c>
      <c r="B60" s="1123"/>
      <c r="C60" s="1123"/>
      <c r="D60" s="1123"/>
      <c r="E60" s="1123"/>
      <c r="F60" s="1123"/>
      <c r="G60" s="1123"/>
    </row>
  </sheetData>
  <mergeCells count="12">
    <mergeCell ref="A57:G57"/>
    <mergeCell ref="A58:G58"/>
    <mergeCell ref="A59:G59"/>
    <mergeCell ref="A60:G60"/>
    <mergeCell ref="A56:G56"/>
    <mergeCell ref="A1:G1"/>
    <mergeCell ref="A2:G2"/>
    <mergeCell ref="A4:A5"/>
    <mergeCell ref="B4:B5"/>
    <mergeCell ref="C4:C5"/>
    <mergeCell ref="D4:G4"/>
    <mergeCell ref="A3:G3"/>
  </mergeCells>
  <printOptions horizontalCentered="1" verticalCentered="1"/>
  <pageMargins left="0.25" right="0.25" top="0.5" bottom="0.5" header="0.5" footer="0.5"/>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I75"/>
  <sheetViews>
    <sheetView zoomScale="90" zoomScaleNormal="90" workbookViewId="0">
      <pane xSplit="1" ySplit="3" topLeftCell="B4" activePane="bottomRight" state="frozen"/>
      <selection pane="topRight" activeCell="B1" sqref="B1"/>
      <selection pane="bottomLeft" activeCell="A4" sqref="A4"/>
      <selection pane="bottomRight" activeCell="G86" sqref="G86:H86"/>
    </sheetView>
  </sheetViews>
  <sheetFormatPr defaultColWidth="9.42578125" defaultRowHeight="12.75"/>
  <cols>
    <col min="1" max="1" width="41.5703125" style="206" customWidth="1"/>
    <col min="2" max="2" width="6.5703125" style="206" customWidth="1"/>
    <col min="3" max="3" width="12.7109375" style="206" customWidth="1"/>
    <col min="4" max="4" width="11.42578125" style="206" customWidth="1"/>
    <col min="5" max="5" width="8.5703125" style="206" customWidth="1"/>
    <col min="6" max="6" width="10.5703125" style="206" customWidth="1"/>
    <col min="7" max="7" width="15" style="206" bestFit="1" customWidth="1"/>
    <col min="8" max="8" width="11.5703125" style="206" customWidth="1"/>
    <col min="9" max="9" width="2.42578125" style="206" customWidth="1"/>
    <col min="10" max="10" width="6.5703125" style="206" customWidth="1"/>
    <col min="11" max="11" width="8.85546875" style="206" bestFit="1" customWidth="1"/>
    <col min="12" max="12" width="11.42578125" style="206" bestFit="1" customWidth="1"/>
    <col min="13" max="13" width="8.5703125" style="206" customWidth="1"/>
    <col min="14" max="14" width="9.5703125" style="206" customWidth="1"/>
    <col min="15" max="15" width="13.5703125" style="206" customWidth="1"/>
    <col min="16" max="16" width="11.5703125" style="206" customWidth="1"/>
    <col min="17" max="17" width="1.5703125" style="206" customWidth="1"/>
    <col min="18" max="18" width="6.5703125" style="206" customWidth="1"/>
    <col min="19" max="19" width="8.85546875" style="206" bestFit="1" customWidth="1"/>
    <col min="20" max="20" width="10.42578125" style="206" bestFit="1" customWidth="1"/>
    <col min="21" max="21" width="8.5703125" style="206" customWidth="1"/>
    <col min="22" max="22" width="9.5703125" style="206" customWidth="1"/>
    <col min="23" max="23" width="14" style="206" bestFit="1" customWidth="1"/>
    <col min="24" max="24" width="13.42578125" style="206" customWidth="1"/>
    <col min="25" max="25" width="2.42578125" style="206" customWidth="1"/>
    <col min="26" max="26" width="6.5703125" style="206" customWidth="1"/>
    <col min="27" max="27" width="8.85546875" style="206" bestFit="1" customWidth="1"/>
    <col min="28" max="28" width="11.42578125" style="206" bestFit="1" customWidth="1"/>
    <col min="29" max="29" width="8.5703125" style="206" customWidth="1"/>
    <col min="30" max="30" width="9.5703125" style="206" customWidth="1"/>
    <col min="31" max="31" width="15.140625" style="206" bestFit="1" customWidth="1"/>
    <col min="32" max="32" width="11.5703125" style="206" customWidth="1"/>
    <col min="33" max="16384" width="9.42578125" style="206"/>
  </cols>
  <sheetData>
    <row r="1" spans="1:32" ht="15.75">
      <c r="A1" s="889" t="s">
        <v>55</v>
      </c>
      <c r="B1" s="889"/>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row>
    <row r="2" spans="1:32" ht="15.6" customHeight="1">
      <c r="A2" s="890" t="str">
        <f>IOU_Name</f>
        <v>Southern California Edison</v>
      </c>
      <c r="B2" s="890"/>
      <c r="C2" s="890"/>
      <c r="D2" s="890"/>
      <c r="E2" s="890"/>
      <c r="F2" s="890"/>
      <c r="G2" s="890"/>
      <c r="H2" s="890"/>
      <c r="I2" s="890"/>
      <c r="J2" s="890"/>
      <c r="K2" s="890"/>
      <c r="L2" s="890"/>
      <c r="M2" s="890"/>
      <c r="N2" s="890"/>
      <c r="O2" s="890"/>
      <c r="P2" s="890"/>
      <c r="Q2" s="890"/>
      <c r="R2" s="890"/>
      <c r="S2" s="890"/>
      <c r="T2" s="890"/>
      <c r="U2" s="890"/>
      <c r="V2" s="890"/>
      <c r="W2" s="890"/>
      <c r="X2" s="890"/>
      <c r="Y2" s="890"/>
      <c r="Z2" s="890"/>
      <c r="AA2" s="890"/>
      <c r="AB2" s="890"/>
      <c r="AC2" s="890"/>
      <c r="AD2" s="890"/>
      <c r="AE2" s="890"/>
      <c r="AF2" s="890"/>
    </row>
    <row r="3" spans="1:32" ht="15.6" customHeight="1">
      <c r="A3" s="894" t="str">
        <f>MonthTitle</f>
        <v>Through January 2020</v>
      </c>
      <c r="B3" s="895"/>
      <c r="C3" s="895"/>
      <c r="D3" s="895"/>
      <c r="E3" s="895"/>
      <c r="F3" s="895"/>
      <c r="G3" s="895"/>
      <c r="H3" s="895"/>
      <c r="I3" s="895"/>
      <c r="J3" s="895"/>
      <c r="K3" s="895"/>
      <c r="L3" s="895"/>
      <c r="M3" s="895"/>
      <c r="N3" s="62"/>
      <c r="O3" s="62"/>
      <c r="P3" s="62"/>
      <c r="Q3" s="62"/>
      <c r="R3" s="62"/>
      <c r="S3" s="62"/>
      <c r="T3" s="62"/>
      <c r="U3" s="62"/>
      <c r="V3" s="62"/>
      <c r="W3" s="62"/>
      <c r="X3" s="62"/>
      <c r="Y3" s="62"/>
      <c r="Z3" s="62"/>
      <c r="AA3" s="62"/>
      <c r="AB3" s="62"/>
      <c r="AC3" s="62"/>
      <c r="AD3" s="62"/>
      <c r="AE3" s="62"/>
      <c r="AF3" s="62"/>
    </row>
    <row r="4" spans="1:32" ht="26.25" thickBot="1">
      <c r="A4" s="419"/>
      <c r="B4" s="419"/>
      <c r="C4" s="558"/>
      <c r="D4" s="558"/>
      <c r="E4" s="558"/>
      <c r="F4" s="558"/>
      <c r="G4" s="558"/>
      <c r="H4" s="558"/>
      <c r="I4" s="558"/>
      <c r="Z4" s="42"/>
      <c r="AA4" s="42"/>
      <c r="AB4" s="42"/>
      <c r="AC4" s="42"/>
      <c r="AD4" s="42"/>
      <c r="AE4" s="42"/>
      <c r="AF4" s="42"/>
    </row>
    <row r="5" spans="1:32" ht="16.5" thickBot="1">
      <c r="A5" s="289"/>
      <c r="B5" s="874" t="s">
        <v>56</v>
      </c>
      <c r="C5" s="875"/>
      <c r="D5" s="875"/>
      <c r="E5" s="875"/>
      <c r="F5" s="875"/>
      <c r="G5" s="875"/>
      <c r="H5" s="875"/>
      <c r="I5" s="420"/>
      <c r="J5" s="874" t="s">
        <v>57</v>
      </c>
      <c r="K5" s="875"/>
      <c r="L5" s="875"/>
      <c r="M5" s="875"/>
      <c r="N5" s="875"/>
      <c r="O5" s="875"/>
      <c r="P5" s="875"/>
      <c r="Q5" s="420"/>
      <c r="R5" s="874" t="s">
        <v>58</v>
      </c>
      <c r="S5" s="875"/>
      <c r="T5" s="875"/>
      <c r="U5" s="875"/>
      <c r="V5" s="875"/>
      <c r="W5" s="875"/>
      <c r="X5" s="875"/>
      <c r="Y5" s="420"/>
      <c r="Z5" s="874" t="s">
        <v>59</v>
      </c>
      <c r="AA5" s="875"/>
      <c r="AB5" s="875"/>
      <c r="AC5" s="875"/>
      <c r="AD5" s="875"/>
      <c r="AE5" s="875"/>
      <c r="AF5" s="888"/>
    </row>
    <row r="6" spans="1:32">
      <c r="A6" s="60"/>
      <c r="B6" s="60"/>
      <c r="C6" s="882" t="s">
        <v>60</v>
      </c>
      <c r="D6" s="883"/>
      <c r="E6" s="883"/>
      <c r="F6" s="883"/>
      <c r="G6" s="883"/>
      <c r="H6" s="884"/>
      <c r="I6" s="85"/>
      <c r="J6" s="60"/>
      <c r="K6" s="882" t="s">
        <v>60</v>
      </c>
      <c r="L6" s="883"/>
      <c r="M6" s="883"/>
      <c r="N6" s="883"/>
      <c r="O6" s="883"/>
      <c r="P6" s="884"/>
      <c r="Q6" s="85"/>
      <c r="R6" s="60"/>
      <c r="S6" s="882" t="s">
        <v>60</v>
      </c>
      <c r="T6" s="883"/>
      <c r="U6" s="883"/>
      <c r="V6" s="883"/>
      <c r="W6" s="883"/>
      <c r="X6" s="884"/>
      <c r="Y6" s="85"/>
      <c r="Z6" s="120"/>
      <c r="AA6" s="891" t="s">
        <v>60</v>
      </c>
      <c r="AB6" s="892"/>
      <c r="AC6" s="892"/>
      <c r="AD6" s="892"/>
      <c r="AE6" s="892"/>
      <c r="AF6" s="893"/>
    </row>
    <row r="7" spans="1:32" ht="38.25" customHeight="1">
      <c r="A7" s="56" t="s">
        <v>61</v>
      </c>
      <c r="B7" s="59" t="s">
        <v>62</v>
      </c>
      <c r="C7" s="198" t="s">
        <v>63</v>
      </c>
      <c r="D7" s="199" t="s">
        <v>64</v>
      </c>
      <c r="E7" s="199" t="s">
        <v>65</v>
      </c>
      <c r="F7" s="199" t="s">
        <v>66</v>
      </c>
      <c r="G7" s="200" t="s">
        <v>67</v>
      </c>
      <c r="H7" s="201" t="s">
        <v>68</v>
      </c>
      <c r="I7" s="85"/>
      <c r="J7" s="59" t="s">
        <v>62</v>
      </c>
      <c r="K7" s="198" t="s">
        <v>63</v>
      </c>
      <c r="L7" s="199" t="s">
        <v>69</v>
      </c>
      <c r="M7" s="199" t="s">
        <v>70</v>
      </c>
      <c r="N7" s="199" t="s">
        <v>71</v>
      </c>
      <c r="O7" s="199" t="s">
        <v>72</v>
      </c>
      <c r="P7" s="201" t="s">
        <v>68</v>
      </c>
      <c r="Q7" s="85"/>
      <c r="R7" s="59" t="s">
        <v>62</v>
      </c>
      <c r="S7" s="198" t="s">
        <v>63</v>
      </c>
      <c r="T7" s="199" t="s">
        <v>69</v>
      </c>
      <c r="U7" s="199" t="s">
        <v>70</v>
      </c>
      <c r="V7" s="199" t="s">
        <v>71</v>
      </c>
      <c r="W7" s="199" t="s">
        <v>72</v>
      </c>
      <c r="X7" s="201" t="s">
        <v>68</v>
      </c>
      <c r="Y7" s="85"/>
      <c r="Z7" s="59" t="s">
        <v>62</v>
      </c>
      <c r="AA7" s="198" t="s">
        <v>63</v>
      </c>
      <c r="AB7" s="199" t="s">
        <v>69</v>
      </c>
      <c r="AC7" s="199" t="s">
        <v>70</v>
      </c>
      <c r="AD7" s="199" t="s">
        <v>71</v>
      </c>
      <c r="AE7" s="199" t="s">
        <v>72</v>
      </c>
      <c r="AF7" s="201" t="s">
        <v>68</v>
      </c>
    </row>
    <row r="8" spans="1:32">
      <c r="A8" s="55" t="s">
        <v>12</v>
      </c>
      <c r="B8" s="105"/>
      <c r="C8" s="421" t="s">
        <v>73</v>
      </c>
      <c r="D8" s="421" t="s">
        <v>74</v>
      </c>
      <c r="E8" s="421" t="s">
        <v>75</v>
      </c>
      <c r="F8" s="421" t="s">
        <v>76</v>
      </c>
      <c r="G8" s="421" t="s">
        <v>77</v>
      </c>
      <c r="H8" s="421"/>
      <c r="I8" s="85"/>
      <c r="J8" s="105"/>
      <c r="K8" s="104"/>
      <c r="L8" s="78"/>
      <c r="M8" s="78"/>
      <c r="N8" s="78"/>
      <c r="O8" s="78"/>
      <c r="P8" s="86"/>
      <c r="Q8" s="85"/>
      <c r="R8" s="105"/>
      <c r="S8" s="104"/>
      <c r="T8" s="78"/>
      <c r="U8" s="78"/>
      <c r="V8" s="78"/>
      <c r="W8" s="78"/>
      <c r="X8" s="86"/>
      <c r="Y8" s="85"/>
      <c r="Z8" s="105"/>
      <c r="AA8" s="104"/>
      <c r="AB8" s="78"/>
      <c r="AC8" s="78"/>
      <c r="AD8" s="78"/>
      <c r="AE8" s="78"/>
      <c r="AF8" s="86"/>
    </row>
    <row r="9" spans="1:32">
      <c r="A9" s="58" t="s">
        <v>78</v>
      </c>
      <c r="B9" s="58" t="s">
        <v>79</v>
      </c>
      <c r="C9" s="83">
        <v>0</v>
      </c>
      <c r="D9" s="84">
        <v>0</v>
      </c>
      <c r="E9" s="84">
        <v>0</v>
      </c>
      <c r="F9" s="84" t="s">
        <v>13</v>
      </c>
      <c r="G9" s="49">
        <v>0</v>
      </c>
      <c r="H9" s="153">
        <f>G9/G$53</f>
        <v>0</v>
      </c>
      <c r="I9" s="85"/>
      <c r="J9" s="58" t="s">
        <v>79</v>
      </c>
      <c r="K9" s="83">
        <v>0</v>
      </c>
      <c r="L9" s="84">
        <v>0</v>
      </c>
      <c r="M9" s="84">
        <v>0</v>
      </c>
      <c r="N9" s="84" t="s">
        <v>13</v>
      </c>
      <c r="O9" s="482">
        <v>0</v>
      </c>
      <c r="P9" s="153">
        <f>O9/O$53</f>
        <v>0</v>
      </c>
      <c r="Q9" s="85"/>
      <c r="R9" s="58" t="s">
        <v>79</v>
      </c>
      <c r="S9" s="83">
        <v>0</v>
      </c>
      <c r="T9" s="84">
        <v>0</v>
      </c>
      <c r="U9" s="84">
        <v>0</v>
      </c>
      <c r="V9" s="84" t="s">
        <v>13</v>
      </c>
      <c r="W9" s="49">
        <v>0</v>
      </c>
      <c r="X9" s="153">
        <f>W9/W$53</f>
        <v>0</v>
      </c>
      <c r="Y9" s="85"/>
      <c r="Z9" s="58" t="s">
        <v>79</v>
      </c>
      <c r="AA9" s="83">
        <v>0</v>
      </c>
      <c r="AB9" s="84">
        <v>0</v>
      </c>
      <c r="AC9" s="84">
        <v>0</v>
      </c>
      <c r="AD9" s="84" t="s">
        <v>13</v>
      </c>
      <c r="AE9" s="49">
        <v>0</v>
      </c>
      <c r="AF9" s="153">
        <f>AE9/AE$53</f>
        <v>0</v>
      </c>
    </row>
    <row r="10" spans="1:32">
      <c r="A10" s="58" t="s">
        <v>80</v>
      </c>
      <c r="B10" s="58" t="s">
        <v>81</v>
      </c>
      <c r="C10" s="83">
        <v>146</v>
      </c>
      <c r="D10" s="84">
        <v>24137.94</v>
      </c>
      <c r="E10" s="84">
        <v>2.8969200000000002</v>
      </c>
      <c r="F10" s="84" t="s">
        <v>13</v>
      </c>
      <c r="G10" s="49">
        <v>152114.77499999999</v>
      </c>
      <c r="H10" s="153">
        <f t="shared" ref="H10:H11" si="0">G10/G$53</f>
        <v>0.15365835436264724</v>
      </c>
      <c r="I10" s="85"/>
      <c r="J10" s="58" t="s">
        <v>81</v>
      </c>
      <c r="K10" s="83">
        <v>122</v>
      </c>
      <c r="L10" s="84">
        <v>20333.96</v>
      </c>
      <c r="M10" s="84">
        <v>2.4403199999999998</v>
      </c>
      <c r="N10" s="84" t="s">
        <v>13</v>
      </c>
      <c r="O10" s="49">
        <v>127606.26</v>
      </c>
      <c r="P10" s="153">
        <f t="shared" ref="P10:P20" si="1">O10/O$53</f>
        <v>0.17216501351096478</v>
      </c>
      <c r="Q10" s="85"/>
      <c r="R10" s="58" t="s">
        <v>81</v>
      </c>
      <c r="S10" s="83">
        <v>24</v>
      </c>
      <c r="T10" s="84">
        <v>3803.98</v>
      </c>
      <c r="U10" s="84">
        <v>0.45660000000000001</v>
      </c>
      <c r="V10" s="84" t="s">
        <v>13</v>
      </c>
      <c r="W10" s="49">
        <v>24508.514999999999</v>
      </c>
      <c r="X10" s="153">
        <f t="shared" ref="X10:X31" si="2">W10/W$53</f>
        <v>9.8519290915944552E-2</v>
      </c>
      <c r="Y10" s="85"/>
      <c r="Z10" s="58" t="s">
        <v>81</v>
      </c>
      <c r="AA10" s="83">
        <v>114</v>
      </c>
      <c r="AB10" s="84">
        <v>24137.94</v>
      </c>
      <c r="AC10" s="84">
        <v>2.8969200000000002</v>
      </c>
      <c r="AD10" s="84" t="s">
        <v>13</v>
      </c>
      <c r="AE10" s="49">
        <v>119192.435</v>
      </c>
      <c r="AF10" s="153">
        <f t="shared" ref="AF10:AF11" si="3">AE10/AE$53</f>
        <v>0.20923083637144832</v>
      </c>
    </row>
    <row r="11" spans="1:32">
      <c r="A11" s="58" t="s">
        <v>82</v>
      </c>
      <c r="B11" s="58" t="s">
        <v>81</v>
      </c>
      <c r="C11" s="83">
        <v>3</v>
      </c>
      <c r="D11" s="84">
        <v>2544</v>
      </c>
      <c r="E11" s="84">
        <v>0.30599999999999999</v>
      </c>
      <c r="F11" s="84" t="s">
        <v>13</v>
      </c>
      <c r="G11" s="49">
        <v>840</v>
      </c>
      <c r="H11" s="153">
        <f t="shared" si="0"/>
        <v>8.4852387064059814E-4</v>
      </c>
      <c r="I11" s="85"/>
      <c r="J11" s="58" t="s">
        <v>81</v>
      </c>
      <c r="K11" s="83">
        <v>2</v>
      </c>
      <c r="L11" s="84">
        <v>1696</v>
      </c>
      <c r="M11" s="84">
        <v>0.20399999999999999</v>
      </c>
      <c r="N11" s="84" t="s">
        <v>13</v>
      </c>
      <c r="O11" s="49">
        <v>560</v>
      </c>
      <c r="P11" s="153">
        <f t="shared" si="1"/>
        <v>7.5554606463774021E-4</v>
      </c>
      <c r="Q11" s="85"/>
      <c r="R11" s="58" t="s">
        <v>81</v>
      </c>
      <c r="S11" s="83">
        <v>1</v>
      </c>
      <c r="T11" s="84">
        <v>848</v>
      </c>
      <c r="U11" s="84">
        <v>0.10199999999999999</v>
      </c>
      <c r="V11" s="84" t="s">
        <v>13</v>
      </c>
      <c r="W11" s="49">
        <v>280</v>
      </c>
      <c r="X11" s="153">
        <f t="shared" si="2"/>
        <v>1.1255435695089839E-3</v>
      </c>
      <c r="Y11" s="85"/>
      <c r="Z11" s="58" t="s">
        <v>81</v>
      </c>
      <c r="AA11" s="83">
        <v>0</v>
      </c>
      <c r="AB11" s="84">
        <v>0</v>
      </c>
      <c r="AC11" s="84">
        <v>0</v>
      </c>
      <c r="AD11" s="84" t="s">
        <v>13</v>
      </c>
      <c r="AE11" s="49">
        <v>0</v>
      </c>
      <c r="AF11" s="153">
        <f t="shared" si="3"/>
        <v>0</v>
      </c>
    </row>
    <row r="12" spans="1:32">
      <c r="A12" s="54" t="s">
        <v>16</v>
      </c>
      <c r="B12" s="85"/>
      <c r="C12" s="154"/>
      <c r="D12" s="155"/>
      <c r="E12" s="155"/>
      <c r="F12" s="155"/>
      <c r="G12" s="155"/>
      <c r="H12" s="86"/>
      <c r="I12" s="85"/>
      <c r="J12" s="85"/>
      <c r="K12" s="154"/>
      <c r="L12" s="155"/>
      <c r="M12" s="155"/>
      <c r="N12" s="155"/>
      <c r="O12" s="155"/>
      <c r="P12" s="86"/>
      <c r="Q12" s="85"/>
      <c r="R12" s="85"/>
      <c r="S12" s="154"/>
      <c r="T12" s="155"/>
      <c r="U12" s="155"/>
      <c r="V12" s="155"/>
      <c r="W12" s="155"/>
      <c r="X12" s="86"/>
      <c r="Y12" s="85"/>
      <c r="Z12" s="85"/>
      <c r="AA12" s="154"/>
      <c r="AB12" s="155"/>
      <c r="AC12" s="155"/>
      <c r="AD12" s="155"/>
      <c r="AE12" s="155"/>
      <c r="AF12" s="86"/>
    </row>
    <row r="13" spans="1:32">
      <c r="A13" s="58" t="s">
        <v>83</v>
      </c>
      <c r="B13" s="58" t="s">
        <v>79</v>
      </c>
      <c r="C13" s="83">
        <v>2</v>
      </c>
      <c r="D13" s="84">
        <v>159</v>
      </c>
      <c r="E13" s="84">
        <v>1.908E-2</v>
      </c>
      <c r="F13" s="84" t="s">
        <v>13</v>
      </c>
      <c r="G13" s="49">
        <v>81</v>
      </c>
      <c r="H13" s="153">
        <f>G13/G$53</f>
        <v>8.1821944668914817E-5</v>
      </c>
      <c r="I13" s="85"/>
      <c r="J13" s="58" t="s">
        <v>79</v>
      </c>
      <c r="K13" s="87">
        <v>2</v>
      </c>
      <c r="L13" s="88">
        <v>159</v>
      </c>
      <c r="M13" s="88">
        <v>1.908E-2</v>
      </c>
      <c r="N13" s="88" t="s">
        <v>13</v>
      </c>
      <c r="O13" s="49">
        <v>81</v>
      </c>
      <c r="P13" s="153">
        <f t="shared" si="1"/>
        <v>1.0928434149224456E-4</v>
      </c>
      <c r="Q13" s="85"/>
      <c r="R13" s="58" t="s">
        <v>79</v>
      </c>
      <c r="S13" s="87">
        <v>0</v>
      </c>
      <c r="T13" s="88">
        <v>0</v>
      </c>
      <c r="U13" s="88">
        <v>0</v>
      </c>
      <c r="V13" s="88" t="s">
        <v>13</v>
      </c>
      <c r="W13" s="49">
        <v>0</v>
      </c>
      <c r="X13" s="153">
        <f t="shared" si="2"/>
        <v>0</v>
      </c>
      <c r="Y13" s="85"/>
      <c r="Z13" s="58" t="s">
        <v>79</v>
      </c>
      <c r="AA13" s="87">
        <v>1</v>
      </c>
      <c r="AB13" s="88">
        <v>159</v>
      </c>
      <c r="AC13" s="88">
        <v>1.908E-2</v>
      </c>
      <c r="AD13" s="88" t="s">
        <v>13</v>
      </c>
      <c r="AE13" s="49">
        <v>34</v>
      </c>
      <c r="AF13" s="153">
        <f>AE13/AE$53</f>
        <v>5.9683724362450045E-5</v>
      </c>
    </row>
    <row r="14" spans="1:32">
      <c r="A14" s="58" t="s">
        <v>84</v>
      </c>
      <c r="B14" s="58" t="s">
        <v>79</v>
      </c>
      <c r="C14" s="83">
        <v>0</v>
      </c>
      <c r="D14" s="84">
        <v>0</v>
      </c>
      <c r="E14" s="84">
        <v>0</v>
      </c>
      <c r="F14" s="84" t="s">
        <v>13</v>
      </c>
      <c r="G14" s="49">
        <v>0</v>
      </c>
      <c r="H14" s="153">
        <f t="shared" ref="H14:H17" si="4">G14/G$53</f>
        <v>0</v>
      </c>
      <c r="I14" s="85"/>
      <c r="J14" s="58" t="s">
        <v>79</v>
      </c>
      <c r="K14" s="87">
        <v>0</v>
      </c>
      <c r="L14" s="88">
        <v>0</v>
      </c>
      <c r="M14" s="88">
        <v>0</v>
      </c>
      <c r="N14" s="88" t="s">
        <v>13</v>
      </c>
      <c r="O14" s="49">
        <v>0</v>
      </c>
      <c r="P14" s="153">
        <f t="shared" si="1"/>
        <v>0</v>
      </c>
      <c r="Q14" s="85"/>
      <c r="R14" s="58" t="s">
        <v>79</v>
      </c>
      <c r="S14" s="87">
        <v>0</v>
      </c>
      <c r="T14" s="88">
        <v>0</v>
      </c>
      <c r="U14" s="88">
        <v>0</v>
      </c>
      <c r="V14" s="88" t="s">
        <v>13</v>
      </c>
      <c r="W14" s="49">
        <v>0</v>
      </c>
      <c r="X14" s="153">
        <f t="shared" si="2"/>
        <v>0</v>
      </c>
      <c r="Y14" s="85"/>
      <c r="Z14" s="58" t="s">
        <v>79</v>
      </c>
      <c r="AA14" s="87">
        <v>0</v>
      </c>
      <c r="AB14" s="88">
        <v>0</v>
      </c>
      <c r="AC14" s="88">
        <v>0</v>
      </c>
      <c r="AD14" s="88" t="s">
        <v>13</v>
      </c>
      <c r="AE14" s="49">
        <v>0</v>
      </c>
      <c r="AF14" s="153">
        <f t="shared" ref="AF14:AF19" si="5">AE14/AE$53</f>
        <v>0</v>
      </c>
    </row>
    <row r="15" spans="1:32">
      <c r="A15" s="58" t="s">
        <v>85</v>
      </c>
      <c r="B15" s="58" t="s">
        <v>81</v>
      </c>
      <c r="C15" s="83">
        <v>0</v>
      </c>
      <c r="D15" s="84">
        <v>0</v>
      </c>
      <c r="E15" s="84">
        <v>0</v>
      </c>
      <c r="F15" s="84" t="s">
        <v>13</v>
      </c>
      <c r="G15" s="49">
        <v>0</v>
      </c>
      <c r="H15" s="153">
        <f t="shared" si="4"/>
        <v>0</v>
      </c>
      <c r="I15" s="85"/>
      <c r="J15" s="58" t="s">
        <v>81</v>
      </c>
      <c r="K15" s="87">
        <v>0</v>
      </c>
      <c r="L15" s="88">
        <v>0</v>
      </c>
      <c r="M15" s="88">
        <v>0</v>
      </c>
      <c r="N15" s="88" t="s">
        <v>13</v>
      </c>
      <c r="O15" s="49">
        <v>0</v>
      </c>
      <c r="P15" s="153">
        <f t="shared" si="1"/>
        <v>0</v>
      </c>
      <c r="Q15" s="85"/>
      <c r="R15" s="58" t="s">
        <v>81</v>
      </c>
      <c r="S15" s="87">
        <v>0</v>
      </c>
      <c r="T15" s="88">
        <v>0</v>
      </c>
      <c r="U15" s="88">
        <v>0</v>
      </c>
      <c r="V15" s="88" t="s">
        <v>13</v>
      </c>
      <c r="W15" s="49">
        <v>0</v>
      </c>
      <c r="X15" s="153">
        <f t="shared" si="2"/>
        <v>0</v>
      </c>
      <c r="Y15" s="85"/>
      <c r="Z15" s="58" t="s">
        <v>81</v>
      </c>
      <c r="AA15" s="87">
        <v>0</v>
      </c>
      <c r="AB15" s="88">
        <v>0</v>
      </c>
      <c r="AC15" s="88">
        <v>0</v>
      </c>
      <c r="AD15" s="88" t="s">
        <v>13</v>
      </c>
      <c r="AE15" s="49">
        <v>0</v>
      </c>
      <c r="AF15" s="153">
        <f t="shared" si="5"/>
        <v>0</v>
      </c>
    </row>
    <row r="16" spans="1:32">
      <c r="A16" s="58" t="s">
        <v>86</v>
      </c>
      <c r="B16" s="58" t="s">
        <v>81</v>
      </c>
      <c r="C16" s="83">
        <v>0</v>
      </c>
      <c r="D16" s="84">
        <v>0</v>
      </c>
      <c r="E16" s="84">
        <v>0</v>
      </c>
      <c r="F16" s="84" t="s">
        <v>13</v>
      </c>
      <c r="G16" s="49">
        <v>0</v>
      </c>
      <c r="H16" s="153">
        <f>G16/G$53</f>
        <v>0</v>
      </c>
      <c r="I16" s="85"/>
      <c r="J16" s="58" t="s">
        <v>81</v>
      </c>
      <c r="K16" s="87">
        <v>0</v>
      </c>
      <c r="L16" s="88">
        <v>0</v>
      </c>
      <c r="M16" s="88">
        <v>0</v>
      </c>
      <c r="N16" s="88" t="s">
        <v>13</v>
      </c>
      <c r="O16" s="49">
        <v>0</v>
      </c>
      <c r="P16" s="153">
        <f t="shared" si="1"/>
        <v>0</v>
      </c>
      <c r="Q16" s="85"/>
      <c r="R16" s="58" t="s">
        <v>81</v>
      </c>
      <c r="S16" s="87">
        <v>0</v>
      </c>
      <c r="T16" s="88">
        <v>0</v>
      </c>
      <c r="U16" s="88">
        <v>0</v>
      </c>
      <c r="V16" s="88" t="s">
        <v>13</v>
      </c>
      <c r="W16" s="49">
        <v>0</v>
      </c>
      <c r="X16" s="153">
        <f t="shared" si="2"/>
        <v>0</v>
      </c>
      <c r="Y16" s="85"/>
      <c r="Z16" s="58" t="s">
        <v>81</v>
      </c>
      <c r="AA16" s="87">
        <v>0</v>
      </c>
      <c r="AB16" s="88">
        <v>0</v>
      </c>
      <c r="AC16" s="88">
        <v>0</v>
      </c>
      <c r="AD16" s="88" t="s">
        <v>13</v>
      </c>
      <c r="AE16" s="49">
        <v>0</v>
      </c>
      <c r="AF16" s="153">
        <f>AE16/AE$53</f>
        <v>0</v>
      </c>
    </row>
    <row r="17" spans="1:32">
      <c r="A17" s="58" t="s">
        <v>87</v>
      </c>
      <c r="B17" s="58" t="s">
        <v>81</v>
      </c>
      <c r="C17" s="83">
        <v>0</v>
      </c>
      <c r="D17" s="84">
        <v>0</v>
      </c>
      <c r="E17" s="84">
        <v>0</v>
      </c>
      <c r="F17" s="84" t="s">
        <v>13</v>
      </c>
      <c r="G17" s="49">
        <v>0</v>
      </c>
      <c r="H17" s="153">
        <f t="shared" si="4"/>
        <v>0</v>
      </c>
      <c r="I17" s="85"/>
      <c r="J17" s="58" t="s">
        <v>81</v>
      </c>
      <c r="K17" s="87">
        <v>0</v>
      </c>
      <c r="L17" s="88">
        <v>0</v>
      </c>
      <c r="M17" s="88">
        <v>0</v>
      </c>
      <c r="N17" s="88" t="s">
        <v>13</v>
      </c>
      <c r="O17" s="49">
        <v>0</v>
      </c>
      <c r="P17" s="153">
        <f t="shared" si="1"/>
        <v>0</v>
      </c>
      <c r="Q17" s="85"/>
      <c r="R17" s="58" t="s">
        <v>81</v>
      </c>
      <c r="S17" s="87">
        <v>0</v>
      </c>
      <c r="T17" s="88">
        <v>0</v>
      </c>
      <c r="U17" s="88">
        <v>0</v>
      </c>
      <c r="V17" s="88" t="s">
        <v>13</v>
      </c>
      <c r="W17" s="49">
        <v>0</v>
      </c>
      <c r="X17" s="153">
        <f t="shared" si="2"/>
        <v>0</v>
      </c>
      <c r="Y17" s="85"/>
      <c r="Z17" s="58" t="s">
        <v>81</v>
      </c>
      <c r="AA17" s="87">
        <v>0</v>
      </c>
      <c r="AB17" s="88">
        <v>0</v>
      </c>
      <c r="AC17" s="88">
        <v>0</v>
      </c>
      <c r="AD17" s="88" t="s">
        <v>13</v>
      </c>
      <c r="AE17" s="49">
        <v>0</v>
      </c>
      <c r="AF17" s="153">
        <f t="shared" si="5"/>
        <v>0</v>
      </c>
    </row>
    <row r="18" spans="1:32">
      <c r="A18" s="54" t="s">
        <v>17</v>
      </c>
      <c r="B18" s="85"/>
      <c r="C18" s="154"/>
      <c r="D18" s="155"/>
      <c r="E18" s="155"/>
      <c r="F18" s="155"/>
      <c r="G18" s="155"/>
      <c r="H18" s="86"/>
      <c r="I18" s="85"/>
      <c r="J18" s="85"/>
      <c r="K18" s="154"/>
      <c r="L18" s="155"/>
      <c r="M18" s="155"/>
      <c r="N18" s="155"/>
      <c r="O18" s="155"/>
      <c r="P18" s="86"/>
      <c r="Q18" s="85"/>
      <c r="R18" s="85"/>
      <c r="S18" s="154"/>
      <c r="T18" s="155"/>
      <c r="U18" s="155"/>
      <c r="V18" s="155"/>
      <c r="W18" s="155"/>
      <c r="X18" s="86"/>
      <c r="Y18" s="85"/>
      <c r="Z18" s="85"/>
      <c r="AA18" s="154"/>
      <c r="AB18" s="155"/>
      <c r="AC18" s="155"/>
      <c r="AD18" s="155"/>
      <c r="AE18" s="155"/>
      <c r="AF18" s="86"/>
    </row>
    <row r="19" spans="1:32" s="422" customFormat="1">
      <c r="A19" s="58" t="s">
        <v>88</v>
      </c>
      <c r="B19" s="58" t="s">
        <v>79</v>
      </c>
      <c r="C19" s="83">
        <v>2</v>
      </c>
      <c r="D19" s="84">
        <v>49</v>
      </c>
      <c r="E19" s="84">
        <v>5.8799999999999998E-3</v>
      </c>
      <c r="F19" s="84" t="s">
        <v>13</v>
      </c>
      <c r="G19" s="49">
        <v>206.25</v>
      </c>
      <c r="H19" s="153"/>
      <c r="I19" s="85"/>
      <c r="J19" s="58" t="s">
        <v>79</v>
      </c>
      <c r="K19" s="89">
        <v>2</v>
      </c>
      <c r="L19" s="90">
        <v>49</v>
      </c>
      <c r="M19" s="90">
        <v>5.8799999999999998E-3</v>
      </c>
      <c r="N19" s="90" t="s">
        <v>13</v>
      </c>
      <c r="O19" s="49">
        <v>206.25</v>
      </c>
      <c r="P19" s="153">
        <f t="shared" si="1"/>
        <v>2.7827031398488199E-4</v>
      </c>
      <c r="Q19" s="85"/>
      <c r="R19" s="58" t="s">
        <v>79</v>
      </c>
      <c r="S19" s="89">
        <v>0</v>
      </c>
      <c r="T19" s="90">
        <v>0</v>
      </c>
      <c r="U19" s="90">
        <v>0</v>
      </c>
      <c r="V19" s="90" t="s">
        <v>13</v>
      </c>
      <c r="W19" s="49">
        <v>0</v>
      </c>
      <c r="X19" s="153">
        <f t="shared" si="2"/>
        <v>0</v>
      </c>
      <c r="Y19" s="85"/>
      <c r="Z19" s="58" t="s">
        <v>79</v>
      </c>
      <c r="AA19" s="89">
        <v>1</v>
      </c>
      <c r="AB19" s="90">
        <v>0</v>
      </c>
      <c r="AC19" s="90">
        <v>0</v>
      </c>
      <c r="AD19" s="90" t="s">
        <v>13</v>
      </c>
      <c r="AE19" s="49">
        <v>75.25</v>
      </c>
      <c r="AF19" s="153">
        <f t="shared" si="5"/>
        <v>1.3209412524336369E-4</v>
      </c>
    </row>
    <row r="20" spans="1:32">
      <c r="A20" s="57" t="s">
        <v>89</v>
      </c>
      <c r="B20" s="57" t="s">
        <v>79</v>
      </c>
      <c r="C20" s="83">
        <v>0</v>
      </c>
      <c r="D20" s="84">
        <v>0</v>
      </c>
      <c r="E20" s="84">
        <v>0</v>
      </c>
      <c r="F20" s="84" t="s">
        <v>13</v>
      </c>
      <c r="G20" s="49">
        <v>0</v>
      </c>
      <c r="H20" s="153"/>
      <c r="I20" s="85"/>
      <c r="J20" s="57" t="s">
        <v>79</v>
      </c>
      <c r="K20" s="92">
        <v>0</v>
      </c>
      <c r="L20" s="93">
        <v>0</v>
      </c>
      <c r="M20" s="93">
        <v>0</v>
      </c>
      <c r="N20" s="93" t="s">
        <v>13</v>
      </c>
      <c r="O20" s="49">
        <v>0</v>
      </c>
      <c r="P20" s="153">
        <f t="shared" si="1"/>
        <v>0</v>
      </c>
      <c r="Q20" s="85"/>
      <c r="R20" s="57" t="s">
        <v>79</v>
      </c>
      <c r="S20" s="92">
        <v>0</v>
      </c>
      <c r="T20" s="93">
        <v>0</v>
      </c>
      <c r="U20" s="93">
        <v>0</v>
      </c>
      <c r="V20" s="93" t="s">
        <v>13</v>
      </c>
      <c r="W20" s="49">
        <v>0</v>
      </c>
      <c r="X20" s="153">
        <f t="shared" si="2"/>
        <v>0</v>
      </c>
      <c r="Y20" s="85"/>
      <c r="Z20" s="57" t="s">
        <v>79</v>
      </c>
      <c r="AA20" s="92">
        <v>0</v>
      </c>
      <c r="AB20" s="93">
        <v>0</v>
      </c>
      <c r="AC20" s="93">
        <v>0</v>
      </c>
      <c r="AD20" s="93" t="s">
        <v>13</v>
      </c>
      <c r="AE20" s="49">
        <v>0</v>
      </c>
      <c r="AF20" s="153"/>
    </row>
    <row r="21" spans="1:32">
      <c r="A21" s="54" t="s">
        <v>90</v>
      </c>
      <c r="B21" s="85"/>
      <c r="C21" s="154"/>
      <c r="D21" s="155"/>
      <c r="E21" s="155"/>
      <c r="F21" s="155"/>
      <c r="G21" s="155"/>
      <c r="H21" s="86"/>
      <c r="I21" s="85"/>
      <c r="J21" s="85"/>
      <c r="K21" s="154"/>
      <c r="L21" s="155"/>
      <c r="M21" s="155"/>
      <c r="N21" s="155"/>
      <c r="O21" s="155"/>
      <c r="P21" s="86"/>
      <c r="Q21" s="85"/>
      <c r="R21" s="85"/>
      <c r="S21" s="154"/>
      <c r="T21" s="155"/>
      <c r="U21" s="155"/>
      <c r="V21" s="155"/>
      <c r="W21" s="155"/>
      <c r="X21" s="86"/>
      <c r="Y21" s="85"/>
      <c r="Z21" s="85"/>
      <c r="AA21" s="154"/>
      <c r="AB21" s="155"/>
      <c r="AC21" s="155"/>
      <c r="AD21" s="155"/>
      <c r="AE21" s="155"/>
      <c r="AF21" s="86"/>
    </row>
    <row r="22" spans="1:32">
      <c r="A22" s="58" t="s">
        <v>91</v>
      </c>
      <c r="B22" s="58" t="s">
        <v>81</v>
      </c>
      <c r="C22" s="83">
        <v>39</v>
      </c>
      <c r="D22" s="84">
        <v>13404.440790000001</v>
      </c>
      <c r="E22" s="84">
        <v>0</v>
      </c>
      <c r="F22" s="84" t="s">
        <v>13</v>
      </c>
      <c r="G22" s="49">
        <v>12480</v>
      </c>
      <c r="H22" s="153">
        <f>G22/G$53</f>
        <v>1.2606640363803172E-2</v>
      </c>
      <c r="I22" s="85"/>
      <c r="J22" s="58" t="s">
        <v>81</v>
      </c>
      <c r="K22" s="94">
        <v>26</v>
      </c>
      <c r="L22" s="95">
        <v>8971.4407900000006</v>
      </c>
      <c r="M22" s="95">
        <v>0</v>
      </c>
      <c r="N22" s="95" t="s">
        <v>13</v>
      </c>
      <c r="O22" s="49">
        <v>8320</v>
      </c>
      <c r="P22" s="153">
        <f t="shared" ref="P22:P31" si="6">O22/O$53</f>
        <v>1.1225255817474997E-2</v>
      </c>
      <c r="Q22" s="85"/>
      <c r="R22" s="58" t="s">
        <v>81</v>
      </c>
      <c r="S22" s="94">
        <v>13</v>
      </c>
      <c r="T22" s="95">
        <v>4433</v>
      </c>
      <c r="U22" s="95">
        <v>0</v>
      </c>
      <c r="V22" s="95" t="s">
        <v>13</v>
      </c>
      <c r="W22" s="49">
        <v>4160</v>
      </c>
      <c r="X22" s="153">
        <f t="shared" si="2"/>
        <v>1.6722361604133474E-2</v>
      </c>
      <c r="Y22" s="85"/>
      <c r="Z22" s="58" t="s">
        <v>81</v>
      </c>
      <c r="AA22" s="94">
        <v>0</v>
      </c>
      <c r="AB22" s="95">
        <v>0</v>
      </c>
      <c r="AC22" s="95">
        <v>0</v>
      </c>
      <c r="AD22" s="95" t="s">
        <v>13</v>
      </c>
      <c r="AE22" s="49">
        <v>0</v>
      </c>
      <c r="AF22" s="153">
        <f t="shared" ref="AF22:AF31" si="7">AE22/AE$53</f>
        <v>0</v>
      </c>
    </row>
    <row r="23" spans="1:32">
      <c r="A23" s="58" t="s">
        <v>92</v>
      </c>
      <c r="B23" s="58" t="s">
        <v>81</v>
      </c>
      <c r="C23" s="83">
        <v>0</v>
      </c>
      <c r="D23" s="84">
        <v>0</v>
      </c>
      <c r="E23" s="84">
        <v>0</v>
      </c>
      <c r="F23" s="84" t="s">
        <v>13</v>
      </c>
      <c r="G23" s="49">
        <v>0</v>
      </c>
      <c r="H23" s="153">
        <f t="shared" ref="H23:H31" si="8">G23/G$53</f>
        <v>0</v>
      </c>
      <c r="I23" s="85"/>
      <c r="J23" s="58" t="s">
        <v>81</v>
      </c>
      <c r="K23" s="94">
        <v>0</v>
      </c>
      <c r="L23" s="95">
        <v>0</v>
      </c>
      <c r="M23" s="95">
        <v>0</v>
      </c>
      <c r="N23" s="95" t="s">
        <v>13</v>
      </c>
      <c r="O23" s="49">
        <v>0</v>
      </c>
      <c r="P23" s="153">
        <f t="shared" si="6"/>
        <v>0</v>
      </c>
      <c r="Q23" s="85"/>
      <c r="R23" s="58" t="s">
        <v>81</v>
      </c>
      <c r="S23" s="94">
        <v>0</v>
      </c>
      <c r="T23" s="95">
        <v>0</v>
      </c>
      <c r="U23" s="95">
        <v>0</v>
      </c>
      <c r="V23" s="95" t="s">
        <v>13</v>
      </c>
      <c r="W23" s="49">
        <v>0</v>
      </c>
      <c r="X23" s="153">
        <f t="shared" si="2"/>
        <v>0</v>
      </c>
      <c r="Y23" s="85"/>
      <c r="Z23" s="58" t="s">
        <v>81</v>
      </c>
      <c r="AA23" s="94">
        <v>0</v>
      </c>
      <c r="AB23" s="95">
        <v>0</v>
      </c>
      <c r="AC23" s="95">
        <v>0</v>
      </c>
      <c r="AD23" s="95" t="s">
        <v>13</v>
      </c>
      <c r="AE23" s="49">
        <v>0</v>
      </c>
      <c r="AF23" s="153">
        <f t="shared" si="7"/>
        <v>0</v>
      </c>
    </row>
    <row r="24" spans="1:32">
      <c r="A24" s="58" t="s">
        <v>93</v>
      </c>
      <c r="B24" s="58" t="s">
        <v>79</v>
      </c>
      <c r="C24" s="83">
        <v>0</v>
      </c>
      <c r="D24" s="84">
        <v>0</v>
      </c>
      <c r="E24" s="84">
        <v>0</v>
      </c>
      <c r="F24" s="84" t="s">
        <v>13</v>
      </c>
      <c r="G24" s="49">
        <v>0</v>
      </c>
      <c r="H24" s="153">
        <f t="shared" si="8"/>
        <v>0</v>
      </c>
      <c r="I24" s="85"/>
      <c r="J24" s="58" t="s">
        <v>79</v>
      </c>
      <c r="K24" s="94">
        <v>0</v>
      </c>
      <c r="L24" s="95">
        <v>0</v>
      </c>
      <c r="M24" s="95">
        <v>0</v>
      </c>
      <c r="N24" s="95" t="s">
        <v>13</v>
      </c>
      <c r="O24" s="49">
        <v>0</v>
      </c>
      <c r="P24" s="153">
        <f t="shared" si="6"/>
        <v>0</v>
      </c>
      <c r="Q24" s="85"/>
      <c r="R24" s="58" t="s">
        <v>79</v>
      </c>
      <c r="S24" s="94">
        <v>0</v>
      </c>
      <c r="T24" s="95">
        <v>0</v>
      </c>
      <c r="U24" s="95">
        <v>0</v>
      </c>
      <c r="V24" s="95" t="s">
        <v>13</v>
      </c>
      <c r="W24" s="49">
        <v>0</v>
      </c>
      <c r="X24" s="153">
        <f t="shared" si="2"/>
        <v>0</v>
      </c>
      <c r="Y24" s="85"/>
      <c r="Z24" s="58" t="s">
        <v>79</v>
      </c>
      <c r="AA24" s="94">
        <v>0</v>
      </c>
      <c r="AB24" s="95">
        <v>0</v>
      </c>
      <c r="AC24" s="95">
        <v>0</v>
      </c>
      <c r="AD24" s="95" t="s">
        <v>13</v>
      </c>
      <c r="AE24" s="49">
        <v>0</v>
      </c>
      <c r="AF24" s="153">
        <f t="shared" si="7"/>
        <v>0</v>
      </c>
    </row>
    <row r="25" spans="1:32">
      <c r="A25" s="58" t="s">
        <v>94</v>
      </c>
      <c r="B25" s="58" t="s">
        <v>79</v>
      </c>
      <c r="C25" s="83">
        <v>5</v>
      </c>
      <c r="D25" s="84">
        <v>-635.65</v>
      </c>
      <c r="E25" s="84">
        <v>-9.5200000000000007E-2</v>
      </c>
      <c r="F25" s="84" t="s">
        <v>13</v>
      </c>
      <c r="G25" s="49">
        <v>5518.3450000000003</v>
      </c>
      <c r="H25" s="153">
        <f t="shared" si="8"/>
        <v>5.5743422130121326E-3</v>
      </c>
      <c r="I25" s="85"/>
      <c r="J25" s="58" t="s">
        <v>79</v>
      </c>
      <c r="K25" s="94">
        <v>5</v>
      </c>
      <c r="L25" s="95">
        <v>-635.65</v>
      </c>
      <c r="M25" s="95">
        <v>-9.5200000000000007E-2</v>
      </c>
      <c r="N25" s="95" t="s">
        <v>13</v>
      </c>
      <c r="O25" s="49">
        <v>5518.3450000000003</v>
      </c>
      <c r="P25" s="153">
        <f t="shared" si="6"/>
        <v>7.4452925858274118E-3</v>
      </c>
      <c r="Q25" s="85"/>
      <c r="R25" s="58" t="s">
        <v>79</v>
      </c>
      <c r="S25" s="94">
        <v>0</v>
      </c>
      <c r="T25" s="95">
        <v>0</v>
      </c>
      <c r="U25" s="95">
        <v>0</v>
      </c>
      <c r="V25" s="95" t="s">
        <v>13</v>
      </c>
      <c r="W25" s="49">
        <v>0</v>
      </c>
      <c r="X25" s="153">
        <f t="shared" si="2"/>
        <v>0</v>
      </c>
      <c r="Y25" s="85"/>
      <c r="Z25" s="58" t="s">
        <v>79</v>
      </c>
      <c r="AA25" s="94">
        <v>1</v>
      </c>
      <c r="AB25" s="95">
        <v>44.35</v>
      </c>
      <c r="AC25" s="95">
        <v>6.7999999999999996E-3</v>
      </c>
      <c r="AD25" s="95" t="s">
        <v>13</v>
      </c>
      <c r="AE25" s="49">
        <v>874.97</v>
      </c>
      <c r="AF25" s="153">
        <f t="shared" si="7"/>
        <v>1.5359255383944974E-3</v>
      </c>
    </row>
    <row r="26" spans="1:32">
      <c r="A26" s="58" t="s">
        <v>95</v>
      </c>
      <c r="B26" s="58" t="s">
        <v>79</v>
      </c>
      <c r="C26" s="83">
        <v>61</v>
      </c>
      <c r="D26" s="84">
        <v>64</v>
      </c>
      <c r="E26" s="84">
        <v>9.5999999999999992E-3</v>
      </c>
      <c r="F26" s="84" t="s">
        <v>13</v>
      </c>
      <c r="G26" s="49">
        <v>309165.11499999999</v>
      </c>
      <c r="H26" s="153">
        <f t="shared" si="8"/>
        <v>0.31230235719862576</v>
      </c>
      <c r="I26" s="85"/>
      <c r="J26" s="58" t="s">
        <v>79</v>
      </c>
      <c r="K26" s="94">
        <v>39</v>
      </c>
      <c r="L26" s="95">
        <v>64</v>
      </c>
      <c r="M26" s="95">
        <v>9.5999999999999992E-3</v>
      </c>
      <c r="N26" s="95" t="s">
        <v>13</v>
      </c>
      <c r="O26" s="49">
        <v>196268.7</v>
      </c>
      <c r="P26" s="153">
        <f t="shared" si="6"/>
        <v>0.26480364981529508</v>
      </c>
      <c r="Q26" s="85"/>
      <c r="R26" s="58" t="s">
        <v>79</v>
      </c>
      <c r="S26" s="94">
        <v>22</v>
      </c>
      <c r="T26" s="95">
        <v>0</v>
      </c>
      <c r="U26" s="95">
        <v>0</v>
      </c>
      <c r="V26" s="95" t="s">
        <v>13</v>
      </c>
      <c r="W26" s="49">
        <v>112896.41499999999</v>
      </c>
      <c r="X26" s="153">
        <f t="shared" si="2"/>
        <v>0.45382083544238422</v>
      </c>
      <c r="Y26" s="85"/>
      <c r="Z26" s="58" t="s">
        <v>79</v>
      </c>
      <c r="AA26" s="94">
        <v>1</v>
      </c>
      <c r="AB26" s="95">
        <v>0</v>
      </c>
      <c r="AC26" s="95">
        <v>0</v>
      </c>
      <c r="AD26" s="95" t="s">
        <v>13</v>
      </c>
      <c r="AE26" s="49">
        <v>3642.0250000000001</v>
      </c>
      <c r="AF26" s="153">
        <f t="shared" si="7"/>
        <v>6.3932240065044743E-3</v>
      </c>
    </row>
    <row r="27" spans="1:32">
      <c r="A27" s="58" t="s">
        <v>96</v>
      </c>
      <c r="B27" s="58" t="s">
        <v>79</v>
      </c>
      <c r="C27" s="83">
        <v>0</v>
      </c>
      <c r="D27" s="84">
        <v>0</v>
      </c>
      <c r="E27" s="84">
        <v>0</v>
      </c>
      <c r="F27" s="84" t="s">
        <v>13</v>
      </c>
      <c r="G27" s="49">
        <v>0</v>
      </c>
      <c r="H27" s="153">
        <f t="shared" si="8"/>
        <v>0</v>
      </c>
      <c r="I27" s="85"/>
      <c r="J27" s="58" t="s">
        <v>79</v>
      </c>
      <c r="K27" s="94">
        <v>0</v>
      </c>
      <c r="L27" s="95">
        <v>0</v>
      </c>
      <c r="M27" s="95">
        <v>0</v>
      </c>
      <c r="N27" s="95" t="s">
        <v>13</v>
      </c>
      <c r="O27" s="49">
        <v>0</v>
      </c>
      <c r="P27" s="153">
        <f t="shared" si="6"/>
        <v>0</v>
      </c>
      <c r="Q27" s="85"/>
      <c r="R27" s="58" t="s">
        <v>79</v>
      </c>
      <c r="S27" s="94">
        <v>0</v>
      </c>
      <c r="T27" s="95">
        <v>0</v>
      </c>
      <c r="U27" s="95">
        <v>0</v>
      </c>
      <c r="V27" s="95" t="s">
        <v>13</v>
      </c>
      <c r="W27" s="49">
        <v>0</v>
      </c>
      <c r="X27" s="153">
        <f t="shared" si="2"/>
        <v>0</v>
      </c>
      <c r="Y27" s="85"/>
      <c r="Z27" s="58" t="s">
        <v>79</v>
      </c>
      <c r="AA27" s="94">
        <v>0</v>
      </c>
      <c r="AB27" s="95">
        <v>0</v>
      </c>
      <c r="AC27" s="95">
        <v>0</v>
      </c>
      <c r="AD27" s="95" t="s">
        <v>13</v>
      </c>
      <c r="AE27" s="49">
        <v>0</v>
      </c>
      <c r="AF27" s="153">
        <f t="shared" si="7"/>
        <v>0</v>
      </c>
    </row>
    <row r="28" spans="1:32">
      <c r="A28" s="58" t="s">
        <v>97</v>
      </c>
      <c r="B28" s="58" t="s">
        <v>81</v>
      </c>
      <c r="C28" s="83">
        <v>0</v>
      </c>
      <c r="D28" s="84">
        <v>0</v>
      </c>
      <c r="E28" s="84">
        <v>0</v>
      </c>
      <c r="F28" s="84" t="s">
        <v>13</v>
      </c>
      <c r="G28" s="49">
        <v>0</v>
      </c>
      <c r="H28" s="153">
        <f t="shared" si="8"/>
        <v>0</v>
      </c>
      <c r="I28" s="85"/>
      <c r="J28" s="58" t="s">
        <v>81</v>
      </c>
      <c r="K28" s="94">
        <v>0</v>
      </c>
      <c r="L28" s="95">
        <v>0</v>
      </c>
      <c r="M28" s="95">
        <v>0</v>
      </c>
      <c r="N28" s="95" t="s">
        <v>13</v>
      </c>
      <c r="O28" s="49">
        <v>0</v>
      </c>
      <c r="P28" s="153">
        <f t="shared" si="6"/>
        <v>0</v>
      </c>
      <c r="Q28" s="85"/>
      <c r="R28" s="58" t="s">
        <v>81</v>
      </c>
      <c r="S28" s="94">
        <v>0</v>
      </c>
      <c r="T28" s="95">
        <v>0</v>
      </c>
      <c r="U28" s="95">
        <v>0</v>
      </c>
      <c r="V28" s="95" t="s">
        <v>13</v>
      </c>
      <c r="W28" s="49">
        <v>0</v>
      </c>
      <c r="X28" s="153">
        <f t="shared" si="2"/>
        <v>0</v>
      </c>
      <c r="Y28" s="85"/>
      <c r="Z28" s="58" t="s">
        <v>81</v>
      </c>
      <c r="AA28" s="94">
        <v>0</v>
      </c>
      <c r="AB28" s="95">
        <v>0</v>
      </c>
      <c r="AC28" s="95">
        <v>0</v>
      </c>
      <c r="AD28" s="95" t="s">
        <v>13</v>
      </c>
      <c r="AE28" s="49">
        <v>0</v>
      </c>
      <c r="AF28" s="153">
        <f t="shared" si="7"/>
        <v>0</v>
      </c>
    </row>
    <row r="29" spans="1:32">
      <c r="A29" s="58" t="s">
        <v>98</v>
      </c>
      <c r="B29" s="58" t="s">
        <v>79</v>
      </c>
      <c r="C29" s="83">
        <v>40</v>
      </c>
      <c r="D29" s="84">
        <v>22278.37</v>
      </c>
      <c r="E29" s="84">
        <v>3.3434499999999998</v>
      </c>
      <c r="F29" s="84" t="s">
        <v>13</v>
      </c>
      <c r="G29" s="49">
        <v>42361.34</v>
      </c>
      <c r="H29" s="153">
        <f t="shared" si="8"/>
        <v>4.2791200217050469E-2</v>
      </c>
      <c r="I29" s="85"/>
      <c r="J29" s="58" t="s">
        <v>79</v>
      </c>
      <c r="K29" s="94">
        <v>33</v>
      </c>
      <c r="L29" s="95">
        <v>18351.37</v>
      </c>
      <c r="M29" s="95">
        <v>2.7544</v>
      </c>
      <c r="N29" s="95" t="s">
        <v>13</v>
      </c>
      <c r="O29" s="49">
        <v>34940.467499999999</v>
      </c>
      <c r="P29" s="153">
        <f t="shared" si="6"/>
        <v>4.7141308421835462E-2</v>
      </c>
      <c r="Q29" s="85"/>
      <c r="R29" s="58" t="s">
        <v>79</v>
      </c>
      <c r="S29" s="94">
        <v>7</v>
      </c>
      <c r="T29" s="95">
        <v>3927</v>
      </c>
      <c r="U29" s="95">
        <v>0.58904999999999996</v>
      </c>
      <c r="V29" s="95" t="s">
        <v>13</v>
      </c>
      <c r="W29" s="49">
        <v>7420.8725000000004</v>
      </c>
      <c r="X29" s="153">
        <f t="shared" si="2"/>
        <v>2.9830411866146631E-2</v>
      </c>
      <c r="Y29" s="85"/>
      <c r="Z29" s="58" t="s">
        <v>79</v>
      </c>
      <c r="AA29" s="94">
        <v>31</v>
      </c>
      <c r="AB29" s="95">
        <v>17229.37</v>
      </c>
      <c r="AC29" s="95">
        <v>2.5861000000000001</v>
      </c>
      <c r="AD29" s="95" t="s">
        <v>13</v>
      </c>
      <c r="AE29" s="49">
        <v>32890.817499999997</v>
      </c>
      <c r="AF29" s="153">
        <f t="shared" si="7"/>
        <v>5.7736661344872001E-2</v>
      </c>
    </row>
    <row r="30" spans="1:32">
      <c r="A30" s="58" t="s">
        <v>99</v>
      </c>
      <c r="B30" s="58" t="s">
        <v>79</v>
      </c>
      <c r="C30" s="83">
        <v>59</v>
      </c>
      <c r="D30" s="84">
        <v>0</v>
      </c>
      <c r="E30" s="84">
        <v>0</v>
      </c>
      <c r="F30" s="84" t="s">
        <v>13</v>
      </c>
      <c r="G30" s="49">
        <v>7040</v>
      </c>
      <c r="H30" s="153">
        <f t="shared" si="8"/>
        <v>7.1114381539402506E-3</v>
      </c>
      <c r="I30" s="85"/>
      <c r="J30" s="58" t="s">
        <v>79</v>
      </c>
      <c r="K30" s="94">
        <v>37</v>
      </c>
      <c r="L30" s="95">
        <v>0</v>
      </c>
      <c r="M30" s="95">
        <v>0</v>
      </c>
      <c r="N30" s="95" t="s">
        <v>13</v>
      </c>
      <c r="O30" s="49">
        <v>4710</v>
      </c>
      <c r="P30" s="153">
        <f t="shared" si="6"/>
        <v>6.3546820793638501E-3</v>
      </c>
      <c r="Q30" s="85"/>
      <c r="R30" s="58" t="s">
        <v>79</v>
      </c>
      <c r="S30" s="94">
        <v>22</v>
      </c>
      <c r="T30" s="95">
        <v>0</v>
      </c>
      <c r="U30" s="95">
        <v>0</v>
      </c>
      <c r="V30" s="95" t="s">
        <v>13</v>
      </c>
      <c r="W30" s="49">
        <v>2330</v>
      </c>
      <c r="X30" s="153">
        <f t="shared" si="2"/>
        <v>9.3661304176997588E-3</v>
      </c>
      <c r="Y30" s="85"/>
      <c r="Z30" s="58" t="s">
        <v>79</v>
      </c>
      <c r="AA30" s="94">
        <v>1</v>
      </c>
      <c r="AB30" s="95">
        <v>0</v>
      </c>
      <c r="AC30" s="95">
        <v>0</v>
      </c>
      <c r="AD30" s="95" t="s">
        <v>13</v>
      </c>
      <c r="AE30" s="49">
        <v>230</v>
      </c>
      <c r="AF30" s="153">
        <f t="shared" si="7"/>
        <v>4.0374284127539734E-4</v>
      </c>
    </row>
    <row r="31" spans="1:32">
      <c r="A31" s="58" t="s">
        <v>100</v>
      </c>
      <c r="B31" s="58" t="s">
        <v>79</v>
      </c>
      <c r="C31" s="83">
        <v>0</v>
      </c>
      <c r="D31" s="84">
        <v>0</v>
      </c>
      <c r="E31" s="84">
        <v>0</v>
      </c>
      <c r="F31" s="84" t="s">
        <v>13</v>
      </c>
      <c r="G31" s="49">
        <v>0</v>
      </c>
      <c r="H31" s="153">
        <f t="shared" si="8"/>
        <v>0</v>
      </c>
      <c r="I31" s="85"/>
      <c r="J31" s="58" t="s">
        <v>79</v>
      </c>
      <c r="K31" s="94">
        <v>0</v>
      </c>
      <c r="L31" s="95">
        <v>0</v>
      </c>
      <c r="M31" s="95">
        <v>0</v>
      </c>
      <c r="N31" s="95" t="s">
        <v>13</v>
      </c>
      <c r="O31" s="49">
        <v>0</v>
      </c>
      <c r="P31" s="153">
        <f t="shared" si="6"/>
        <v>0</v>
      </c>
      <c r="Q31" s="85"/>
      <c r="R31" s="58" t="s">
        <v>79</v>
      </c>
      <c r="S31" s="94">
        <v>0</v>
      </c>
      <c r="T31" s="95">
        <v>0</v>
      </c>
      <c r="U31" s="95">
        <v>0</v>
      </c>
      <c r="V31" s="95" t="s">
        <v>13</v>
      </c>
      <c r="W31" s="49">
        <v>0</v>
      </c>
      <c r="X31" s="153">
        <f t="shared" si="2"/>
        <v>0</v>
      </c>
      <c r="Y31" s="85"/>
      <c r="Z31" s="58" t="s">
        <v>79</v>
      </c>
      <c r="AA31" s="94">
        <v>0</v>
      </c>
      <c r="AB31" s="95">
        <v>0</v>
      </c>
      <c r="AC31" s="95">
        <v>0</v>
      </c>
      <c r="AD31" s="95" t="s">
        <v>13</v>
      </c>
      <c r="AE31" s="49">
        <v>0</v>
      </c>
      <c r="AF31" s="153">
        <f t="shared" si="7"/>
        <v>0</v>
      </c>
    </row>
    <row r="32" spans="1:32">
      <c r="A32" s="54" t="s">
        <v>101</v>
      </c>
      <c r="B32" s="85"/>
      <c r="C32" s="154"/>
      <c r="D32" s="155"/>
      <c r="E32" s="155"/>
      <c r="F32" s="155"/>
      <c r="G32" s="156"/>
      <c r="H32" s="86"/>
      <c r="I32" s="85"/>
      <c r="J32" s="85"/>
      <c r="K32" s="154"/>
      <c r="L32" s="155"/>
      <c r="M32" s="155"/>
      <c r="N32" s="155"/>
      <c r="O32" s="156"/>
      <c r="P32" s="86"/>
      <c r="Q32" s="85"/>
      <c r="R32" s="85"/>
      <c r="S32" s="154"/>
      <c r="T32" s="155"/>
      <c r="U32" s="155"/>
      <c r="V32" s="155"/>
      <c r="W32" s="156"/>
      <c r="X32" s="86"/>
      <c r="Y32" s="85"/>
      <c r="Z32" s="85"/>
      <c r="AA32" s="154"/>
      <c r="AB32" s="155"/>
      <c r="AC32" s="155"/>
      <c r="AD32" s="155"/>
      <c r="AE32" s="156"/>
      <c r="AF32" s="86"/>
    </row>
    <row r="33" spans="1:32" ht="14.25">
      <c r="A33" s="58" t="s">
        <v>102</v>
      </c>
      <c r="B33" s="58" t="s">
        <v>79</v>
      </c>
      <c r="C33" s="83"/>
      <c r="D33" s="84"/>
      <c r="E33" s="84"/>
      <c r="F33" s="84"/>
      <c r="G33" s="49"/>
      <c r="H33" s="153"/>
      <c r="I33" s="85"/>
      <c r="J33" s="58" t="s">
        <v>79</v>
      </c>
      <c r="K33" s="96"/>
      <c r="L33" s="97"/>
      <c r="M33" s="97"/>
      <c r="N33" s="97"/>
      <c r="O33" s="49"/>
      <c r="P33" s="153"/>
      <c r="Q33" s="85"/>
      <c r="R33" s="58" t="s">
        <v>79</v>
      </c>
      <c r="S33" s="96"/>
      <c r="T33" s="97"/>
      <c r="U33" s="97"/>
      <c r="V33" s="97"/>
      <c r="W33" s="49"/>
      <c r="X33" s="153"/>
      <c r="Y33" s="85"/>
      <c r="Z33" s="58" t="s">
        <v>79</v>
      </c>
      <c r="AA33" s="96"/>
      <c r="AB33" s="97"/>
      <c r="AC33" s="97"/>
      <c r="AD33" s="97"/>
      <c r="AE33" s="49"/>
      <c r="AF33" s="153"/>
    </row>
    <row r="34" spans="1:32">
      <c r="A34" s="58" t="s">
        <v>103</v>
      </c>
      <c r="B34" s="58" t="s">
        <v>79</v>
      </c>
      <c r="C34" s="83"/>
      <c r="D34" s="84"/>
      <c r="E34" s="84"/>
      <c r="F34" s="84"/>
      <c r="G34" s="49"/>
      <c r="H34" s="153"/>
      <c r="I34" s="85"/>
      <c r="J34" s="58" t="s">
        <v>79</v>
      </c>
      <c r="K34" s="96"/>
      <c r="L34" s="97"/>
      <c r="M34" s="97"/>
      <c r="N34" s="97"/>
      <c r="O34" s="49"/>
      <c r="P34" s="153"/>
      <c r="Q34" s="85"/>
      <c r="R34" s="58" t="s">
        <v>79</v>
      </c>
      <c r="S34" s="96"/>
      <c r="T34" s="97"/>
      <c r="U34" s="97"/>
      <c r="V34" s="97"/>
      <c r="W34" s="49"/>
      <c r="X34" s="153"/>
      <c r="Y34" s="85"/>
      <c r="Z34" s="58" t="s">
        <v>79</v>
      </c>
      <c r="AA34" s="96"/>
      <c r="AB34" s="97"/>
      <c r="AC34" s="97"/>
      <c r="AD34" s="97"/>
      <c r="AE34" s="49"/>
      <c r="AF34" s="153"/>
    </row>
    <row r="35" spans="1:32">
      <c r="A35" s="54" t="s">
        <v>104</v>
      </c>
      <c r="B35" s="85"/>
      <c r="C35" s="154"/>
      <c r="D35" s="155"/>
      <c r="E35" s="155"/>
      <c r="F35" s="155"/>
      <c r="G35" s="155"/>
      <c r="H35" s="86"/>
      <c r="I35" s="85"/>
      <c r="J35" s="85"/>
      <c r="K35" s="154"/>
      <c r="L35" s="155"/>
      <c r="M35" s="155"/>
      <c r="N35" s="155"/>
      <c r="O35" s="155"/>
      <c r="P35" s="86"/>
      <c r="Q35" s="85"/>
      <c r="R35" s="85"/>
      <c r="S35" s="154"/>
      <c r="T35" s="155"/>
      <c r="U35" s="155"/>
      <c r="V35" s="155"/>
      <c r="W35" s="155"/>
      <c r="X35" s="86"/>
      <c r="Y35" s="85"/>
      <c r="Z35" s="85"/>
      <c r="AA35" s="154"/>
      <c r="AB35" s="155"/>
      <c r="AC35" s="155"/>
      <c r="AD35" s="155"/>
      <c r="AE35" s="155"/>
      <c r="AF35" s="86"/>
    </row>
    <row r="36" spans="1:32">
      <c r="A36" s="58" t="s">
        <v>105</v>
      </c>
      <c r="B36" s="58" t="s">
        <v>81</v>
      </c>
      <c r="C36" s="83">
        <v>40</v>
      </c>
      <c r="D36" s="84">
        <v>677.4</v>
      </c>
      <c r="E36" s="84">
        <v>8.5999999999999993E-2</v>
      </c>
      <c r="F36" s="84" t="s">
        <v>13</v>
      </c>
      <c r="G36" s="49">
        <v>278.02980000000002</v>
      </c>
      <c r="H36" s="153">
        <f t="shared" ref="H36:H46" si="9">G36/G$53</f>
        <v>2.8085109767789451E-4</v>
      </c>
      <c r="I36" s="85"/>
      <c r="J36" s="58" t="s">
        <v>81</v>
      </c>
      <c r="K36" s="98">
        <v>16</v>
      </c>
      <c r="L36" s="99">
        <v>269.22000000000003</v>
      </c>
      <c r="M36" s="99">
        <v>3.4200000000000001E-2</v>
      </c>
      <c r="N36" s="99" t="s">
        <v>13</v>
      </c>
      <c r="O36" s="49">
        <v>109.7942</v>
      </c>
      <c r="P36" s="153">
        <f t="shared" ref="P36:P46" si="10">O36/O$53</f>
        <v>1.4813317094651603E-4</v>
      </c>
      <c r="Q36" s="85"/>
      <c r="R36" s="58" t="s">
        <v>81</v>
      </c>
      <c r="S36" s="98">
        <v>24</v>
      </c>
      <c r="T36" s="99">
        <v>408.18</v>
      </c>
      <c r="U36" s="99">
        <v>5.1799999999999999E-2</v>
      </c>
      <c r="V36" s="99" t="s">
        <v>13</v>
      </c>
      <c r="W36" s="49">
        <v>168.23560000000001</v>
      </c>
      <c r="X36" s="153">
        <f t="shared" ref="X36:X46" si="11">W36/W$53</f>
        <v>6.7627320622316292E-4</v>
      </c>
      <c r="Y36" s="85"/>
      <c r="Z36" s="58" t="s">
        <v>81</v>
      </c>
      <c r="AA36" s="98">
        <v>40</v>
      </c>
      <c r="AB36" s="99">
        <v>677.4</v>
      </c>
      <c r="AC36" s="99">
        <v>8.5999999999999993E-2</v>
      </c>
      <c r="AD36" s="99" t="s">
        <v>13</v>
      </c>
      <c r="AE36" s="49">
        <v>278.02980000000002</v>
      </c>
      <c r="AF36" s="153">
        <f t="shared" ref="AF36:AF46" si="12">AE36/AE$53</f>
        <v>4.8805452787491514E-4</v>
      </c>
    </row>
    <row r="37" spans="1:32">
      <c r="A37" s="58" t="s">
        <v>106</v>
      </c>
      <c r="B37" s="58" t="s">
        <v>81</v>
      </c>
      <c r="C37" s="83">
        <v>0</v>
      </c>
      <c r="D37" s="84">
        <v>0</v>
      </c>
      <c r="E37" s="84">
        <v>0</v>
      </c>
      <c r="F37" s="84" t="s">
        <v>13</v>
      </c>
      <c r="G37" s="49">
        <v>0</v>
      </c>
      <c r="H37" s="153">
        <f t="shared" si="9"/>
        <v>0</v>
      </c>
      <c r="I37" s="85"/>
      <c r="J37" s="58" t="s">
        <v>81</v>
      </c>
      <c r="K37" s="98">
        <v>0</v>
      </c>
      <c r="L37" s="99">
        <v>0</v>
      </c>
      <c r="M37" s="99">
        <v>0</v>
      </c>
      <c r="N37" s="99" t="s">
        <v>13</v>
      </c>
      <c r="O37" s="49">
        <v>0</v>
      </c>
      <c r="P37" s="153">
        <f t="shared" si="10"/>
        <v>0</v>
      </c>
      <c r="Q37" s="85"/>
      <c r="R37" s="58" t="s">
        <v>81</v>
      </c>
      <c r="S37" s="98">
        <v>0</v>
      </c>
      <c r="T37" s="99">
        <v>0</v>
      </c>
      <c r="U37" s="99">
        <v>0</v>
      </c>
      <c r="V37" s="99" t="s">
        <v>13</v>
      </c>
      <c r="W37" s="49">
        <v>0</v>
      </c>
      <c r="X37" s="153">
        <f t="shared" si="11"/>
        <v>0</v>
      </c>
      <c r="Y37" s="85"/>
      <c r="Z37" s="58" t="s">
        <v>81</v>
      </c>
      <c r="AA37" s="98">
        <v>0</v>
      </c>
      <c r="AB37" s="99">
        <v>0</v>
      </c>
      <c r="AC37" s="99">
        <v>0</v>
      </c>
      <c r="AD37" s="99" t="s">
        <v>13</v>
      </c>
      <c r="AE37" s="49">
        <v>0</v>
      </c>
      <c r="AF37" s="153">
        <f t="shared" si="12"/>
        <v>0</v>
      </c>
    </row>
    <row r="38" spans="1:32">
      <c r="A38" s="58" t="s">
        <v>107</v>
      </c>
      <c r="B38" s="58" t="s">
        <v>81</v>
      </c>
      <c r="C38" s="83">
        <v>1</v>
      </c>
      <c r="D38" s="84">
        <v>14.604699999999999</v>
      </c>
      <c r="E38" s="84">
        <v>0</v>
      </c>
      <c r="F38" s="84" t="s">
        <v>13</v>
      </c>
      <c r="G38" s="49">
        <v>95.57</v>
      </c>
      <c r="H38" s="153">
        <f t="shared" si="9"/>
        <v>9.6539793234668995E-5</v>
      </c>
      <c r="I38" s="85"/>
      <c r="J38" s="58" t="s">
        <v>81</v>
      </c>
      <c r="K38" s="98">
        <v>1</v>
      </c>
      <c r="L38" s="99">
        <v>14.604699999999999</v>
      </c>
      <c r="M38" s="99">
        <v>0</v>
      </c>
      <c r="N38" s="99" t="s">
        <v>13</v>
      </c>
      <c r="O38" s="49">
        <v>95.57</v>
      </c>
      <c r="P38" s="153">
        <f t="shared" si="10"/>
        <v>1.289420310668372E-4</v>
      </c>
      <c r="Q38" s="85"/>
      <c r="R38" s="58" t="s">
        <v>81</v>
      </c>
      <c r="S38" s="98">
        <v>0</v>
      </c>
      <c r="T38" s="99">
        <v>0</v>
      </c>
      <c r="U38" s="99">
        <v>0</v>
      </c>
      <c r="V38" s="99" t="s">
        <v>13</v>
      </c>
      <c r="W38" s="49">
        <v>0</v>
      </c>
      <c r="X38" s="153">
        <f t="shared" si="11"/>
        <v>0</v>
      </c>
      <c r="Y38" s="85"/>
      <c r="Z38" s="58" t="s">
        <v>81</v>
      </c>
      <c r="AA38" s="98">
        <v>1</v>
      </c>
      <c r="AB38" s="99">
        <v>14.604699999999999</v>
      </c>
      <c r="AC38" s="99">
        <v>0</v>
      </c>
      <c r="AD38" s="99" t="s">
        <v>13</v>
      </c>
      <c r="AE38" s="49">
        <v>95.57</v>
      </c>
      <c r="AF38" s="153">
        <f t="shared" si="12"/>
        <v>1.6776392756821619E-4</v>
      </c>
    </row>
    <row r="39" spans="1:32">
      <c r="A39" s="58" t="s">
        <v>108</v>
      </c>
      <c r="B39" s="58" t="s">
        <v>81</v>
      </c>
      <c r="C39" s="83">
        <v>10879</v>
      </c>
      <c r="D39" s="84">
        <v>421021.72719200002</v>
      </c>
      <c r="E39" s="84">
        <v>51.042009</v>
      </c>
      <c r="F39" s="84" t="s">
        <v>13</v>
      </c>
      <c r="G39" s="49">
        <v>99646.528099999996</v>
      </c>
      <c r="H39" s="153">
        <f t="shared" si="9"/>
        <v>0.10065768776108229</v>
      </c>
      <c r="I39" s="85"/>
      <c r="J39" s="58" t="s">
        <v>81</v>
      </c>
      <c r="K39" s="98">
        <v>8348</v>
      </c>
      <c r="L39" s="99">
        <v>322580.00279</v>
      </c>
      <c r="M39" s="99">
        <v>39.138551</v>
      </c>
      <c r="N39" s="99" t="s">
        <v>13</v>
      </c>
      <c r="O39" s="49">
        <v>76537.906900000002</v>
      </c>
      <c r="P39" s="153">
        <f t="shared" si="10"/>
        <v>0.1032641327748299</v>
      </c>
      <c r="Q39" s="85"/>
      <c r="R39" s="58" t="s">
        <v>81</v>
      </c>
      <c r="S39" s="98">
        <v>2531</v>
      </c>
      <c r="T39" s="99">
        <v>98441.724402000007</v>
      </c>
      <c r="U39" s="99">
        <v>11.903458000000001</v>
      </c>
      <c r="V39" s="99" t="s">
        <v>13</v>
      </c>
      <c r="W39" s="49">
        <v>23108.621200000001</v>
      </c>
      <c r="X39" s="153">
        <f t="shared" si="11"/>
        <v>9.2891999970996356E-2</v>
      </c>
      <c r="Y39" s="85"/>
      <c r="Z39" s="58" t="s">
        <v>81</v>
      </c>
      <c r="AA39" s="98">
        <v>10019</v>
      </c>
      <c r="AB39" s="99">
        <v>385907.74565599998</v>
      </c>
      <c r="AC39" s="99">
        <v>46.542326000000003</v>
      </c>
      <c r="AD39" s="99" t="s">
        <v>13</v>
      </c>
      <c r="AE39" s="49">
        <v>91475.062399999995</v>
      </c>
      <c r="AF39" s="153">
        <f t="shared" si="12"/>
        <v>0.16057565912704463</v>
      </c>
    </row>
    <row r="40" spans="1:32">
      <c r="A40" s="58" t="s">
        <v>109</v>
      </c>
      <c r="B40" s="58" t="s">
        <v>81</v>
      </c>
      <c r="C40" s="83">
        <v>170</v>
      </c>
      <c r="D40" s="84">
        <v>3636.8411219999998</v>
      </c>
      <c r="E40" s="84">
        <v>0.44495099999999999</v>
      </c>
      <c r="F40" s="84" t="s">
        <v>13</v>
      </c>
      <c r="G40" s="49">
        <v>1417.5842</v>
      </c>
      <c r="H40" s="153">
        <f t="shared" si="9"/>
        <v>1.4319690861225665E-3</v>
      </c>
      <c r="I40" s="85"/>
      <c r="J40" s="58" t="s">
        <v>81</v>
      </c>
      <c r="K40" s="98">
        <v>170</v>
      </c>
      <c r="L40" s="99">
        <v>3636.8411219999998</v>
      </c>
      <c r="M40" s="99">
        <v>0.44495099999999999</v>
      </c>
      <c r="N40" s="99" t="s">
        <v>13</v>
      </c>
      <c r="O40" s="49">
        <v>1417.5842</v>
      </c>
      <c r="P40" s="153">
        <f t="shared" si="10"/>
        <v>1.9125895778618557E-3</v>
      </c>
      <c r="Q40" s="85"/>
      <c r="R40" s="58" t="s">
        <v>81</v>
      </c>
      <c r="S40" s="98">
        <v>0</v>
      </c>
      <c r="T40" s="99">
        <v>0</v>
      </c>
      <c r="U40" s="99">
        <v>0</v>
      </c>
      <c r="V40" s="99" t="s">
        <v>13</v>
      </c>
      <c r="W40" s="49">
        <v>0</v>
      </c>
      <c r="X40" s="153">
        <f t="shared" si="11"/>
        <v>0</v>
      </c>
      <c r="Y40" s="85"/>
      <c r="Z40" s="58" t="s">
        <v>81</v>
      </c>
      <c r="AA40" s="98">
        <v>166</v>
      </c>
      <c r="AB40" s="99">
        <v>3545.41104</v>
      </c>
      <c r="AC40" s="99">
        <v>0.43431900000000001</v>
      </c>
      <c r="AD40" s="99" t="s">
        <v>13</v>
      </c>
      <c r="AE40" s="49">
        <v>1384.4386</v>
      </c>
      <c r="AF40" s="153">
        <f t="shared" si="12"/>
        <v>2.4302485823275359E-3</v>
      </c>
    </row>
    <row r="41" spans="1:32">
      <c r="A41" s="58" t="s">
        <v>110</v>
      </c>
      <c r="B41" s="58" t="s">
        <v>81</v>
      </c>
      <c r="C41" s="83">
        <v>489</v>
      </c>
      <c r="D41" s="84">
        <v>35141.302600000003</v>
      </c>
      <c r="E41" s="84">
        <v>4.3126470000000001</v>
      </c>
      <c r="F41" s="84" t="s">
        <v>13</v>
      </c>
      <c r="G41" s="49">
        <v>34261.741600000001</v>
      </c>
      <c r="H41" s="153">
        <f t="shared" si="9"/>
        <v>3.4609411425380952E-2</v>
      </c>
      <c r="I41" s="85"/>
      <c r="J41" s="58" t="s">
        <v>81</v>
      </c>
      <c r="K41" s="98">
        <v>376</v>
      </c>
      <c r="L41" s="99">
        <v>27021.5206</v>
      </c>
      <c r="M41" s="99">
        <v>3.3320820000000002</v>
      </c>
      <c r="N41" s="99" t="s">
        <v>13</v>
      </c>
      <c r="O41" s="49">
        <v>26331.172299999998</v>
      </c>
      <c r="P41" s="153">
        <f t="shared" si="10"/>
        <v>3.5525738586720132E-2</v>
      </c>
      <c r="Q41" s="85"/>
      <c r="R41" s="58" t="s">
        <v>81</v>
      </c>
      <c r="S41" s="98">
        <v>113</v>
      </c>
      <c r="T41" s="99">
        <v>8119.7820000000002</v>
      </c>
      <c r="U41" s="99">
        <v>0.98056500000000002</v>
      </c>
      <c r="V41" s="99" t="s">
        <v>13</v>
      </c>
      <c r="W41" s="49">
        <v>7930.5693000000001</v>
      </c>
      <c r="X41" s="153">
        <f t="shared" si="11"/>
        <v>3.1879290279144157E-2</v>
      </c>
      <c r="Y41" s="85"/>
      <c r="Z41" s="58" t="s">
        <v>81</v>
      </c>
      <c r="AA41" s="98">
        <v>461</v>
      </c>
      <c r="AB41" s="99">
        <v>33054.904799999997</v>
      </c>
      <c r="AC41" s="99">
        <v>4.0724210000000003</v>
      </c>
      <c r="AD41" s="99" t="s">
        <v>13</v>
      </c>
      <c r="AE41" s="49">
        <v>32283.147799999999</v>
      </c>
      <c r="AF41" s="153">
        <f t="shared" si="12"/>
        <v>5.6669955730806923E-2</v>
      </c>
    </row>
    <row r="42" spans="1:32">
      <c r="A42" s="58" t="s">
        <v>111</v>
      </c>
      <c r="B42" s="58" t="s">
        <v>81</v>
      </c>
      <c r="C42" s="83">
        <v>0</v>
      </c>
      <c r="D42" s="84">
        <v>0</v>
      </c>
      <c r="E42" s="84">
        <v>0</v>
      </c>
      <c r="F42" s="84" t="s">
        <v>13</v>
      </c>
      <c r="G42" s="49">
        <v>0</v>
      </c>
      <c r="H42" s="153">
        <f t="shared" si="9"/>
        <v>0</v>
      </c>
      <c r="I42" s="85"/>
      <c r="J42" s="58" t="s">
        <v>81</v>
      </c>
      <c r="K42" s="98">
        <v>0</v>
      </c>
      <c r="L42" s="99">
        <v>0</v>
      </c>
      <c r="M42" s="99">
        <v>0</v>
      </c>
      <c r="N42" s="99" t="s">
        <v>13</v>
      </c>
      <c r="O42" s="49">
        <v>0</v>
      </c>
      <c r="P42" s="153">
        <f t="shared" si="10"/>
        <v>0</v>
      </c>
      <c r="Q42" s="85"/>
      <c r="R42" s="58" t="s">
        <v>81</v>
      </c>
      <c r="S42" s="98">
        <v>0</v>
      </c>
      <c r="T42" s="99">
        <v>0</v>
      </c>
      <c r="U42" s="99">
        <v>0</v>
      </c>
      <c r="V42" s="99" t="s">
        <v>13</v>
      </c>
      <c r="W42" s="49">
        <v>0</v>
      </c>
      <c r="X42" s="153">
        <f t="shared" si="11"/>
        <v>0</v>
      </c>
      <c r="Y42" s="85"/>
      <c r="Z42" s="58" t="s">
        <v>81</v>
      </c>
      <c r="AA42" s="98">
        <v>0</v>
      </c>
      <c r="AB42" s="99">
        <v>0</v>
      </c>
      <c r="AC42" s="99">
        <v>0</v>
      </c>
      <c r="AD42" s="99" t="s">
        <v>13</v>
      </c>
      <c r="AE42" s="49">
        <v>0</v>
      </c>
      <c r="AF42" s="153">
        <f t="shared" si="12"/>
        <v>0</v>
      </c>
    </row>
    <row r="43" spans="1:32">
      <c r="A43" s="54" t="s">
        <v>21</v>
      </c>
      <c r="B43" s="85"/>
      <c r="C43" s="154"/>
      <c r="D43" s="155"/>
      <c r="E43" s="155"/>
      <c r="F43" s="155"/>
      <c r="G43" s="155"/>
      <c r="H43" s="86"/>
      <c r="I43" s="85"/>
      <c r="J43" s="85"/>
      <c r="K43" s="154"/>
      <c r="L43" s="155"/>
      <c r="M43" s="155"/>
      <c r="N43" s="155"/>
      <c r="O43" s="155"/>
      <c r="P43" s="86"/>
      <c r="Q43" s="85"/>
      <c r="R43" s="85"/>
      <c r="S43" s="154"/>
      <c r="T43" s="155"/>
      <c r="U43" s="155"/>
      <c r="V43" s="155"/>
      <c r="W43" s="155"/>
      <c r="X43" s="86"/>
      <c r="Y43" s="85"/>
      <c r="Z43" s="85"/>
      <c r="AA43" s="154"/>
      <c r="AB43" s="155"/>
      <c r="AC43" s="155"/>
      <c r="AD43" s="155"/>
      <c r="AE43" s="155"/>
      <c r="AF43" s="86"/>
    </row>
    <row r="44" spans="1:32">
      <c r="A44" s="58" t="s">
        <v>112</v>
      </c>
      <c r="B44" s="58" t="s">
        <v>79</v>
      </c>
      <c r="C44" s="83">
        <v>8</v>
      </c>
      <c r="D44" s="84">
        <v>8008</v>
      </c>
      <c r="E44" s="84">
        <v>2.4824799999999998</v>
      </c>
      <c r="F44" s="84" t="s">
        <v>13</v>
      </c>
      <c r="G44" s="49">
        <v>9597.3582000000006</v>
      </c>
      <c r="H44" s="153">
        <f t="shared" si="9"/>
        <v>9.6947470568908151E-3</v>
      </c>
      <c r="I44" s="85"/>
      <c r="J44" s="58" t="s">
        <v>79</v>
      </c>
      <c r="K44" s="100">
        <v>8</v>
      </c>
      <c r="L44" s="101">
        <v>8008</v>
      </c>
      <c r="M44" s="101">
        <v>2.4824799999999998</v>
      </c>
      <c r="N44" s="101" t="s">
        <v>13</v>
      </c>
      <c r="O44" s="49">
        <v>9597.3582000000006</v>
      </c>
      <c r="P44" s="153">
        <f t="shared" si="10"/>
        <v>1.2948653962372761E-2</v>
      </c>
      <c r="Q44" s="85"/>
      <c r="R44" s="58" t="s">
        <v>79</v>
      </c>
      <c r="S44" s="100">
        <v>0</v>
      </c>
      <c r="T44" s="101">
        <v>0</v>
      </c>
      <c r="U44" s="101">
        <v>0</v>
      </c>
      <c r="V44" s="101" t="s">
        <v>13</v>
      </c>
      <c r="W44" s="49">
        <v>0</v>
      </c>
      <c r="X44" s="153">
        <f t="shared" si="11"/>
        <v>0</v>
      </c>
      <c r="Y44" s="85"/>
      <c r="Z44" s="58" t="s">
        <v>79</v>
      </c>
      <c r="AA44" s="100">
        <v>3</v>
      </c>
      <c r="AB44" s="101">
        <v>3003</v>
      </c>
      <c r="AC44" s="101">
        <v>0.93093000000000004</v>
      </c>
      <c r="AD44" s="101" t="s">
        <v>13</v>
      </c>
      <c r="AE44" s="49">
        <v>3234.8951999999999</v>
      </c>
      <c r="AF44" s="153">
        <f t="shared" si="12"/>
        <v>5.6785468664180203E-3</v>
      </c>
    </row>
    <row r="45" spans="1:32">
      <c r="A45" s="58" t="s">
        <v>113</v>
      </c>
      <c r="B45" s="58" t="s">
        <v>79</v>
      </c>
      <c r="C45" s="83">
        <v>585</v>
      </c>
      <c r="D45" s="84">
        <v>24.3</v>
      </c>
      <c r="E45" s="84">
        <v>3.3E-3</v>
      </c>
      <c r="F45" s="84" t="s">
        <v>13</v>
      </c>
      <c r="G45" s="49">
        <v>35402.641900000002</v>
      </c>
      <c r="H45" s="153">
        <f t="shared" si="9"/>
        <v>3.5761888971298832E-2</v>
      </c>
      <c r="I45" s="85"/>
      <c r="J45" s="58" t="s">
        <v>79</v>
      </c>
      <c r="K45" s="100">
        <v>456</v>
      </c>
      <c r="L45" s="101">
        <v>0</v>
      </c>
      <c r="M45" s="101">
        <v>0</v>
      </c>
      <c r="N45" s="101" t="s">
        <v>13</v>
      </c>
      <c r="O45" s="49">
        <v>26143.4607</v>
      </c>
      <c r="P45" s="153">
        <f t="shared" si="10"/>
        <v>3.5272480085529322E-2</v>
      </c>
      <c r="Q45" s="85"/>
      <c r="R45" s="58" t="s">
        <v>79</v>
      </c>
      <c r="S45" s="100">
        <v>129</v>
      </c>
      <c r="T45" s="101">
        <v>24.3</v>
      </c>
      <c r="U45" s="101">
        <v>3.3E-3</v>
      </c>
      <c r="V45" s="101" t="s">
        <v>13</v>
      </c>
      <c r="W45" s="49">
        <v>9259.1812000000009</v>
      </c>
      <c r="X45" s="153">
        <f t="shared" si="11"/>
        <v>3.7220042352065989E-2</v>
      </c>
      <c r="Y45" s="85"/>
      <c r="Z45" s="58" t="s">
        <v>79</v>
      </c>
      <c r="AA45" s="100">
        <v>524</v>
      </c>
      <c r="AB45" s="101">
        <v>24.3</v>
      </c>
      <c r="AC45" s="101">
        <v>3.3E-3</v>
      </c>
      <c r="AD45" s="101" t="s">
        <v>13</v>
      </c>
      <c r="AE45" s="49">
        <v>31646.256000000001</v>
      </c>
      <c r="AF45" s="153">
        <f t="shared" si="12"/>
        <v>5.5551953535515612E-2</v>
      </c>
    </row>
    <row r="46" spans="1:32">
      <c r="A46" s="58" t="s">
        <v>114</v>
      </c>
      <c r="B46" s="58" t="s">
        <v>81</v>
      </c>
      <c r="C46" s="83">
        <v>1050</v>
      </c>
      <c r="D46" s="84">
        <v>146697.20000000001</v>
      </c>
      <c r="E46" s="84">
        <v>29.996279999999999</v>
      </c>
      <c r="F46" s="84" t="s">
        <v>13</v>
      </c>
      <c r="G46" s="49">
        <v>66647.692800000004</v>
      </c>
      <c r="H46" s="153">
        <f t="shared" si="9"/>
        <v>6.7323997933239912E-2</v>
      </c>
      <c r="I46" s="85"/>
      <c r="J46" s="58" t="s">
        <v>81</v>
      </c>
      <c r="K46" s="100">
        <v>871</v>
      </c>
      <c r="L46" s="101">
        <v>121475.9</v>
      </c>
      <c r="M46" s="101">
        <v>24.855840000000001</v>
      </c>
      <c r="N46" s="101" t="s">
        <v>13</v>
      </c>
      <c r="O46" s="49">
        <v>55269.911999999997</v>
      </c>
      <c r="P46" s="153">
        <f t="shared" si="10"/>
        <v>7.4569579472275369E-2</v>
      </c>
      <c r="Q46" s="85">
        <v>490</v>
      </c>
      <c r="R46" s="58" t="s">
        <v>81</v>
      </c>
      <c r="S46" s="100">
        <v>179</v>
      </c>
      <c r="T46" s="101">
        <v>25221.3</v>
      </c>
      <c r="U46" s="101">
        <v>5.1404399999999999</v>
      </c>
      <c r="V46" s="101" t="s">
        <v>13</v>
      </c>
      <c r="W46" s="49">
        <v>11377.7808</v>
      </c>
      <c r="X46" s="153">
        <f t="shared" si="11"/>
        <v>4.5736385766867081E-2</v>
      </c>
      <c r="Y46" s="85"/>
      <c r="Z46" s="58" t="s">
        <v>81</v>
      </c>
      <c r="AA46" s="100">
        <v>1014</v>
      </c>
      <c r="AB46" s="101">
        <v>141447.79999999999</v>
      </c>
      <c r="AC46" s="101">
        <v>28.949580000000001</v>
      </c>
      <c r="AD46" s="101" t="s">
        <v>13</v>
      </c>
      <c r="AE46" s="49">
        <v>64346.646000000001</v>
      </c>
      <c r="AF46" s="153">
        <f t="shared" si="12"/>
        <v>0.11295433775035731</v>
      </c>
    </row>
    <row r="47" spans="1:32">
      <c r="A47" s="54" t="s">
        <v>115</v>
      </c>
      <c r="B47" s="85"/>
      <c r="C47" s="154"/>
      <c r="D47" s="155"/>
      <c r="E47" s="155"/>
      <c r="F47" s="155"/>
      <c r="G47" s="155"/>
      <c r="H47" s="86"/>
      <c r="I47" s="85"/>
      <c r="J47" s="85"/>
      <c r="K47" s="154"/>
      <c r="L47" s="155"/>
      <c r="M47" s="155"/>
      <c r="N47" s="155"/>
      <c r="O47" s="155"/>
      <c r="P47" s="86"/>
      <c r="Q47" s="85"/>
      <c r="R47" s="85"/>
      <c r="S47" s="154"/>
      <c r="T47" s="155"/>
      <c r="U47" s="155"/>
      <c r="V47" s="155"/>
      <c r="W47" s="155"/>
      <c r="X47" s="86"/>
      <c r="Y47" s="85"/>
      <c r="Z47" s="85"/>
      <c r="AA47" s="154"/>
      <c r="AB47" s="155"/>
      <c r="AC47" s="155"/>
      <c r="AD47" s="155"/>
      <c r="AE47" s="155"/>
      <c r="AF47" s="86"/>
    </row>
    <row r="48" spans="1:32">
      <c r="A48" s="58"/>
      <c r="B48" s="58"/>
      <c r="C48" s="157"/>
      <c r="D48" s="158"/>
      <c r="E48" s="158"/>
      <c r="F48" s="158"/>
      <c r="G48" s="158"/>
      <c r="H48" s="17"/>
      <c r="I48" s="85"/>
      <c r="J48" s="58"/>
      <c r="K48" s="157"/>
      <c r="L48" s="158"/>
      <c r="M48" s="158"/>
      <c r="N48" s="158"/>
      <c r="O48" s="158"/>
      <c r="P48" s="17"/>
      <c r="Q48" s="85"/>
      <c r="R48" s="58"/>
      <c r="S48" s="157"/>
      <c r="T48" s="158"/>
      <c r="U48" s="158"/>
      <c r="V48" s="158"/>
      <c r="W48" s="158"/>
      <c r="X48" s="17"/>
      <c r="Y48" s="85"/>
      <c r="Z48" s="58"/>
      <c r="AA48" s="157"/>
      <c r="AB48" s="158"/>
      <c r="AC48" s="158"/>
      <c r="AD48" s="158"/>
      <c r="AE48" s="158"/>
      <c r="AF48" s="17"/>
    </row>
    <row r="49" spans="1:35">
      <c r="A49" s="54" t="s">
        <v>15</v>
      </c>
      <c r="B49" s="85"/>
      <c r="C49" s="154"/>
      <c r="D49" s="155"/>
      <c r="E49" s="155"/>
      <c r="F49" s="155"/>
      <c r="G49" s="155"/>
      <c r="H49" s="86"/>
      <c r="I49" s="85"/>
      <c r="J49" s="85"/>
      <c r="K49" s="154"/>
      <c r="L49" s="155"/>
      <c r="M49" s="155"/>
      <c r="N49" s="155"/>
      <c r="O49" s="155"/>
      <c r="P49" s="86"/>
      <c r="Q49" s="85"/>
      <c r="R49" s="85"/>
      <c r="S49" s="154"/>
      <c r="T49" s="155"/>
      <c r="U49" s="155"/>
      <c r="V49" s="155"/>
      <c r="W49" s="155"/>
      <c r="X49" s="86"/>
      <c r="Y49" s="85"/>
      <c r="Z49" s="85"/>
      <c r="AA49" s="154"/>
      <c r="AB49" s="155"/>
      <c r="AC49" s="155"/>
      <c r="AD49" s="155"/>
      <c r="AE49" s="155"/>
      <c r="AF49" s="86"/>
    </row>
    <row r="50" spans="1:35">
      <c r="A50" s="58" t="s">
        <v>116</v>
      </c>
      <c r="B50" s="58" t="s">
        <v>79</v>
      </c>
      <c r="C50" s="83">
        <v>2509</v>
      </c>
      <c r="D50" s="155">
        <v>0</v>
      </c>
      <c r="E50" s="155">
        <v>0</v>
      </c>
      <c r="F50" s="155" t="s">
        <v>13</v>
      </c>
      <c r="G50" s="49">
        <v>169420.5</v>
      </c>
      <c r="H50" s="153">
        <f>G50/G53</f>
        <v>0.17113968860222079</v>
      </c>
      <c r="I50" s="85"/>
      <c r="J50" s="58" t="s">
        <v>79</v>
      </c>
      <c r="K50" s="103">
        <v>1975</v>
      </c>
      <c r="L50" s="155">
        <v>0</v>
      </c>
      <c r="M50" s="155">
        <v>0</v>
      </c>
      <c r="N50" s="155" t="s">
        <v>13</v>
      </c>
      <c r="O50" s="49">
        <v>133517</v>
      </c>
      <c r="P50" s="153">
        <f t="shared" ref="P50:P51" si="13">O50/O$53</f>
        <v>0.18013972127185207</v>
      </c>
      <c r="Q50" s="85"/>
      <c r="R50" s="58" t="s">
        <v>79</v>
      </c>
      <c r="S50" s="103">
        <v>534</v>
      </c>
      <c r="T50" s="155">
        <v>0</v>
      </c>
      <c r="U50" s="155">
        <v>0</v>
      </c>
      <c r="V50" s="155" t="s">
        <v>13</v>
      </c>
      <c r="W50" s="49">
        <v>35903.5</v>
      </c>
      <c r="X50" s="153">
        <f t="shared" ref="X50:X51" si="14">W50/W$53</f>
        <v>0.14432483409952071</v>
      </c>
      <c r="Y50" s="85"/>
      <c r="Z50" s="58" t="s">
        <v>79</v>
      </c>
      <c r="AA50" s="103">
        <v>2266</v>
      </c>
      <c r="AB50" s="155">
        <v>0</v>
      </c>
      <c r="AC50" s="155">
        <v>0</v>
      </c>
      <c r="AD50" s="155" t="s">
        <v>13</v>
      </c>
      <c r="AE50" s="49">
        <v>149481</v>
      </c>
      <c r="AF50" s="153">
        <f t="shared" ref="AF50:AF51" si="15">AE50/AE$53</f>
        <v>0.26239949415951158</v>
      </c>
    </row>
    <row r="51" spans="1:35">
      <c r="A51" s="58" t="s">
        <v>117</v>
      </c>
      <c r="B51" s="58" t="s">
        <v>79</v>
      </c>
      <c r="C51" s="83">
        <v>1760</v>
      </c>
      <c r="D51" s="155">
        <v>0</v>
      </c>
      <c r="E51" s="155">
        <v>0</v>
      </c>
      <c r="F51" s="155" t="s">
        <v>13</v>
      </c>
      <c r="G51" s="49">
        <v>43380</v>
      </c>
      <c r="H51" s="153">
        <f>G51/G53</f>
        <v>4.3820197033796603E-2</v>
      </c>
      <c r="I51" s="85"/>
      <c r="J51" s="58" t="s">
        <v>79</v>
      </c>
      <c r="K51" s="103">
        <v>1379</v>
      </c>
      <c r="L51" s="155">
        <v>0</v>
      </c>
      <c r="M51" s="155">
        <v>0</v>
      </c>
      <c r="N51" s="155" t="s">
        <v>13</v>
      </c>
      <c r="O51" s="49">
        <v>33955</v>
      </c>
      <c r="P51" s="153">
        <f t="shared" si="13"/>
        <v>4.5811726115668694E-2</v>
      </c>
      <c r="Q51" s="85"/>
      <c r="R51" s="58" t="s">
        <v>79</v>
      </c>
      <c r="S51" s="103">
        <v>381</v>
      </c>
      <c r="T51" s="155">
        <v>0</v>
      </c>
      <c r="U51" s="155">
        <v>0</v>
      </c>
      <c r="V51" s="155" t="s">
        <v>13</v>
      </c>
      <c r="W51" s="49">
        <v>9425</v>
      </c>
      <c r="X51" s="153">
        <f t="shared" si="14"/>
        <v>3.7886600509364904E-2</v>
      </c>
      <c r="Y51" s="85"/>
      <c r="Z51" s="58" t="s">
        <v>79</v>
      </c>
      <c r="AA51" s="103">
        <v>1565</v>
      </c>
      <c r="AB51" s="155">
        <v>0</v>
      </c>
      <c r="AC51" s="155">
        <v>0</v>
      </c>
      <c r="AD51" s="155" t="s">
        <v>13</v>
      </c>
      <c r="AE51" s="49">
        <v>38505</v>
      </c>
      <c r="AF51" s="153">
        <f t="shared" si="15"/>
        <v>6.7591817840474674E-2</v>
      </c>
    </row>
    <row r="52" spans="1:35">
      <c r="A52" s="85"/>
      <c r="B52" s="85"/>
      <c r="C52" s="104"/>
      <c r="D52" s="78"/>
      <c r="E52" s="155"/>
      <c r="F52" s="78"/>
      <c r="G52" s="78"/>
      <c r="H52" s="86"/>
      <c r="I52" s="85"/>
      <c r="J52" s="85"/>
      <c r="K52" s="104"/>
      <c r="L52" s="78"/>
      <c r="M52" s="155"/>
      <c r="N52" s="78"/>
      <c r="O52" s="78"/>
      <c r="P52" s="86"/>
      <c r="Q52" s="85"/>
      <c r="R52" s="85"/>
      <c r="S52" s="104"/>
      <c r="T52" s="78"/>
      <c r="U52" s="155"/>
      <c r="V52" s="78"/>
      <c r="W52" s="78"/>
      <c r="X52" s="86"/>
      <c r="Y52" s="85"/>
      <c r="Z52" s="85"/>
      <c r="AA52" s="104"/>
      <c r="AB52" s="78"/>
      <c r="AC52" s="155"/>
      <c r="AD52" s="78"/>
      <c r="AE52" s="78"/>
      <c r="AF52" s="86"/>
    </row>
    <row r="53" spans="1:35">
      <c r="A53" s="205" t="s">
        <v>118</v>
      </c>
      <c r="B53" s="58"/>
      <c r="C53" s="20"/>
      <c r="D53" s="158">
        <f>SUM(D9:D52)</f>
        <v>677222.47640400007</v>
      </c>
      <c r="E53" s="158">
        <f>SUM(E9:E52)</f>
        <v>94.853397000000001</v>
      </c>
      <c r="F53" s="158">
        <f>SUM(F9:F52)</f>
        <v>0</v>
      </c>
      <c r="G53" s="197">
        <f>SUM(G9:G52)</f>
        <v>989954.47159999993</v>
      </c>
      <c r="H53" s="86"/>
      <c r="I53" s="85"/>
      <c r="J53" s="58"/>
      <c r="K53" s="20"/>
      <c r="L53" s="158">
        <f>SUM(L9:L52)</f>
        <v>531995.21000199998</v>
      </c>
      <c r="M53" s="158">
        <f>SUM(M9:M52)</f>
        <v>75.626183999999995</v>
      </c>
      <c r="N53" s="158">
        <f>SUM(N9:N52)</f>
        <v>0</v>
      </c>
      <c r="O53" s="197">
        <f>SUM(O9:O52)</f>
        <v>741185.78100000008</v>
      </c>
      <c r="P53" s="86"/>
      <c r="Q53" s="85"/>
      <c r="R53" s="58"/>
      <c r="S53" s="20"/>
      <c r="T53" s="158">
        <f>SUM(T9:T52)</f>
        <v>145227.26640200001</v>
      </c>
      <c r="U53" s="158">
        <f t="shared" ref="U53:W53" si="16">SUM(U9:U52)</f>
        <v>19.227212999999999</v>
      </c>
      <c r="V53" s="158">
        <f t="shared" si="16"/>
        <v>0</v>
      </c>
      <c r="W53" s="197">
        <f t="shared" si="16"/>
        <v>248768.6906</v>
      </c>
      <c r="X53" s="86"/>
      <c r="Y53" s="85"/>
      <c r="Z53" s="58"/>
      <c r="AA53" s="20"/>
      <c r="AB53" s="158">
        <f>SUM(AB9:AB52)</f>
        <v>609245.82619599998</v>
      </c>
      <c r="AC53" s="158">
        <f>SUM(AC9:AC52)</f>
        <v>86.527776000000017</v>
      </c>
      <c r="AD53" s="158">
        <f>SUM(AD9:AD52)</f>
        <v>0</v>
      </c>
      <c r="AE53" s="159">
        <f>SUM(AE9:AE52)</f>
        <v>569669.54330000002</v>
      </c>
      <c r="AF53" s="86"/>
      <c r="AG53" s="42"/>
      <c r="AH53" s="42"/>
      <c r="AI53" s="42"/>
    </row>
    <row r="54" spans="1:35">
      <c r="A54" s="105"/>
      <c r="B54" s="105"/>
      <c r="C54" s="61"/>
      <c r="D54" s="106"/>
      <c r="E54" s="107"/>
      <c r="F54" s="107"/>
      <c r="G54" s="108"/>
      <c r="H54" s="109"/>
      <c r="I54" s="85"/>
      <c r="J54" s="105"/>
      <c r="K54" s="61"/>
      <c r="L54" s="106"/>
      <c r="M54" s="107"/>
      <c r="N54" s="107"/>
      <c r="O54" s="108"/>
      <c r="P54" s="109"/>
      <c r="Q54" s="85"/>
      <c r="R54" s="105"/>
      <c r="S54" s="61"/>
      <c r="T54" s="106"/>
      <c r="U54" s="107"/>
      <c r="V54" s="107"/>
      <c r="W54" s="108"/>
      <c r="X54" s="109"/>
      <c r="Y54" s="85"/>
      <c r="Z54" s="105"/>
      <c r="AA54" s="61"/>
      <c r="AB54" s="106"/>
      <c r="AC54" s="107"/>
      <c r="AD54" s="107"/>
      <c r="AE54" s="108"/>
      <c r="AF54" s="109"/>
    </row>
    <row r="55" spans="1:35" ht="13.5" thickBot="1">
      <c r="A55" s="52" t="s">
        <v>119</v>
      </c>
      <c r="B55" s="52"/>
      <c r="C55" s="83">
        <v>2</v>
      </c>
      <c r="D55" s="423"/>
      <c r="E55" s="424"/>
      <c r="F55" s="424"/>
      <c r="G55" s="424"/>
      <c r="H55" s="425"/>
      <c r="I55" s="110"/>
      <c r="J55" s="52"/>
      <c r="K55" s="426">
        <v>2</v>
      </c>
      <c r="L55" s="423"/>
      <c r="M55" s="424"/>
      <c r="N55" s="424"/>
      <c r="O55" s="424"/>
      <c r="P55" s="425"/>
      <c r="Q55" s="110"/>
      <c r="R55" s="52"/>
      <c r="S55" s="426">
        <v>0</v>
      </c>
      <c r="T55" s="423"/>
      <c r="U55" s="424"/>
      <c r="V55" s="424"/>
      <c r="W55" s="424"/>
      <c r="X55" s="425"/>
      <c r="Y55" s="110"/>
      <c r="Z55" s="52"/>
      <c r="AA55" s="426">
        <v>1</v>
      </c>
      <c r="AB55" s="423"/>
      <c r="AC55" s="424"/>
      <c r="AD55" s="424"/>
      <c r="AE55" s="424"/>
      <c r="AF55" s="425"/>
    </row>
    <row r="56" spans="1:35">
      <c r="A56" s="111"/>
      <c r="B56" s="79"/>
      <c r="C56" s="112"/>
      <c r="D56" s="876"/>
      <c r="E56" s="877"/>
      <c r="F56" s="878"/>
      <c r="G56" s="876"/>
      <c r="H56" s="877"/>
      <c r="I56" s="879"/>
      <c r="J56" s="79"/>
      <c r="K56" s="112"/>
      <c r="L56" s="880"/>
      <c r="M56" s="881"/>
      <c r="N56" s="879"/>
      <c r="O56" s="880"/>
      <c r="P56" s="881"/>
      <c r="Q56" s="879"/>
      <c r="R56" s="79"/>
      <c r="S56" s="112"/>
      <c r="T56" s="880"/>
      <c r="U56" s="881"/>
      <c r="V56" s="879"/>
      <c r="W56" s="880"/>
      <c r="X56" s="881"/>
      <c r="Y56" s="879"/>
      <c r="Z56" s="111"/>
      <c r="AA56" s="112"/>
      <c r="AB56" s="880"/>
      <c r="AC56" s="881"/>
      <c r="AD56" s="879"/>
      <c r="AE56" s="880"/>
      <c r="AF56" s="879"/>
    </row>
    <row r="57" spans="1:35" ht="39.6" customHeight="1" thickBot="1">
      <c r="A57" s="51" t="s">
        <v>120</v>
      </c>
      <c r="B57" s="78" t="s">
        <v>121</v>
      </c>
      <c r="C57" s="78"/>
      <c r="D57" s="78"/>
      <c r="E57" s="78"/>
      <c r="F57" s="78"/>
      <c r="G57" s="78"/>
      <c r="H57" s="78"/>
      <c r="I57" s="78"/>
      <c r="J57" s="78" t="s">
        <v>122</v>
      </c>
      <c r="K57" s="78"/>
      <c r="L57" s="78"/>
      <c r="M57" s="114"/>
      <c r="N57" s="115"/>
      <c r="O57" s="113"/>
      <c r="P57" s="114"/>
      <c r="Q57" s="116"/>
      <c r="R57" s="114" t="s">
        <v>123</v>
      </c>
      <c r="S57" s="114"/>
      <c r="T57" s="51"/>
      <c r="U57" s="2"/>
      <c r="V57" s="116"/>
      <c r="W57" s="51"/>
      <c r="X57" s="2"/>
      <c r="Y57" s="116"/>
      <c r="Z57" s="114" t="s">
        <v>124</v>
      </c>
      <c r="AA57" s="114"/>
      <c r="AB57" s="51"/>
      <c r="AC57" s="2"/>
      <c r="AD57" s="116"/>
      <c r="AE57" s="51"/>
      <c r="AF57" s="116"/>
    </row>
    <row r="58" spans="1:35">
      <c r="A58" s="20" t="s">
        <v>125</v>
      </c>
      <c r="B58" s="1" t="s">
        <v>79</v>
      </c>
      <c r="C58" s="427">
        <v>1043</v>
      </c>
      <c r="D58" s="428"/>
      <c r="E58" s="117"/>
      <c r="F58" s="117"/>
      <c r="G58" s="117"/>
      <c r="H58" s="429"/>
      <c r="I58" s="430"/>
      <c r="J58" s="1" t="s">
        <v>79</v>
      </c>
      <c r="K58" s="427">
        <v>782</v>
      </c>
      <c r="L58" s="431"/>
      <c r="M58" s="432"/>
      <c r="N58" s="433"/>
      <c r="O58" s="434"/>
      <c r="P58" s="435"/>
      <c r="Q58" s="430"/>
      <c r="R58" s="1" t="s">
        <v>79</v>
      </c>
      <c r="S58" s="427">
        <v>261</v>
      </c>
      <c r="T58" s="431"/>
      <c r="U58" s="432"/>
      <c r="V58" s="433"/>
      <c r="W58" s="434"/>
      <c r="X58" s="435"/>
      <c r="Y58" s="17"/>
      <c r="Z58" s="20" t="s">
        <v>79</v>
      </c>
      <c r="AA58" s="427">
        <v>900</v>
      </c>
      <c r="AB58" s="431"/>
      <c r="AC58" s="432"/>
      <c r="AD58" s="433"/>
      <c r="AE58" s="434"/>
      <c r="AF58" s="435"/>
    </row>
    <row r="59" spans="1:35">
      <c r="A59" s="20" t="s">
        <v>126</v>
      </c>
      <c r="B59" s="1" t="s">
        <v>79</v>
      </c>
      <c r="C59" s="427">
        <v>760</v>
      </c>
      <c r="D59" s="428"/>
      <c r="E59" s="117"/>
      <c r="F59" s="117"/>
      <c r="G59" s="117"/>
      <c r="H59" s="429"/>
      <c r="I59" s="430"/>
      <c r="J59" s="1" t="s">
        <v>79</v>
      </c>
      <c r="K59" s="427">
        <v>621</v>
      </c>
      <c r="L59" s="436"/>
      <c r="M59" s="118"/>
      <c r="N59" s="32"/>
      <c r="O59" s="117"/>
      <c r="P59" s="437"/>
      <c r="Q59" s="430"/>
      <c r="R59" s="1" t="s">
        <v>79</v>
      </c>
      <c r="S59" s="427">
        <v>139</v>
      </c>
      <c r="T59" s="436"/>
      <c r="U59" s="118"/>
      <c r="V59" s="32"/>
      <c r="W59" s="117"/>
      <c r="X59" s="437"/>
      <c r="Y59" s="17"/>
      <c r="Z59" s="20" t="s">
        <v>79</v>
      </c>
      <c r="AA59" s="427">
        <v>750</v>
      </c>
      <c r="AB59" s="436"/>
      <c r="AC59" s="118"/>
      <c r="AD59" s="32"/>
      <c r="AE59" s="117"/>
      <c r="AF59" s="437"/>
    </row>
    <row r="60" spans="1:35">
      <c r="A60" s="20" t="s">
        <v>127</v>
      </c>
      <c r="B60" s="1" t="s">
        <v>79</v>
      </c>
      <c r="C60" s="427">
        <v>147</v>
      </c>
      <c r="D60" s="428"/>
      <c r="E60" s="117"/>
      <c r="F60" s="117"/>
      <c r="G60" s="117"/>
      <c r="H60" s="429"/>
      <c r="I60" s="430"/>
      <c r="J60" s="1" t="s">
        <v>79</v>
      </c>
      <c r="K60" s="427">
        <v>117</v>
      </c>
      <c r="L60" s="436"/>
      <c r="M60" s="118"/>
      <c r="N60" s="32"/>
      <c r="O60" s="117"/>
      <c r="P60" s="437"/>
      <c r="Q60" s="430"/>
      <c r="R60" s="1" t="s">
        <v>79</v>
      </c>
      <c r="S60" s="427">
        <v>30</v>
      </c>
      <c r="T60" s="436"/>
      <c r="U60" s="118"/>
      <c r="V60" s="32"/>
      <c r="W60" s="117"/>
      <c r="X60" s="437"/>
      <c r="Y60" s="17"/>
      <c r="Z60" s="20" t="s">
        <v>79</v>
      </c>
      <c r="AA60" s="427">
        <v>128</v>
      </c>
      <c r="AB60" s="436"/>
      <c r="AC60" s="118"/>
      <c r="AD60" s="32"/>
      <c r="AE60" s="117"/>
      <c r="AF60" s="437"/>
    </row>
    <row r="61" spans="1:35">
      <c r="A61" s="50" t="s">
        <v>128</v>
      </c>
      <c r="B61" s="1" t="s">
        <v>79</v>
      </c>
      <c r="C61" s="427">
        <v>1950</v>
      </c>
      <c r="D61" s="428"/>
      <c r="E61" s="117"/>
      <c r="F61" s="117"/>
      <c r="G61" s="117"/>
      <c r="H61" s="429"/>
      <c r="I61" s="438"/>
      <c r="J61" s="1" t="s">
        <v>79</v>
      </c>
      <c r="K61" s="427">
        <v>1520</v>
      </c>
      <c r="L61" s="439"/>
      <c r="M61" s="118"/>
      <c r="N61" s="440"/>
      <c r="O61" s="119"/>
      <c r="P61" s="437"/>
      <c r="Q61" s="438"/>
      <c r="R61" s="1" t="s">
        <v>79</v>
      </c>
      <c r="S61" s="427">
        <v>430</v>
      </c>
      <c r="T61" s="439"/>
      <c r="U61" s="118"/>
      <c r="V61" s="440"/>
      <c r="W61" s="119"/>
      <c r="X61" s="437"/>
      <c r="Y61" s="441"/>
      <c r="Z61" s="20" t="s">
        <v>79</v>
      </c>
      <c r="AA61" s="427">
        <v>1778</v>
      </c>
      <c r="AB61" s="439"/>
      <c r="AC61" s="118"/>
      <c r="AD61" s="440"/>
      <c r="AE61" s="119"/>
      <c r="AF61" s="437"/>
    </row>
    <row r="62" spans="1:35">
      <c r="A62" s="50" t="s">
        <v>129</v>
      </c>
      <c r="B62" s="1" t="s">
        <v>79</v>
      </c>
      <c r="C62" s="427">
        <v>113612</v>
      </c>
      <c r="D62" s="428"/>
      <c r="E62" s="118"/>
      <c r="F62" s="117"/>
      <c r="G62" s="117"/>
      <c r="H62" s="437"/>
      <c r="I62" s="430"/>
      <c r="J62" s="1" t="s">
        <v>79</v>
      </c>
      <c r="K62" s="427">
        <v>100661</v>
      </c>
      <c r="L62" s="436"/>
      <c r="M62" s="118"/>
      <c r="N62" s="32"/>
      <c r="O62" s="117"/>
      <c r="P62" s="437"/>
      <c r="Q62" s="430"/>
      <c r="R62" s="1" t="s">
        <v>79</v>
      </c>
      <c r="S62" s="427">
        <v>12951</v>
      </c>
      <c r="T62" s="436"/>
      <c r="U62" s="118"/>
      <c r="V62" s="32"/>
      <c r="W62" s="117"/>
      <c r="X62" s="437"/>
      <c r="Y62" s="17"/>
      <c r="Z62" s="20" t="s">
        <v>79</v>
      </c>
      <c r="AA62" s="442"/>
      <c r="AB62" s="436"/>
      <c r="AC62" s="118"/>
      <c r="AD62" s="32"/>
      <c r="AE62" s="117"/>
      <c r="AF62" s="437"/>
    </row>
    <row r="63" spans="1:35">
      <c r="A63" s="50" t="s">
        <v>130</v>
      </c>
      <c r="B63" s="1" t="s">
        <v>131</v>
      </c>
      <c r="C63" s="443">
        <f>C61/C62</f>
        <v>1.7163679892969054E-2</v>
      </c>
      <c r="D63" s="428"/>
      <c r="E63" s="118"/>
      <c r="F63" s="117"/>
      <c r="G63" s="117"/>
      <c r="H63" s="437"/>
      <c r="I63" s="430"/>
      <c r="J63" s="1" t="s">
        <v>131</v>
      </c>
      <c r="K63" s="443">
        <f>K61/K62</f>
        <v>1.5100187758913581E-2</v>
      </c>
      <c r="L63" s="436"/>
      <c r="M63" s="118"/>
      <c r="N63" s="32"/>
      <c r="O63" s="117"/>
      <c r="P63" s="437"/>
      <c r="Q63" s="430"/>
      <c r="R63" s="1" t="s">
        <v>131</v>
      </c>
      <c r="S63" s="443">
        <f>S61/S62</f>
        <v>3.3202069338275034E-2</v>
      </c>
      <c r="T63" s="436"/>
      <c r="U63" s="118"/>
      <c r="V63" s="32"/>
      <c r="W63" s="117"/>
      <c r="X63" s="437"/>
      <c r="Y63" s="17"/>
      <c r="Z63" s="20" t="s">
        <v>131</v>
      </c>
      <c r="AA63" s="443"/>
      <c r="AB63" s="436"/>
      <c r="AC63" s="118"/>
      <c r="AD63" s="32"/>
      <c r="AE63" s="117"/>
      <c r="AF63" s="437"/>
    </row>
    <row r="64" spans="1:35">
      <c r="A64" s="444" t="s">
        <v>132</v>
      </c>
      <c r="B64" s="36" t="s">
        <v>79</v>
      </c>
      <c r="C64" s="445">
        <v>18338</v>
      </c>
      <c r="D64" s="446"/>
      <c r="E64" s="447"/>
      <c r="F64" s="448"/>
      <c r="G64" s="448"/>
      <c r="H64" s="449"/>
      <c r="I64" s="450"/>
      <c r="J64" s="36" t="s">
        <v>79</v>
      </c>
      <c r="K64" s="445">
        <v>15560</v>
      </c>
      <c r="L64" s="451"/>
      <c r="M64" s="447"/>
      <c r="N64" s="424"/>
      <c r="O64" s="448"/>
      <c r="P64" s="449"/>
      <c r="Q64" s="450"/>
      <c r="R64" s="36" t="s">
        <v>79</v>
      </c>
      <c r="S64" s="445">
        <v>2778</v>
      </c>
      <c r="T64" s="451"/>
      <c r="U64" s="447"/>
      <c r="V64" s="424"/>
      <c r="W64" s="448"/>
      <c r="X64" s="449"/>
      <c r="Y64" s="452"/>
      <c r="Z64" s="444" t="s">
        <v>79</v>
      </c>
      <c r="AA64" s="445">
        <v>17406</v>
      </c>
      <c r="AB64" s="451"/>
      <c r="AC64" s="447"/>
      <c r="AD64" s="424"/>
      <c r="AE64" s="448"/>
      <c r="AF64" s="449"/>
    </row>
    <row r="65" spans="1:20">
      <c r="A65" s="873"/>
      <c r="B65" s="873"/>
      <c r="C65" s="873"/>
      <c r="D65" s="873"/>
      <c r="E65" s="873"/>
      <c r="F65" s="873"/>
      <c r="G65" s="873"/>
      <c r="H65" s="873"/>
      <c r="I65" s="42"/>
      <c r="K65" s="42"/>
      <c r="L65" s="42"/>
    </row>
    <row r="66" spans="1:20" ht="25.5" customHeight="1">
      <c r="A66" s="885" t="s">
        <v>133</v>
      </c>
      <c r="B66" s="885"/>
      <c r="C66" s="885"/>
      <c r="D66" s="885"/>
      <c r="E66" s="885"/>
      <c r="F66" s="885"/>
      <c r="G66" s="885"/>
      <c r="H66" s="885"/>
      <c r="I66" s="283"/>
      <c r="J66" s="283"/>
      <c r="K66" s="283"/>
    </row>
    <row r="67" spans="1:20" ht="12.75" customHeight="1">
      <c r="A67" s="886" t="s">
        <v>134</v>
      </c>
      <c r="B67" s="886"/>
      <c r="C67" s="886"/>
      <c r="D67" s="886"/>
      <c r="E67" s="886"/>
      <c r="F67" s="886"/>
      <c r="G67" s="886"/>
      <c r="H67" s="886"/>
      <c r="I67" s="279"/>
      <c r="J67" s="279"/>
      <c r="K67" s="279"/>
    </row>
    <row r="68" spans="1:20" ht="43.5" customHeight="1">
      <c r="A68" s="887" t="s">
        <v>135</v>
      </c>
      <c r="B68" s="887"/>
      <c r="C68" s="887"/>
      <c r="D68" s="887"/>
      <c r="E68" s="887"/>
      <c r="F68" s="887"/>
      <c r="G68" s="887"/>
      <c r="H68" s="887"/>
      <c r="N68" s="204"/>
    </row>
    <row r="69" spans="1:20" ht="51" customHeight="1">
      <c r="A69" s="887" t="s">
        <v>136</v>
      </c>
      <c r="B69" s="887"/>
      <c r="C69" s="887"/>
      <c r="D69" s="887"/>
      <c r="E69" s="887"/>
      <c r="F69" s="887"/>
      <c r="G69" s="887"/>
      <c r="H69" s="887"/>
    </row>
    <row r="70" spans="1:20" ht="12.75" customHeight="1">
      <c r="A70" s="887" t="s">
        <v>137</v>
      </c>
      <c r="B70" s="887"/>
      <c r="C70" s="887"/>
      <c r="D70" s="887"/>
      <c r="E70" s="887"/>
      <c r="F70" s="887"/>
      <c r="G70" s="887"/>
      <c r="H70" s="887"/>
    </row>
    <row r="71" spans="1:20" ht="12.75" customHeight="1">
      <c r="A71" s="887" t="s">
        <v>138</v>
      </c>
      <c r="B71" s="887"/>
      <c r="C71" s="887"/>
      <c r="D71" s="887"/>
      <c r="E71" s="887"/>
      <c r="F71" s="887"/>
      <c r="G71" s="887"/>
      <c r="H71" s="887"/>
      <c r="T71" s="218"/>
    </row>
    <row r="72" spans="1:20">
      <c r="A72" s="871" t="s">
        <v>139</v>
      </c>
      <c r="B72" s="871"/>
      <c r="C72" s="871"/>
      <c r="D72" s="871"/>
      <c r="E72" s="871"/>
      <c r="F72" s="871"/>
      <c r="G72" s="871"/>
      <c r="H72" s="871"/>
    </row>
    <row r="73" spans="1:20">
      <c r="A73" s="872" t="s">
        <v>42</v>
      </c>
      <c r="B73" s="872"/>
      <c r="C73" s="872"/>
      <c r="D73" s="872"/>
      <c r="E73" s="872"/>
      <c r="F73" s="872"/>
      <c r="G73" s="872"/>
      <c r="H73" s="872"/>
      <c r="I73" s="321"/>
      <c r="J73" s="321"/>
      <c r="K73" s="321"/>
      <c r="L73" s="321"/>
      <c r="M73" s="321"/>
      <c r="N73" s="321"/>
    </row>
    <row r="74" spans="1:20">
      <c r="A74" s="206" t="s">
        <v>140</v>
      </c>
    </row>
    <row r="75" spans="1:20" ht="12.75" customHeight="1">
      <c r="A75" s="873"/>
      <c r="B75" s="873"/>
      <c r="C75" s="873"/>
      <c r="D75" s="873"/>
      <c r="E75" s="873"/>
      <c r="F75" s="873"/>
      <c r="G75" s="873"/>
      <c r="H75" s="873"/>
      <c r="I75" s="873"/>
      <c r="J75" s="873"/>
    </row>
  </sheetData>
  <mergeCells count="29">
    <mergeCell ref="A70:H70"/>
    <mergeCell ref="A71:H71"/>
    <mergeCell ref="R5:X5"/>
    <mergeCell ref="Z5:AF5"/>
    <mergeCell ref="A1:AF1"/>
    <mergeCell ref="A2:AF2"/>
    <mergeCell ref="AA6:AF6"/>
    <mergeCell ref="A3:M3"/>
    <mergeCell ref="W56:Y56"/>
    <mergeCell ref="AB56:AD56"/>
    <mergeCell ref="AE56:AF56"/>
    <mergeCell ref="T56:V56"/>
    <mergeCell ref="S6:X6"/>
    <mergeCell ref="A72:H72"/>
    <mergeCell ref="A73:H73"/>
    <mergeCell ref="A75:J75"/>
    <mergeCell ref="B5:H5"/>
    <mergeCell ref="J5:P5"/>
    <mergeCell ref="D56:F56"/>
    <mergeCell ref="G56:I56"/>
    <mergeCell ref="L56:N56"/>
    <mergeCell ref="C6:H6"/>
    <mergeCell ref="K6:P6"/>
    <mergeCell ref="O56:Q56"/>
    <mergeCell ref="A66:H66"/>
    <mergeCell ref="A67:H67"/>
    <mergeCell ref="A68:H68"/>
    <mergeCell ref="A65:H65"/>
    <mergeCell ref="A69:H69"/>
  </mergeCells>
  <printOptions horizontalCentered="1" verticalCentered="1" gridLines="1"/>
  <pageMargins left="0.25" right="0.25" top="0.5" bottom="0.5" header="0.5" footer="0.5"/>
  <pageSetup paperSize="3" scale="64"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81"/>
  <sheetViews>
    <sheetView topLeftCell="A28" workbookViewId="0">
      <selection activeCell="H51" sqref="H51"/>
    </sheetView>
  </sheetViews>
  <sheetFormatPr defaultRowHeight="12.75"/>
  <cols>
    <col min="1" max="1" width="38.42578125" bestFit="1" customWidth="1"/>
    <col min="2" max="2" width="6.5703125" customWidth="1"/>
    <col min="6" max="6" width="10" customWidth="1"/>
    <col min="7" max="7" width="14.140625" customWidth="1"/>
    <col min="8" max="8" width="11.5703125" customWidth="1"/>
  </cols>
  <sheetData>
    <row r="1" spans="1:14" ht="15.75" customHeight="1">
      <c r="A1" s="896" t="s">
        <v>141</v>
      </c>
      <c r="B1" s="896"/>
      <c r="C1" s="896"/>
      <c r="D1" s="896"/>
      <c r="E1" s="896"/>
      <c r="F1" s="896"/>
      <c r="G1" s="896"/>
      <c r="H1" s="896"/>
      <c r="I1" s="13"/>
      <c r="J1" s="13"/>
      <c r="K1" s="13"/>
      <c r="L1" s="13"/>
      <c r="M1" s="13"/>
      <c r="N1" s="13"/>
    </row>
    <row r="2" spans="1:14" ht="15.75" customHeight="1">
      <c r="A2" s="851" t="str">
        <f>IOU_Name</f>
        <v>Southern California Edison</v>
      </c>
      <c r="B2" s="851"/>
      <c r="C2" s="851"/>
      <c r="D2" s="851"/>
      <c r="E2" s="851"/>
      <c r="F2" s="851"/>
      <c r="G2" s="851"/>
      <c r="H2" s="851"/>
      <c r="I2" s="13"/>
      <c r="J2" s="13"/>
      <c r="K2" s="13"/>
      <c r="L2" s="13"/>
      <c r="M2" s="13"/>
      <c r="N2" s="13"/>
    </row>
    <row r="3" spans="1:14" ht="15.75" customHeight="1" thickBot="1">
      <c r="A3" s="897" t="str">
        <f>MonthTitle</f>
        <v>Through January 2020</v>
      </c>
      <c r="B3" s="897"/>
      <c r="C3" s="897"/>
      <c r="D3" s="897"/>
      <c r="E3" s="897"/>
      <c r="F3" s="897"/>
      <c r="G3" s="897"/>
      <c r="H3" s="897"/>
      <c r="I3" s="293"/>
      <c r="J3" s="293"/>
      <c r="K3" s="293"/>
      <c r="L3" s="293"/>
      <c r="M3" s="293"/>
      <c r="N3" s="13"/>
    </row>
    <row r="4" spans="1:14" ht="16.5" thickBot="1">
      <c r="A4" s="289"/>
      <c r="B4" s="551"/>
      <c r="C4" s="898" t="s">
        <v>142</v>
      </c>
      <c r="D4" s="899"/>
      <c r="E4" s="899"/>
      <c r="F4" s="899"/>
      <c r="G4" s="899"/>
      <c r="H4" s="900"/>
      <c r="I4" s="13"/>
      <c r="J4" s="13"/>
      <c r="K4" s="13"/>
      <c r="L4" s="13"/>
      <c r="M4" s="13"/>
      <c r="N4" s="13"/>
    </row>
    <row r="5" spans="1:14">
      <c r="A5" s="60"/>
      <c r="B5" s="60"/>
      <c r="C5" s="882" t="s">
        <v>60</v>
      </c>
      <c r="D5" s="883"/>
      <c r="E5" s="883"/>
      <c r="F5" s="883"/>
      <c r="G5" s="883"/>
      <c r="H5" s="884"/>
      <c r="I5" s="13"/>
      <c r="J5" s="13"/>
      <c r="K5" s="13"/>
      <c r="L5" s="13"/>
      <c r="M5" s="13"/>
      <c r="N5" s="13"/>
    </row>
    <row r="6" spans="1:14" ht="38.25">
      <c r="A6" s="56" t="s">
        <v>61</v>
      </c>
      <c r="B6" s="59" t="s">
        <v>62</v>
      </c>
      <c r="C6" s="198" t="s">
        <v>63</v>
      </c>
      <c r="D6" s="199" t="s">
        <v>143</v>
      </c>
      <c r="E6" s="199" t="s">
        <v>144</v>
      </c>
      <c r="F6" s="199" t="s">
        <v>145</v>
      </c>
      <c r="G6" s="199" t="s">
        <v>146</v>
      </c>
      <c r="H6" s="201" t="s">
        <v>68</v>
      </c>
      <c r="I6" s="13"/>
      <c r="J6" s="13"/>
      <c r="K6" s="13"/>
      <c r="L6" s="13"/>
      <c r="M6" s="13"/>
      <c r="N6" s="13"/>
    </row>
    <row r="7" spans="1:14">
      <c r="A7" s="55" t="s">
        <v>12</v>
      </c>
      <c r="B7" s="105"/>
      <c r="C7" s="104"/>
      <c r="D7" s="78"/>
      <c r="E7" s="78"/>
      <c r="F7" s="78"/>
      <c r="G7" s="78"/>
      <c r="H7" s="86"/>
      <c r="I7" s="13"/>
      <c r="J7" s="13"/>
      <c r="K7" s="13"/>
      <c r="L7" s="13"/>
      <c r="M7" s="13"/>
      <c r="N7" s="13"/>
    </row>
    <row r="8" spans="1:14">
      <c r="A8" s="58" t="s">
        <v>12</v>
      </c>
      <c r="B8" s="58"/>
      <c r="C8" s="83">
        <v>0</v>
      </c>
      <c r="D8" s="84">
        <v>0</v>
      </c>
      <c r="E8" s="84">
        <v>0</v>
      </c>
      <c r="F8" s="84">
        <v>0</v>
      </c>
      <c r="G8" s="510">
        <v>0</v>
      </c>
      <c r="H8" s="153">
        <f>IF($G$48&lt;&gt;0, G8/$G$48,0)</f>
        <v>0</v>
      </c>
      <c r="I8" s="13"/>
      <c r="J8" s="13"/>
      <c r="K8" s="13"/>
      <c r="L8" s="13"/>
      <c r="M8" s="13"/>
      <c r="N8" s="13"/>
    </row>
    <row r="9" spans="1:14">
      <c r="A9" s="58" t="s">
        <v>78</v>
      </c>
      <c r="B9" s="58" t="s">
        <v>81</v>
      </c>
      <c r="C9" s="83">
        <v>0</v>
      </c>
      <c r="D9" s="84">
        <v>0</v>
      </c>
      <c r="E9" s="84">
        <v>0</v>
      </c>
      <c r="F9" s="84">
        <v>0</v>
      </c>
      <c r="G9" s="510">
        <v>0</v>
      </c>
      <c r="H9" s="153">
        <f>IF($G$48&lt;&gt;0, G9/$G$48,0)</f>
        <v>0</v>
      </c>
      <c r="I9" s="13"/>
      <c r="J9" s="13"/>
      <c r="K9" s="13"/>
      <c r="L9" s="13"/>
      <c r="M9" s="13"/>
      <c r="N9" s="13"/>
    </row>
    <row r="10" spans="1:14" s="13" customFormat="1">
      <c r="A10" s="58" t="s">
        <v>80</v>
      </c>
      <c r="B10" s="58" t="s">
        <v>81</v>
      </c>
      <c r="C10" s="83">
        <v>0</v>
      </c>
      <c r="D10" s="84">
        <v>0</v>
      </c>
      <c r="E10" s="84">
        <v>0</v>
      </c>
      <c r="F10" s="84">
        <v>0</v>
      </c>
      <c r="G10" s="510">
        <v>0</v>
      </c>
      <c r="H10" s="153">
        <f>IF($G$48&lt;&gt;0, G10/$G$48,0)</f>
        <v>0</v>
      </c>
    </row>
    <row r="11" spans="1:14">
      <c r="A11" s="465" t="s">
        <v>147</v>
      </c>
      <c r="B11" s="465" t="s">
        <v>81</v>
      </c>
      <c r="C11" s="83"/>
      <c r="D11" s="84"/>
      <c r="E11" s="84"/>
      <c r="F11" s="84"/>
      <c r="G11" s="510"/>
      <c r="H11" s="153"/>
      <c r="I11" s="13"/>
      <c r="J11" s="13"/>
      <c r="K11" s="13"/>
      <c r="L11" s="13"/>
      <c r="M11" s="13"/>
      <c r="N11" s="13"/>
    </row>
    <row r="12" spans="1:14">
      <c r="A12" s="54" t="s">
        <v>16</v>
      </c>
      <c r="B12" s="85"/>
      <c r="C12" s="154"/>
      <c r="D12" s="155"/>
      <c r="E12" s="155"/>
      <c r="F12" s="155"/>
      <c r="G12" s="155"/>
      <c r="H12" s="86"/>
      <c r="I12" s="13"/>
      <c r="J12" s="13"/>
      <c r="K12" s="13"/>
      <c r="L12" s="13"/>
      <c r="M12" s="13"/>
      <c r="N12" s="13"/>
    </row>
    <row r="13" spans="1:14">
      <c r="A13" s="466" t="s">
        <v>83</v>
      </c>
      <c r="B13" s="466" t="s">
        <v>79</v>
      </c>
      <c r="C13" s="87">
        <v>0</v>
      </c>
      <c r="D13" s="88">
        <v>0</v>
      </c>
      <c r="E13" s="88">
        <v>0</v>
      </c>
      <c r="F13" s="88">
        <v>0</v>
      </c>
      <c r="G13" s="510">
        <v>0</v>
      </c>
      <c r="H13" s="153">
        <f>IF($G$48&lt;&gt;0, G13/$G$48,0)</f>
        <v>0</v>
      </c>
      <c r="I13" s="13"/>
      <c r="J13" s="13"/>
      <c r="K13" s="13"/>
      <c r="L13" s="13"/>
      <c r="M13" s="13"/>
      <c r="N13" s="13"/>
    </row>
    <row r="14" spans="1:14" s="13" customFormat="1">
      <c r="A14" s="466" t="s">
        <v>84</v>
      </c>
      <c r="B14" s="466" t="s">
        <v>79</v>
      </c>
      <c r="C14" s="87">
        <v>0</v>
      </c>
      <c r="D14" s="88">
        <v>0</v>
      </c>
      <c r="E14" s="88">
        <v>0</v>
      </c>
      <c r="F14" s="88">
        <v>0</v>
      </c>
      <c r="G14" s="510">
        <v>0</v>
      </c>
      <c r="H14" s="153">
        <f>IF($G$48&lt;&gt;0, G14/$G$48,0)</f>
        <v>0</v>
      </c>
    </row>
    <row r="15" spans="1:14" s="13" customFormat="1">
      <c r="A15" s="466" t="s">
        <v>85</v>
      </c>
      <c r="B15" s="466" t="s">
        <v>81</v>
      </c>
      <c r="C15" s="87"/>
      <c r="D15" s="88"/>
      <c r="E15" s="88"/>
      <c r="F15" s="88"/>
      <c r="G15" s="510"/>
      <c r="H15" s="153"/>
    </row>
    <row r="16" spans="1:14" s="13" customFormat="1">
      <c r="A16" s="466" t="s">
        <v>87</v>
      </c>
      <c r="B16" s="466" t="s">
        <v>81</v>
      </c>
      <c r="C16" s="87"/>
      <c r="D16" s="88"/>
      <c r="E16" s="88"/>
      <c r="F16" s="88"/>
      <c r="G16" s="510"/>
      <c r="H16" s="153"/>
    </row>
    <row r="17" spans="1:8">
      <c r="A17" s="466" t="s">
        <v>148</v>
      </c>
      <c r="B17" s="466" t="s">
        <v>81</v>
      </c>
      <c r="C17" s="87"/>
      <c r="D17" s="88"/>
      <c r="E17" s="88"/>
      <c r="F17" s="88"/>
      <c r="G17" s="510"/>
      <c r="H17" s="153"/>
    </row>
    <row r="18" spans="1:8">
      <c r="A18" s="466" t="s">
        <v>149</v>
      </c>
      <c r="B18" s="466" t="s">
        <v>81</v>
      </c>
      <c r="C18" s="87"/>
      <c r="D18" s="88"/>
      <c r="E18" s="88"/>
      <c r="F18" s="88"/>
      <c r="G18" s="510"/>
      <c r="H18" s="153"/>
    </row>
    <row r="19" spans="1:8">
      <c r="A19" s="54" t="s">
        <v>17</v>
      </c>
      <c r="B19" s="85"/>
      <c r="C19" s="154"/>
      <c r="D19" s="155"/>
      <c r="E19" s="155"/>
      <c r="F19" s="155"/>
      <c r="G19" s="155"/>
      <c r="H19" s="86"/>
    </row>
    <row r="20" spans="1:8">
      <c r="A20" s="58" t="s">
        <v>88</v>
      </c>
      <c r="B20" s="58" t="s">
        <v>79</v>
      </c>
      <c r="C20" s="89">
        <v>0</v>
      </c>
      <c r="D20" s="90">
        <v>0</v>
      </c>
      <c r="E20" s="90">
        <v>0</v>
      </c>
      <c r="F20" s="90">
        <v>0</v>
      </c>
      <c r="G20" s="510">
        <v>0</v>
      </c>
      <c r="H20" s="153">
        <f>IF($G$48&lt;&gt;0, G20/$G$48,0)</f>
        <v>0</v>
      </c>
    </row>
    <row r="21" spans="1:8">
      <c r="A21" s="57" t="s">
        <v>89</v>
      </c>
      <c r="B21" s="57" t="s">
        <v>79</v>
      </c>
      <c r="C21" s="92">
        <v>0</v>
      </c>
      <c r="D21" s="93">
        <v>0</v>
      </c>
      <c r="E21" s="93">
        <v>0</v>
      </c>
      <c r="F21" s="93">
        <v>0</v>
      </c>
      <c r="G21" s="510">
        <v>0</v>
      </c>
      <c r="H21" s="153">
        <f>IF($G$48&lt;&gt;0, G21/$G$48,0)</f>
        <v>0</v>
      </c>
    </row>
    <row r="22" spans="1:8" s="13" customFormat="1">
      <c r="A22" s="54" t="s">
        <v>90</v>
      </c>
      <c r="B22" s="85"/>
      <c r="C22" s="154"/>
      <c r="D22" s="155"/>
      <c r="E22" s="155"/>
      <c r="F22" s="155"/>
      <c r="G22" s="155"/>
      <c r="H22" s="86"/>
    </row>
    <row r="23" spans="1:8" s="13" customFormat="1">
      <c r="A23" s="58" t="s">
        <v>94</v>
      </c>
      <c r="B23" s="58" t="s">
        <v>79</v>
      </c>
      <c r="C23" s="94">
        <v>0</v>
      </c>
      <c r="D23" s="95">
        <v>0</v>
      </c>
      <c r="E23" s="95">
        <v>0</v>
      </c>
      <c r="F23" s="95">
        <v>0</v>
      </c>
      <c r="G23" s="510">
        <v>0</v>
      </c>
      <c r="H23" s="153">
        <f t="shared" ref="H23:H28" si="0">IF($G$48&lt;&gt;0, G23/$G$48,0)</f>
        <v>0</v>
      </c>
    </row>
    <row r="24" spans="1:8" s="13" customFormat="1">
      <c r="A24" s="58" t="s">
        <v>150</v>
      </c>
      <c r="B24" s="58" t="s">
        <v>79</v>
      </c>
      <c r="C24" s="94">
        <v>0</v>
      </c>
      <c r="D24" s="95">
        <v>0</v>
      </c>
      <c r="E24" s="95">
        <v>0</v>
      </c>
      <c r="F24" s="95">
        <v>0</v>
      </c>
      <c r="G24" s="510">
        <v>0</v>
      </c>
      <c r="H24" s="153">
        <f t="shared" si="0"/>
        <v>0</v>
      </c>
    </row>
    <row r="25" spans="1:8">
      <c r="A25" s="58" t="s">
        <v>95</v>
      </c>
      <c r="B25" s="58" t="s">
        <v>79</v>
      </c>
      <c r="C25" s="94">
        <v>0</v>
      </c>
      <c r="D25" s="95">
        <v>0</v>
      </c>
      <c r="E25" s="95">
        <v>0</v>
      </c>
      <c r="F25" s="95">
        <v>0</v>
      </c>
      <c r="G25" s="510">
        <v>0</v>
      </c>
      <c r="H25" s="153">
        <f t="shared" si="0"/>
        <v>0</v>
      </c>
    </row>
    <row r="26" spans="1:8" s="13" customFormat="1">
      <c r="A26" s="58" t="s">
        <v>151</v>
      </c>
      <c r="B26" s="58" t="s">
        <v>79</v>
      </c>
      <c r="C26" s="94">
        <v>0</v>
      </c>
      <c r="D26" s="95">
        <v>0</v>
      </c>
      <c r="E26" s="95">
        <v>0</v>
      </c>
      <c r="F26" s="95">
        <v>0</v>
      </c>
      <c r="G26" s="510">
        <v>0</v>
      </c>
      <c r="H26" s="153">
        <f t="shared" si="0"/>
        <v>0</v>
      </c>
    </row>
    <row r="27" spans="1:8">
      <c r="A27" s="58" t="s">
        <v>98</v>
      </c>
      <c r="B27" s="58" t="s">
        <v>79</v>
      </c>
      <c r="C27" s="94">
        <v>0</v>
      </c>
      <c r="D27" s="95">
        <v>0</v>
      </c>
      <c r="E27" s="95">
        <v>0</v>
      </c>
      <c r="F27" s="95">
        <v>0</v>
      </c>
      <c r="G27" s="510">
        <v>0</v>
      </c>
      <c r="H27" s="153">
        <f t="shared" si="0"/>
        <v>0</v>
      </c>
    </row>
    <row r="28" spans="1:8" s="13" customFormat="1">
      <c r="A28" s="58" t="s">
        <v>152</v>
      </c>
      <c r="B28" s="58" t="s">
        <v>79</v>
      </c>
      <c r="C28" s="94">
        <v>0</v>
      </c>
      <c r="D28" s="95">
        <v>0</v>
      </c>
      <c r="E28" s="95">
        <v>0</v>
      </c>
      <c r="F28" s="95">
        <v>0</v>
      </c>
      <c r="G28" s="510">
        <v>0</v>
      </c>
      <c r="H28" s="153">
        <f t="shared" si="0"/>
        <v>0</v>
      </c>
    </row>
    <row r="29" spans="1:8">
      <c r="A29" s="54" t="s">
        <v>101</v>
      </c>
      <c r="B29" s="85"/>
      <c r="C29" s="154"/>
      <c r="D29" s="155"/>
      <c r="E29" s="155"/>
      <c r="F29" s="155"/>
      <c r="G29" s="156"/>
      <c r="H29" s="86"/>
    </row>
    <row r="30" spans="1:8">
      <c r="A30" s="58" t="s">
        <v>103</v>
      </c>
      <c r="B30" s="58" t="s">
        <v>79</v>
      </c>
      <c r="C30" s="96">
        <v>0</v>
      </c>
      <c r="D30" s="97">
        <v>0</v>
      </c>
      <c r="E30" s="97">
        <v>0</v>
      </c>
      <c r="F30" s="97">
        <v>0</v>
      </c>
      <c r="G30" s="510">
        <v>0</v>
      </c>
      <c r="H30" s="153">
        <f>IF($G$48&lt;&gt;0, G30/$G$48,0)</f>
        <v>0</v>
      </c>
    </row>
    <row r="31" spans="1:8">
      <c r="A31" s="54" t="s">
        <v>104</v>
      </c>
      <c r="B31" s="85"/>
      <c r="C31" s="154"/>
      <c r="D31" s="155"/>
      <c r="E31" s="155"/>
      <c r="F31" s="155"/>
      <c r="G31" s="155"/>
      <c r="H31" s="86"/>
    </row>
    <row r="32" spans="1:8">
      <c r="A32" s="58" t="s">
        <v>153</v>
      </c>
      <c r="B32" s="58" t="s">
        <v>81</v>
      </c>
      <c r="C32" s="98">
        <v>0</v>
      </c>
      <c r="D32" s="99">
        <v>0</v>
      </c>
      <c r="E32" s="99">
        <v>0</v>
      </c>
      <c r="F32" s="99">
        <v>0</v>
      </c>
      <c r="G32" s="510">
        <v>0</v>
      </c>
      <c r="H32" s="153">
        <f>IF($G$48&lt;&gt;0, G32/$G$48,0)</f>
        <v>0</v>
      </c>
    </row>
    <row r="33" spans="1:12">
      <c r="A33" s="58" t="s">
        <v>154</v>
      </c>
      <c r="B33" s="58" t="s">
        <v>81</v>
      </c>
      <c r="C33" s="98">
        <v>0</v>
      </c>
      <c r="D33" s="99">
        <v>0</v>
      </c>
      <c r="E33" s="99">
        <v>0</v>
      </c>
      <c r="F33" s="99">
        <v>0</v>
      </c>
      <c r="G33" s="510">
        <v>0</v>
      </c>
      <c r="H33" s="153">
        <f>IF($G$48&lt;&gt;0, G33/$G$48,0)</f>
        <v>0</v>
      </c>
      <c r="I33" s="13"/>
      <c r="J33" s="13"/>
      <c r="K33" s="13"/>
      <c r="L33" s="13"/>
    </row>
    <row r="34" spans="1:12">
      <c r="A34" s="58" t="s">
        <v>155</v>
      </c>
      <c r="B34" s="58" t="s">
        <v>81</v>
      </c>
      <c r="C34" s="98">
        <v>0</v>
      </c>
      <c r="D34" s="99">
        <v>0</v>
      </c>
      <c r="E34" s="99">
        <v>0</v>
      </c>
      <c r="F34" s="99">
        <v>0</v>
      </c>
      <c r="G34" s="510">
        <v>0</v>
      </c>
      <c r="H34" s="153">
        <f>IF($G$48&lt;&gt;0, G34/$G$48,0)</f>
        <v>0</v>
      </c>
      <c r="I34" s="13"/>
      <c r="J34" s="13"/>
      <c r="K34" s="13"/>
      <c r="L34" s="13"/>
    </row>
    <row r="35" spans="1:12">
      <c r="A35" s="58" t="s">
        <v>156</v>
      </c>
      <c r="B35" s="58" t="s">
        <v>81</v>
      </c>
      <c r="C35" s="98"/>
      <c r="D35" s="99"/>
      <c r="E35" s="99"/>
      <c r="F35" s="99"/>
      <c r="G35" s="510"/>
      <c r="H35" s="153"/>
      <c r="I35" s="13"/>
      <c r="J35" s="13"/>
      <c r="K35" s="13"/>
      <c r="L35" s="13"/>
    </row>
    <row r="36" spans="1:12" s="13" customFormat="1">
      <c r="A36" s="58" t="s">
        <v>157</v>
      </c>
      <c r="B36" s="58" t="s">
        <v>81</v>
      </c>
      <c r="C36" s="98"/>
      <c r="D36" s="99"/>
      <c r="E36" s="99"/>
      <c r="F36" s="99"/>
      <c r="G36" s="510"/>
      <c r="H36" s="153"/>
    </row>
    <row r="37" spans="1:12" s="13" customFormat="1">
      <c r="A37" s="58" t="s">
        <v>158</v>
      </c>
      <c r="B37" s="58" t="s">
        <v>81</v>
      </c>
      <c r="C37" s="98">
        <v>0</v>
      </c>
      <c r="D37" s="99">
        <v>0</v>
      </c>
      <c r="E37" s="99">
        <v>0</v>
      </c>
      <c r="F37" s="99">
        <v>0</v>
      </c>
      <c r="G37" s="510">
        <v>0</v>
      </c>
      <c r="H37" s="153">
        <f>IF($G$48&lt;&gt;0, G37/$G$48,0)</f>
        <v>0</v>
      </c>
    </row>
    <row r="38" spans="1:12" s="13" customFormat="1">
      <c r="A38" s="54" t="s">
        <v>21</v>
      </c>
      <c r="B38" s="85"/>
      <c r="C38" s="154"/>
      <c r="D38" s="155"/>
      <c r="E38" s="155"/>
      <c r="F38" s="155"/>
      <c r="G38" s="155"/>
      <c r="H38" s="86"/>
    </row>
    <row r="39" spans="1:12" s="13" customFormat="1">
      <c r="A39" s="58" t="s">
        <v>112</v>
      </c>
      <c r="B39" s="58" t="s">
        <v>81</v>
      </c>
      <c r="C39" s="100">
        <v>0</v>
      </c>
      <c r="D39" s="101">
        <v>0</v>
      </c>
      <c r="E39" s="101">
        <v>0</v>
      </c>
      <c r="F39" s="101">
        <v>0</v>
      </c>
      <c r="G39" s="510">
        <v>0</v>
      </c>
      <c r="H39" s="153">
        <f t="shared" ref="H39:H41" si="1">IF($G$48&lt;&gt;0, G39/$G$48,0)</f>
        <v>0</v>
      </c>
    </row>
    <row r="40" spans="1:12" s="13" customFormat="1">
      <c r="A40" s="58" t="s">
        <v>113</v>
      </c>
      <c r="B40" s="58" t="s">
        <v>81</v>
      </c>
      <c r="C40" s="100">
        <v>0</v>
      </c>
      <c r="D40" s="101">
        <v>0</v>
      </c>
      <c r="E40" s="101">
        <v>0</v>
      </c>
      <c r="F40" s="101">
        <v>0</v>
      </c>
      <c r="G40" s="510">
        <v>0</v>
      </c>
      <c r="H40" s="153">
        <f t="shared" si="1"/>
        <v>0</v>
      </c>
    </row>
    <row r="41" spans="1:12" s="13" customFormat="1">
      <c r="A41" s="58" t="s">
        <v>114</v>
      </c>
      <c r="B41" s="58" t="s">
        <v>81</v>
      </c>
      <c r="C41" s="100">
        <v>0</v>
      </c>
      <c r="D41" s="101">
        <v>0</v>
      </c>
      <c r="E41" s="101">
        <v>0</v>
      </c>
      <c r="F41" s="101">
        <v>0</v>
      </c>
      <c r="G41" s="510">
        <v>0</v>
      </c>
      <c r="H41" s="153">
        <f t="shared" si="1"/>
        <v>0</v>
      </c>
    </row>
    <row r="42" spans="1:12">
      <c r="A42" s="54" t="s">
        <v>115</v>
      </c>
      <c r="B42" s="85"/>
      <c r="C42" s="154"/>
      <c r="D42" s="155"/>
      <c r="E42" s="155"/>
      <c r="F42" s="155"/>
      <c r="G42" s="155"/>
      <c r="H42" s="86"/>
      <c r="I42" s="13"/>
      <c r="J42" s="13"/>
      <c r="K42" s="13"/>
      <c r="L42" s="13"/>
    </row>
    <row r="43" spans="1:12">
      <c r="A43" s="58"/>
      <c r="B43" s="58"/>
      <c r="C43" s="157"/>
      <c r="D43" s="158"/>
      <c r="E43" s="158"/>
      <c r="F43" s="158"/>
      <c r="G43" s="158"/>
      <c r="H43" s="17"/>
      <c r="I43" s="13"/>
      <c r="J43" s="13"/>
      <c r="K43" s="13"/>
      <c r="L43" s="13"/>
    </row>
    <row r="44" spans="1:12">
      <c r="A44" s="54" t="s">
        <v>15</v>
      </c>
      <c r="B44" s="85"/>
      <c r="C44" s="154"/>
      <c r="D44" s="155"/>
      <c r="E44" s="155"/>
      <c r="F44" s="155"/>
      <c r="G44" s="155"/>
      <c r="H44" s="86"/>
      <c r="I44" s="13"/>
      <c r="J44" s="13"/>
      <c r="K44" s="13"/>
      <c r="L44" s="13"/>
    </row>
    <row r="45" spans="1:12">
      <c r="A45" s="58" t="s">
        <v>116</v>
      </c>
      <c r="B45" s="58" t="s">
        <v>79</v>
      </c>
      <c r="C45" s="103">
        <v>0</v>
      </c>
      <c r="D45" s="155"/>
      <c r="E45" s="155"/>
      <c r="F45" s="155"/>
      <c r="G45" s="510">
        <v>0</v>
      </c>
      <c r="H45" s="153">
        <f t="shared" ref="H45:H46" si="2">IF($G$48&lt;&gt;0, G45/$G$48,0)</f>
        <v>0</v>
      </c>
      <c r="I45" s="13"/>
      <c r="J45" s="13"/>
      <c r="K45" s="13"/>
      <c r="L45" s="13"/>
    </row>
    <row r="46" spans="1:12">
      <c r="A46" s="58" t="s">
        <v>117</v>
      </c>
      <c r="B46" s="58" t="s">
        <v>79</v>
      </c>
      <c r="C46" s="103">
        <v>0</v>
      </c>
      <c r="D46" s="155"/>
      <c r="E46" s="155"/>
      <c r="F46" s="155"/>
      <c r="G46" s="510">
        <v>0</v>
      </c>
      <c r="H46" s="153">
        <f t="shared" si="2"/>
        <v>0</v>
      </c>
      <c r="I46" s="13"/>
      <c r="J46" s="13"/>
      <c r="K46" s="13"/>
      <c r="L46" s="13"/>
    </row>
    <row r="47" spans="1:12">
      <c r="A47" s="85"/>
      <c r="B47" s="85"/>
      <c r="C47" s="78"/>
      <c r="D47" s="78"/>
      <c r="E47" s="155"/>
      <c r="F47" s="78"/>
      <c r="G47" s="78"/>
      <c r="H47" s="86"/>
      <c r="I47" s="13"/>
      <c r="J47" s="13"/>
      <c r="K47" s="13"/>
      <c r="L47" s="13"/>
    </row>
    <row r="48" spans="1:12">
      <c r="A48" s="53" t="s">
        <v>118</v>
      </c>
      <c r="B48" s="58"/>
      <c r="C48" s="1"/>
      <c r="D48" s="158">
        <f>SUM(D8:D47)</f>
        <v>0</v>
      </c>
      <c r="E48" s="158">
        <f t="shared" ref="E48:G48" si="3">SUM(E8:E47)</f>
        <v>0</v>
      </c>
      <c r="F48" s="158">
        <f t="shared" si="3"/>
        <v>0</v>
      </c>
      <c r="G48" s="159">
        <f t="shared" si="3"/>
        <v>0</v>
      </c>
      <c r="H48" s="153">
        <f>IF($G$48&lt;&gt;0, G48/$G$48,0)</f>
        <v>0</v>
      </c>
      <c r="I48" s="13"/>
      <c r="J48" s="13"/>
      <c r="K48" s="13"/>
      <c r="L48" s="13"/>
    </row>
    <row r="49" spans="1:12">
      <c r="A49" s="105"/>
      <c r="B49" s="85"/>
      <c r="C49" s="78" t="s">
        <v>14</v>
      </c>
      <c r="D49" s="78"/>
      <c r="E49" s="78"/>
      <c r="F49" s="78"/>
      <c r="G49" s="78"/>
      <c r="H49" s="188"/>
      <c r="I49" s="13"/>
      <c r="J49" s="13"/>
      <c r="K49" s="13"/>
      <c r="L49" s="13"/>
    </row>
    <row r="50" spans="1:12" ht="13.5" thickBot="1">
      <c r="A50" s="52" t="s">
        <v>119</v>
      </c>
      <c r="B50" s="58"/>
      <c r="C50" s="121"/>
      <c r="D50" s="1"/>
      <c r="E50" s="1"/>
      <c r="F50" s="1"/>
      <c r="G50" s="1"/>
      <c r="H50" s="17"/>
      <c r="I50" s="13"/>
      <c r="J50" s="13"/>
      <c r="K50" s="13"/>
      <c r="L50" s="13"/>
    </row>
    <row r="51" spans="1:12">
      <c r="A51" s="189" t="s">
        <v>159</v>
      </c>
      <c r="B51" s="190"/>
      <c r="C51" s="190"/>
      <c r="D51" s="191" t="s">
        <v>10</v>
      </c>
      <c r="E51" s="118"/>
      <c r="F51" s="118"/>
      <c r="G51" s="77"/>
      <c r="H51" s="77"/>
      <c r="I51" s="13"/>
      <c r="J51" s="13"/>
      <c r="K51" s="13"/>
      <c r="L51" s="13"/>
    </row>
    <row r="52" spans="1:12">
      <c r="A52" s="124"/>
      <c r="B52" s="125"/>
      <c r="C52" s="192"/>
      <c r="D52" s="193">
        <v>0</v>
      </c>
      <c r="E52" s="119"/>
      <c r="F52" s="81"/>
      <c r="G52" s="77"/>
      <c r="H52" s="77"/>
      <c r="I52" s="13"/>
      <c r="J52" s="13"/>
      <c r="K52" s="13"/>
      <c r="L52" s="13"/>
    </row>
    <row r="53" spans="1:12" ht="13.5" thickBot="1">
      <c r="A53" s="194"/>
      <c r="B53" s="195"/>
      <c r="C53" s="195"/>
      <c r="D53" s="196">
        <v>0</v>
      </c>
      <c r="E53" s="122"/>
      <c r="F53" s="81"/>
      <c r="G53" s="77"/>
      <c r="H53" s="77"/>
      <c r="I53" s="13"/>
      <c r="J53" s="13"/>
      <c r="K53" s="13"/>
      <c r="L53" s="13"/>
    </row>
    <row r="54" spans="1:12">
      <c r="A54" s="873" t="s">
        <v>42</v>
      </c>
      <c r="B54" s="873"/>
      <c r="C54" s="873"/>
      <c r="D54" s="873"/>
      <c r="E54" s="873"/>
      <c r="F54" s="873"/>
      <c r="G54" s="873"/>
      <c r="H54" s="873"/>
      <c r="I54" s="13"/>
      <c r="J54" s="13"/>
      <c r="K54" s="13"/>
      <c r="L54" s="13"/>
    </row>
    <row r="55" spans="1:12">
      <c r="A55" s="901" t="s">
        <v>133</v>
      </c>
      <c r="B55" s="901"/>
      <c r="C55" s="901"/>
      <c r="D55" s="901"/>
      <c r="E55" s="901"/>
      <c r="F55" s="901"/>
      <c r="G55" s="901"/>
      <c r="H55" s="901"/>
      <c r="I55" s="13"/>
      <c r="J55" s="13"/>
      <c r="K55" s="13"/>
      <c r="L55" s="13"/>
    </row>
    <row r="56" spans="1:12">
      <c r="A56" s="902" t="s">
        <v>160</v>
      </c>
      <c r="B56" s="902"/>
      <c r="C56" s="902"/>
      <c r="D56" s="902"/>
      <c r="E56" s="902"/>
      <c r="F56" s="902"/>
      <c r="G56" s="902"/>
      <c r="H56" s="902"/>
      <c r="I56" s="13"/>
      <c r="J56" s="13"/>
      <c r="K56" s="13"/>
      <c r="L56" s="13"/>
    </row>
    <row r="57" spans="1:12">
      <c r="A57" s="871" t="s">
        <v>161</v>
      </c>
      <c r="B57" s="871"/>
      <c r="C57" s="871"/>
      <c r="D57" s="871"/>
      <c r="E57" s="871"/>
      <c r="F57" s="871"/>
      <c r="G57" s="871"/>
      <c r="H57" s="871"/>
      <c r="I57" s="13"/>
      <c r="J57" s="13"/>
      <c r="K57" s="13"/>
      <c r="L57" s="13"/>
    </row>
    <row r="58" spans="1:12">
      <c r="A58" s="206" t="s">
        <v>162</v>
      </c>
      <c r="B58" s="13"/>
      <c r="C58" s="13"/>
      <c r="D58" s="13"/>
      <c r="E58" s="13"/>
      <c r="F58" s="13"/>
      <c r="G58" s="13"/>
      <c r="H58" s="13"/>
      <c r="I58" s="13"/>
      <c r="J58" s="13"/>
      <c r="K58" s="13"/>
      <c r="L58" s="13"/>
    </row>
    <row r="59" spans="1:12">
      <c r="A59" s="206"/>
      <c r="B59" s="206"/>
      <c r="C59" s="206"/>
      <c r="D59" s="206"/>
      <c r="E59" s="206"/>
      <c r="F59" s="206"/>
      <c r="G59" s="206"/>
      <c r="H59" s="206"/>
      <c r="I59" s="13"/>
      <c r="J59" s="13"/>
      <c r="K59" s="13"/>
      <c r="L59" s="13"/>
    </row>
    <row r="60" spans="1:12">
      <c r="A60" s="13"/>
      <c r="B60" s="13"/>
      <c r="C60" s="13"/>
      <c r="D60" s="13"/>
      <c r="E60" s="13"/>
      <c r="F60" s="13"/>
      <c r="G60" s="13"/>
      <c r="H60" s="13"/>
      <c r="I60" s="13"/>
      <c r="J60" s="13"/>
      <c r="K60" s="13"/>
      <c r="L60" s="13"/>
    </row>
    <row r="61" spans="1:12">
      <c r="A61" s="873"/>
      <c r="B61" s="873"/>
      <c r="C61" s="873"/>
      <c r="D61" s="873"/>
      <c r="E61" s="873"/>
      <c r="F61" s="873"/>
      <c r="G61" s="873"/>
      <c r="H61" s="206"/>
      <c r="I61" s="13"/>
      <c r="J61" s="13"/>
      <c r="K61" s="13"/>
      <c r="L61" s="13"/>
    </row>
    <row r="62" spans="1:12">
      <c r="A62" s="13"/>
      <c r="B62" s="13"/>
      <c r="C62" s="13"/>
      <c r="D62" s="13"/>
      <c r="E62" s="13"/>
      <c r="F62" s="13"/>
      <c r="G62" s="13"/>
      <c r="H62" s="13"/>
      <c r="I62" s="13"/>
      <c r="J62" s="13"/>
      <c r="K62" s="13"/>
      <c r="L62" s="13"/>
    </row>
    <row r="63" spans="1:12">
      <c r="A63" s="555"/>
      <c r="B63" s="555"/>
      <c r="C63" s="555"/>
      <c r="D63" s="555"/>
      <c r="E63" s="555"/>
      <c r="F63" s="555"/>
      <c r="G63" s="555"/>
      <c r="H63" s="555"/>
      <c r="I63" s="13"/>
      <c r="J63" s="13"/>
      <c r="K63" s="13"/>
      <c r="L63" s="13"/>
    </row>
    <row r="64" spans="1:12">
      <c r="A64" s="507"/>
      <c r="B64" s="507"/>
      <c r="C64" s="507"/>
      <c r="D64" s="507"/>
      <c r="E64" s="507"/>
      <c r="F64" s="507"/>
      <c r="G64" s="507"/>
      <c r="H64" s="507"/>
      <c r="I64" s="13"/>
      <c r="J64" s="13"/>
      <c r="K64" s="13"/>
      <c r="L64" s="13"/>
    </row>
    <row r="65" spans="1:8">
      <c r="A65" s="507"/>
      <c r="B65" s="507"/>
      <c r="C65" s="507"/>
      <c r="D65" s="507"/>
      <c r="E65" s="507"/>
      <c r="F65" s="507"/>
      <c r="G65" s="507"/>
      <c r="H65" s="507"/>
    </row>
    <row r="66" spans="1:8">
      <c r="A66" s="505"/>
      <c r="B66" s="506"/>
      <c r="C66" s="506"/>
      <c r="D66" s="506"/>
      <c r="E66" s="506"/>
      <c r="F66" s="506"/>
      <c r="G66" s="506"/>
      <c r="H66" s="506"/>
    </row>
    <row r="67" spans="1:8">
      <c r="A67" s="872"/>
      <c r="B67" s="872"/>
      <c r="C67" s="872"/>
      <c r="D67" s="872"/>
      <c r="E67" s="41"/>
      <c r="F67" s="41"/>
      <c r="G67" s="41"/>
      <c r="H67" s="41"/>
    </row>
    <row r="72" spans="1:8">
      <c r="A72" s="206"/>
      <c r="B72" s="206"/>
      <c r="C72" s="206"/>
      <c r="D72" s="160"/>
      <c r="E72" s="206"/>
      <c r="F72" s="206"/>
      <c r="G72" s="206"/>
      <c r="H72" s="206"/>
    </row>
    <row r="81" spans="1:8">
      <c r="A81" s="554"/>
      <c r="B81" s="554"/>
      <c r="C81" s="206"/>
      <c r="D81" s="161"/>
      <c r="E81" s="206"/>
      <c r="F81" s="206"/>
      <c r="G81" s="206"/>
      <c r="H81" s="206"/>
    </row>
  </sheetData>
  <mergeCells count="11">
    <mergeCell ref="A67:D67"/>
    <mergeCell ref="A1:H1"/>
    <mergeCell ref="A2:H2"/>
    <mergeCell ref="A3:H3"/>
    <mergeCell ref="A61:G61"/>
    <mergeCell ref="C4:H4"/>
    <mergeCell ref="C5:H5"/>
    <mergeCell ref="A55:H55"/>
    <mergeCell ref="A56:H56"/>
    <mergeCell ref="A57:H57"/>
    <mergeCell ref="A54:H54"/>
  </mergeCells>
  <printOptions horizontalCentered="1" verticalCentered="1"/>
  <pageMargins left="0.25" right="0.25" top="0.5" bottom="0.5" header="0.5" footer="0.5"/>
  <pageSetup paperSize="5" scale="96" orientation="portrait" r:id="rId1"/>
  <ignoredErrors>
    <ignoredError sqref="A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8"/>
  <sheetViews>
    <sheetView zoomScale="90" zoomScaleNormal="90" workbookViewId="0">
      <selection activeCell="N18" sqref="N18"/>
    </sheetView>
  </sheetViews>
  <sheetFormatPr defaultColWidth="8.5703125" defaultRowHeight="12.75"/>
  <cols>
    <col min="1" max="1" width="62.28515625" style="206" customWidth="1"/>
    <col min="2" max="2" width="15.42578125" style="206" customWidth="1"/>
    <col min="3" max="8" width="16" style="206" customWidth="1"/>
    <col min="9" max="16384" width="8.5703125" style="206"/>
  </cols>
  <sheetData>
    <row r="1" spans="1:14" ht="15.75">
      <c r="A1" s="896" t="s">
        <v>163</v>
      </c>
      <c r="B1" s="896"/>
      <c r="C1" s="896"/>
      <c r="D1" s="896"/>
      <c r="E1" s="896"/>
      <c r="F1" s="896"/>
      <c r="G1" s="896"/>
      <c r="H1" s="896"/>
    </row>
    <row r="2" spans="1:14" ht="15.6" customHeight="1">
      <c r="A2" s="851" t="str">
        <f>IOU_Name</f>
        <v>Southern California Edison</v>
      </c>
      <c r="B2" s="851"/>
      <c r="C2" s="851"/>
      <c r="D2" s="851"/>
      <c r="E2" s="851"/>
      <c r="F2" s="851"/>
      <c r="G2" s="851"/>
      <c r="H2" s="851"/>
    </row>
    <row r="3" spans="1:14" ht="15.6" customHeight="1">
      <c r="A3" s="864" t="str">
        <f>MonthTitle</f>
        <v>Through January 2020</v>
      </c>
      <c r="B3" s="864"/>
      <c r="C3" s="864"/>
      <c r="D3" s="864"/>
      <c r="E3" s="864"/>
      <c r="F3" s="864"/>
      <c r="G3" s="864"/>
      <c r="H3" s="864"/>
      <c r="I3" s="294"/>
      <c r="J3" s="294"/>
      <c r="K3" s="294"/>
      <c r="L3" s="294"/>
      <c r="M3" s="294"/>
    </row>
    <row r="4" spans="1:14" ht="13.5" thickBot="1">
      <c r="A4" s="910"/>
      <c r="B4" s="910"/>
      <c r="C4" s="910"/>
      <c r="D4" s="910"/>
      <c r="E4" s="910"/>
      <c r="F4" s="910"/>
      <c r="G4" s="910"/>
      <c r="H4" s="910"/>
      <c r="I4" s="910"/>
      <c r="J4" s="910"/>
      <c r="K4" s="910"/>
      <c r="L4" s="277"/>
      <c r="M4" s="277"/>
      <c r="N4" s="277"/>
    </row>
    <row r="5" spans="1:14" ht="20.25" customHeight="1">
      <c r="A5" s="278"/>
      <c r="B5" s="905" t="s">
        <v>164</v>
      </c>
      <c r="C5" s="905"/>
      <c r="D5" s="905"/>
      <c r="E5" s="905"/>
      <c r="F5" s="905"/>
      <c r="G5" s="905"/>
      <c r="H5" s="906"/>
    </row>
    <row r="6" spans="1:14" ht="20.25" customHeight="1">
      <c r="A6" s="47"/>
      <c r="B6" s="219"/>
      <c r="C6" s="907" t="s">
        <v>60</v>
      </c>
      <c r="D6" s="907"/>
      <c r="E6" s="907"/>
      <c r="F6" s="907"/>
      <c r="G6" s="907"/>
      <c r="H6" s="908"/>
    </row>
    <row r="7" spans="1:14" ht="51.75" customHeight="1">
      <c r="A7" s="47" t="s">
        <v>165</v>
      </c>
      <c r="B7" s="199" t="s">
        <v>166</v>
      </c>
      <c r="C7" s="199" t="s">
        <v>63</v>
      </c>
      <c r="D7" s="199" t="s">
        <v>167</v>
      </c>
      <c r="E7" s="199" t="s">
        <v>168</v>
      </c>
      <c r="F7" s="199" t="s">
        <v>169</v>
      </c>
      <c r="G7" s="199" t="s">
        <v>72</v>
      </c>
      <c r="H7" s="201" t="s">
        <v>68</v>
      </c>
    </row>
    <row r="8" spans="1:14">
      <c r="A8" s="55" t="s">
        <v>170</v>
      </c>
      <c r="B8" s="105"/>
      <c r="C8" s="104"/>
      <c r="D8" s="78"/>
      <c r="E8" s="78"/>
      <c r="F8" s="78"/>
      <c r="G8" s="78"/>
      <c r="H8" s="86"/>
    </row>
    <row r="9" spans="1:14">
      <c r="A9" s="58" t="s">
        <v>171</v>
      </c>
      <c r="B9" s="58" t="s">
        <v>81</v>
      </c>
      <c r="C9" s="83">
        <v>0</v>
      </c>
      <c r="D9" s="84">
        <v>0</v>
      </c>
      <c r="E9" s="84">
        <v>0</v>
      </c>
      <c r="F9" s="84">
        <v>0</v>
      </c>
      <c r="G9" s="49">
        <v>0</v>
      </c>
      <c r="H9" s="153">
        <f>IF($G$48&lt;&gt;0, G9/$G$48,0)</f>
        <v>0</v>
      </c>
    </row>
    <row r="10" spans="1:14">
      <c r="A10" s="58" t="s">
        <v>172</v>
      </c>
      <c r="B10" s="58" t="s">
        <v>79</v>
      </c>
      <c r="C10" s="83">
        <v>0</v>
      </c>
      <c r="D10" s="84">
        <v>0</v>
      </c>
      <c r="E10" s="84">
        <v>0</v>
      </c>
      <c r="F10" s="84">
        <v>0</v>
      </c>
      <c r="G10" s="49">
        <v>0</v>
      </c>
      <c r="H10" s="153">
        <f>IF($G$48&lt;&gt;0, G10/$G$48,0)</f>
        <v>0</v>
      </c>
    </row>
    <row r="11" spans="1:14">
      <c r="A11" s="465" t="s">
        <v>173</v>
      </c>
      <c r="B11" s="465" t="s">
        <v>81</v>
      </c>
      <c r="C11" s="83"/>
      <c r="D11" s="84"/>
      <c r="E11" s="84"/>
      <c r="F11" s="84"/>
      <c r="G11" s="49"/>
      <c r="H11" s="153"/>
    </row>
    <row r="12" spans="1:14">
      <c r="A12" s="54" t="s">
        <v>174</v>
      </c>
      <c r="B12" s="85"/>
      <c r="C12" s="154"/>
      <c r="D12" s="155"/>
      <c r="E12" s="155"/>
      <c r="F12" s="155"/>
      <c r="G12" s="155"/>
      <c r="H12" s="86"/>
    </row>
    <row r="13" spans="1:14">
      <c r="A13" s="466" t="s">
        <v>175</v>
      </c>
      <c r="B13" s="467" t="s">
        <v>79</v>
      </c>
      <c r="C13" s="87">
        <v>0</v>
      </c>
      <c r="D13" s="88">
        <v>0</v>
      </c>
      <c r="E13" s="88">
        <v>0</v>
      </c>
      <c r="F13" s="88">
        <v>0</v>
      </c>
      <c r="G13" s="49">
        <v>0</v>
      </c>
      <c r="H13" s="153">
        <f>IF($G$48&lt;&gt;0, G13/$G$48,0)</f>
        <v>0</v>
      </c>
    </row>
    <row r="14" spans="1:14">
      <c r="A14" s="466" t="s">
        <v>176</v>
      </c>
      <c r="B14" s="467" t="s">
        <v>79</v>
      </c>
      <c r="C14" s="87">
        <v>0</v>
      </c>
      <c r="D14" s="88">
        <v>0</v>
      </c>
      <c r="E14" s="88">
        <v>0</v>
      </c>
      <c r="F14" s="88">
        <v>0</v>
      </c>
      <c r="G14" s="49">
        <v>0</v>
      </c>
      <c r="H14" s="153">
        <f>IF($G$48&lt;&gt;0, G14/$G$48,0)</f>
        <v>0</v>
      </c>
    </row>
    <row r="15" spans="1:14">
      <c r="A15" s="466" t="s">
        <v>177</v>
      </c>
      <c r="B15" s="466" t="s">
        <v>79</v>
      </c>
      <c r="C15" s="87"/>
      <c r="D15" s="88"/>
      <c r="E15" s="88"/>
      <c r="F15" s="88"/>
      <c r="G15" s="49"/>
      <c r="H15" s="153">
        <f t="shared" ref="H15:H17" si="0">IF($G$48&lt;&gt;0, G15/$G$48,0)</f>
        <v>0</v>
      </c>
    </row>
    <row r="16" spans="1:14">
      <c r="A16" s="466" t="s">
        <v>178</v>
      </c>
      <c r="B16" s="466" t="s">
        <v>79</v>
      </c>
      <c r="C16" s="87"/>
      <c r="D16" s="88"/>
      <c r="E16" s="88"/>
      <c r="F16" s="88"/>
      <c r="G16" s="49"/>
      <c r="H16" s="153">
        <f t="shared" si="0"/>
        <v>0</v>
      </c>
    </row>
    <row r="17" spans="1:8">
      <c r="A17" s="466" t="s">
        <v>179</v>
      </c>
      <c r="B17" s="466" t="s">
        <v>79</v>
      </c>
      <c r="C17" s="87"/>
      <c r="D17" s="88"/>
      <c r="E17" s="88"/>
      <c r="F17" s="88"/>
      <c r="G17" s="49"/>
      <c r="H17" s="153">
        <f t="shared" si="0"/>
        <v>0</v>
      </c>
    </row>
    <row r="18" spans="1:8">
      <c r="A18" s="54" t="s">
        <v>180</v>
      </c>
      <c r="B18" s="85"/>
      <c r="C18" s="154"/>
      <c r="D18" s="155"/>
      <c r="E18" s="155"/>
      <c r="F18" s="155"/>
      <c r="G18" s="155"/>
      <c r="H18" s="86"/>
    </row>
    <row r="19" spans="1:8">
      <c r="A19" s="58" t="s">
        <v>88</v>
      </c>
      <c r="B19" s="58" t="s">
        <v>79</v>
      </c>
      <c r="C19" s="89">
        <v>0</v>
      </c>
      <c r="D19" s="90">
        <v>0</v>
      </c>
      <c r="E19" s="90">
        <v>0</v>
      </c>
      <c r="F19" s="90">
        <v>0</v>
      </c>
      <c r="G19" s="49">
        <v>0</v>
      </c>
      <c r="H19" s="153">
        <f>IF($G$48&lt;&gt;0, G19/$G$48,0)</f>
        <v>0</v>
      </c>
    </row>
    <row r="20" spans="1:8">
      <c r="A20" s="57" t="s">
        <v>89</v>
      </c>
      <c r="B20" s="57" t="s">
        <v>79</v>
      </c>
      <c r="C20" s="92">
        <v>0</v>
      </c>
      <c r="D20" s="93">
        <v>0</v>
      </c>
      <c r="E20" s="93">
        <v>0</v>
      </c>
      <c r="F20" s="93">
        <v>0</v>
      </c>
      <c r="G20" s="49">
        <v>0</v>
      </c>
      <c r="H20" s="153">
        <f>IF($G$48&lt;&gt;0, G20/$G$48,0)</f>
        <v>0</v>
      </c>
    </row>
    <row r="21" spans="1:8">
      <c r="A21" s="54" t="s">
        <v>181</v>
      </c>
      <c r="B21" s="85"/>
      <c r="C21" s="154"/>
      <c r="D21" s="155"/>
      <c r="E21" s="155"/>
      <c r="F21" s="155"/>
      <c r="G21" s="155"/>
      <c r="H21" s="86"/>
    </row>
    <row r="22" spans="1:8">
      <c r="A22" s="58" t="s">
        <v>182</v>
      </c>
      <c r="B22" s="58" t="s">
        <v>79</v>
      </c>
      <c r="C22" s="94">
        <v>1</v>
      </c>
      <c r="D22" s="95">
        <v>32</v>
      </c>
      <c r="E22" s="95">
        <v>4.7999999999999996E-3</v>
      </c>
      <c r="F22" s="95">
        <v>0</v>
      </c>
      <c r="G22" s="49">
        <v>14616</v>
      </c>
      <c r="H22" s="153">
        <f t="shared" ref="H22:H32" si="1">IF($G$48&lt;&gt;0, G22/$G$48,0)</f>
        <v>0</v>
      </c>
    </row>
    <row r="23" spans="1:8">
      <c r="A23" s="58" t="s">
        <v>183</v>
      </c>
      <c r="B23" s="58" t="s">
        <v>81</v>
      </c>
      <c r="C23" s="94"/>
      <c r="D23" s="95"/>
      <c r="E23" s="95"/>
      <c r="F23" s="95"/>
      <c r="G23" s="49"/>
      <c r="H23" s="153">
        <f t="shared" si="1"/>
        <v>0</v>
      </c>
    </row>
    <row r="24" spans="1:8">
      <c r="A24" s="58" t="s">
        <v>184</v>
      </c>
      <c r="B24" s="58" t="s">
        <v>79</v>
      </c>
      <c r="C24" s="94">
        <v>1</v>
      </c>
      <c r="D24" s="95"/>
      <c r="E24" s="95"/>
      <c r="F24" s="95"/>
      <c r="G24" s="49">
        <v>1380</v>
      </c>
      <c r="H24" s="153">
        <f t="shared" si="1"/>
        <v>0</v>
      </c>
    </row>
    <row r="25" spans="1:8">
      <c r="A25" s="58" t="s">
        <v>185</v>
      </c>
      <c r="B25" s="58" t="s">
        <v>79</v>
      </c>
      <c r="C25" s="94"/>
      <c r="D25" s="95"/>
      <c r="E25" s="95"/>
      <c r="F25" s="95"/>
      <c r="G25" s="49"/>
      <c r="H25" s="153">
        <f t="shared" si="1"/>
        <v>0</v>
      </c>
    </row>
    <row r="26" spans="1:8" s="351" customFormat="1">
      <c r="A26" s="58" t="s">
        <v>186</v>
      </c>
      <c r="B26" s="58" t="s">
        <v>81</v>
      </c>
      <c r="C26" s="94">
        <v>0</v>
      </c>
      <c r="D26" s="95">
        <v>0</v>
      </c>
      <c r="E26" s="95">
        <v>0</v>
      </c>
      <c r="F26" s="95">
        <v>0</v>
      </c>
      <c r="G26" s="49">
        <v>0</v>
      </c>
      <c r="H26" s="153">
        <f t="shared" si="1"/>
        <v>0</v>
      </c>
    </row>
    <row r="27" spans="1:8" s="351" customFormat="1">
      <c r="A27" s="58" t="s">
        <v>187</v>
      </c>
      <c r="B27" s="58" t="s">
        <v>81</v>
      </c>
      <c r="C27" s="94"/>
      <c r="D27" s="95"/>
      <c r="E27" s="95"/>
      <c r="F27" s="95"/>
      <c r="G27" s="49"/>
      <c r="H27" s="153">
        <f t="shared" si="1"/>
        <v>0</v>
      </c>
    </row>
    <row r="28" spans="1:8" s="351" customFormat="1">
      <c r="A28" s="58" t="s">
        <v>188</v>
      </c>
      <c r="B28" s="58" t="s">
        <v>79</v>
      </c>
      <c r="C28" s="94">
        <v>0</v>
      </c>
      <c r="D28" s="95">
        <v>0</v>
      </c>
      <c r="E28" s="95">
        <v>0</v>
      </c>
      <c r="F28" s="95">
        <v>0</v>
      </c>
      <c r="G28" s="49">
        <v>0</v>
      </c>
      <c r="H28" s="153">
        <f t="shared" si="1"/>
        <v>0</v>
      </c>
    </row>
    <row r="29" spans="1:8" s="351" customFormat="1">
      <c r="A29" s="58" t="s">
        <v>189</v>
      </c>
      <c r="B29" s="58" t="s">
        <v>81</v>
      </c>
      <c r="C29" s="94"/>
      <c r="D29" s="95"/>
      <c r="E29" s="95"/>
      <c r="F29" s="95"/>
      <c r="G29" s="49"/>
      <c r="H29" s="153">
        <f t="shared" si="1"/>
        <v>0</v>
      </c>
    </row>
    <row r="30" spans="1:8" s="351" customFormat="1">
      <c r="A30" s="58" t="s">
        <v>190</v>
      </c>
      <c r="B30" s="58" t="s">
        <v>81</v>
      </c>
      <c r="C30" s="94">
        <v>0</v>
      </c>
      <c r="D30" s="95">
        <v>0</v>
      </c>
      <c r="E30" s="95">
        <v>0</v>
      </c>
      <c r="F30" s="95">
        <v>0</v>
      </c>
      <c r="G30" s="49">
        <v>0</v>
      </c>
      <c r="H30" s="153">
        <f t="shared" si="1"/>
        <v>0</v>
      </c>
    </row>
    <row r="31" spans="1:8" s="351" customFormat="1">
      <c r="A31" s="58" t="s">
        <v>191</v>
      </c>
      <c r="B31" s="58" t="s">
        <v>79</v>
      </c>
      <c r="C31" s="94">
        <v>0</v>
      </c>
      <c r="D31" s="95">
        <v>0</v>
      </c>
      <c r="E31" s="95">
        <v>0</v>
      </c>
      <c r="F31" s="95">
        <v>0</v>
      </c>
      <c r="G31" s="49">
        <v>0</v>
      </c>
      <c r="H31" s="153">
        <f t="shared" si="1"/>
        <v>0</v>
      </c>
    </row>
    <row r="32" spans="1:8" s="351" customFormat="1">
      <c r="A32" s="58" t="s">
        <v>192</v>
      </c>
      <c r="B32" s="58" t="s">
        <v>81</v>
      </c>
      <c r="C32" s="94">
        <v>0</v>
      </c>
      <c r="D32" s="95">
        <v>0</v>
      </c>
      <c r="E32" s="95">
        <v>0</v>
      </c>
      <c r="F32" s="95">
        <v>0</v>
      </c>
      <c r="G32" s="49">
        <v>0</v>
      </c>
      <c r="H32" s="153">
        <f t="shared" si="1"/>
        <v>0</v>
      </c>
    </row>
    <row r="33" spans="1:8">
      <c r="A33" s="54" t="s">
        <v>193</v>
      </c>
      <c r="B33" s="85"/>
      <c r="C33" s="154"/>
      <c r="D33" s="155"/>
      <c r="E33" s="155"/>
      <c r="F33" s="155"/>
      <c r="G33" s="155"/>
      <c r="H33" s="86"/>
    </row>
    <row r="34" spans="1:8">
      <c r="A34" s="58" t="s">
        <v>194</v>
      </c>
      <c r="B34" s="58" t="s">
        <v>81</v>
      </c>
      <c r="C34" s="98">
        <v>0</v>
      </c>
      <c r="D34" s="99">
        <v>0</v>
      </c>
      <c r="E34" s="99">
        <v>0</v>
      </c>
      <c r="F34" s="99"/>
      <c r="G34" s="49">
        <v>0</v>
      </c>
      <c r="H34" s="153">
        <f t="shared" ref="H34:H43" si="2">IF($G$48&lt;&gt;0, G34/$G$48,0)</f>
        <v>0</v>
      </c>
    </row>
    <row r="35" spans="1:8">
      <c r="A35" s="58" t="s">
        <v>195</v>
      </c>
      <c r="B35" s="58" t="s">
        <v>81</v>
      </c>
      <c r="C35" s="98">
        <v>505</v>
      </c>
      <c r="D35" s="99">
        <v>115434.32511000001</v>
      </c>
      <c r="E35" s="99">
        <v>2.2891650000000001</v>
      </c>
      <c r="F35" s="99"/>
      <c r="G35" s="49">
        <v>4357.8275000000003</v>
      </c>
      <c r="H35" s="153">
        <f t="shared" si="2"/>
        <v>0</v>
      </c>
    </row>
    <row r="36" spans="1:8">
      <c r="A36" s="58" t="s">
        <v>196</v>
      </c>
      <c r="B36" s="58" t="s">
        <v>81</v>
      </c>
      <c r="C36" s="98">
        <v>6</v>
      </c>
      <c r="D36" s="99">
        <v>2162.0556000000001</v>
      </c>
      <c r="E36" s="99">
        <v>0.34998000000000001</v>
      </c>
      <c r="F36" s="99"/>
      <c r="G36" s="49">
        <v>261</v>
      </c>
      <c r="H36" s="153">
        <f t="shared" si="2"/>
        <v>0</v>
      </c>
    </row>
    <row r="37" spans="1:8">
      <c r="A37" s="58" t="s">
        <v>197</v>
      </c>
      <c r="B37" s="58" t="s">
        <v>81</v>
      </c>
      <c r="C37" s="98">
        <v>149</v>
      </c>
      <c r="D37" s="99">
        <v>7889.8181999999997</v>
      </c>
      <c r="E37" s="99">
        <v>0</v>
      </c>
      <c r="F37" s="99"/>
      <c r="G37" s="49">
        <v>5985.95</v>
      </c>
      <c r="H37" s="153">
        <f t="shared" si="2"/>
        <v>0</v>
      </c>
    </row>
    <row r="38" spans="1:8">
      <c r="A38" s="58" t="s">
        <v>198</v>
      </c>
      <c r="B38" s="58" t="s">
        <v>81</v>
      </c>
      <c r="C38" s="98">
        <v>211</v>
      </c>
      <c r="D38" s="99">
        <v>4825.3482389999999</v>
      </c>
      <c r="E38" s="99">
        <v>0.56083799999999995</v>
      </c>
      <c r="F38" s="99"/>
      <c r="G38" s="49">
        <v>8385.1</v>
      </c>
      <c r="H38" s="153">
        <f t="shared" si="2"/>
        <v>0</v>
      </c>
    </row>
    <row r="39" spans="1:8">
      <c r="A39" s="58" t="s">
        <v>199</v>
      </c>
      <c r="B39" s="58" t="s">
        <v>81</v>
      </c>
      <c r="C39" s="98">
        <v>2698</v>
      </c>
      <c r="D39" s="99">
        <v>206289.68165400001</v>
      </c>
      <c r="E39" s="99">
        <v>2.1125340000000001</v>
      </c>
      <c r="F39" s="99"/>
      <c r="G39" s="49">
        <v>20235</v>
      </c>
      <c r="H39" s="153">
        <f t="shared" si="2"/>
        <v>0</v>
      </c>
    </row>
    <row r="40" spans="1:8">
      <c r="A40" s="58" t="s">
        <v>200</v>
      </c>
      <c r="B40" s="58" t="s">
        <v>81</v>
      </c>
      <c r="C40" s="98">
        <v>15</v>
      </c>
      <c r="D40" s="99">
        <v>13140</v>
      </c>
      <c r="E40" s="99">
        <v>0</v>
      </c>
      <c r="F40" s="99"/>
      <c r="G40" s="49">
        <v>5638.07</v>
      </c>
      <c r="H40" s="153">
        <f t="shared" si="2"/>
        <v>0</v>
      </c>
    </row>
    <row r="41" spans="1:8">
      <c r="A41" s="58" t="s">
        <v>201</v>
      </c>
      <c r="B41" s="58" t="s">
        <v>81</v>
      </c>
      <c r="C41" s="98">
        <v>37</v>
      </c>
      <c r="D41" s="99">
        <v>5928.6591840000001</v>
      </c>
      <c r="E41" s="99">
        <v>6.0679999999999998E-2</v>
      </c>
      <c r="F41" s="99"/>
      <c r="G41" s="49">
        <v>306.59589999999997</v>
      </c>
      <c r="H41" s="153">
        <f t="shared" si="2"/>
        <v>0</v>
      </c>
    </row>
    <row r="42" spans="1:8">
      <c r="A42" s="58" t="s">
        <v>202</v>
      </c>
      <c r="B42" s="58" t="s">
        <v>81</v>
      </c>
      <c r="C42" s="98">
        <v>1286</v>
      </c>
      <c r="D42" s="99">
        <v>0</v>
      </c>
      <c r="E42" s="99">
        <v>0</v>
      </c>
      <c r="F42" s="99"/>
      <c r="G42" s="49">
        <v>10770.25</v>
      </c>
      <c r="H42" s="153">
        <f t="shared" si="2"/>
        <v>0</v>
      </c>
    </row>
    <row r="43" spans="1:8">
      <c r="A43" s="58" t="s">
        <v>203</v>
      </c>
      <c r="B43" s="58" t="s">
        <v>81</v>
      </c>
      <c r="C43" s="98">
        <v>0</v>
      </c>
      <c r="D43" s="99">
        <v>0</v>
      </c>
      <c r="E43" s="99">
        <v>0</v>
      </c>
      <c r="F43" s="99"/>
      <c r="G43" s="49">
        <v>0</v>
      </c>
      <c r="H43" s="153">
        <f t="shared" si="2"/>
        <v>0</v>
      </c>
    </row>
    <row r="44" spans="1:8">
      <c r="A44" s="54" t="s">
        <v>21</v>
      </c>
      <c r="B44" s="85"/>
      <c r="C44" s="154"/>
      <c r="D44" s="155"/>
      <c r="E44" s="155"/>
      <c r="F44" s="155"/>
      <c r="G44" s="155"/>
      <c r="H44" s="86"/>
    </row>
    <row r="45" spans="1:8">
      <c r="A45" s="58" t="s">
        <v>112</v>
      </c>
      <c r="B45" s="58" t="s">
        <v>81</v>
      </c>
      <c r="C45" s="100">
        <v>0</v>
      </c>
      <c r="D45" s="101">
        <v>0</v>
      </c>
      <c r="E45" s="101">
        <v>0</v>
      </c>
      <c r="F45" s="101">
        <v>0</v>
      </c>
      <c r="G45" s="49">
        <v>0</v>
      </c>
      <c r="H45" s="153">
        <f>IF($G$48&lt;&gt;0, G45/$G$48,0)</f>
        <v>0</v>
      </c>
    </row>
    <row r="46" spans="1:8">
      <c r="A46" s="58" t="s">
        <v>113</v>
      </c>
      <c r="B46" s="58" t="s">
        <v>81</v>
      </c>
      <c r="C46" s="100">
        <v>3</v>
      </c>
      <c r="D46" s="101">
        <v>27</v>
      </c>
      <c r="E46" s="101">
        <v>1.1571</v>
      </c>
      <c r="F46" s="101">
        <v>0</v>
      </c>
      <c r="G46" s="49">
        <v>4378</v>
      </c>
      <c r="H46" s="153">
        <f>IF($G$48&lt;&gt;0, G46/$G$48,0)</f>
        <v>0</v>
      </c>
    </row>
    <row r="47" spans="1:8">
      <c r="A47" s="58" t="s">
        <v>114</v>
      </c>
      <c r="B47" s="58" t="s">
        <v>81</v>
      </c>
      <c r="C47" s="100">
        <v>0</v>
      </c>
      <c r="D47" s="101">
        <v>0</v>
      </c>
      <c r="E47" s="101">
        <v>0</v>
      </c>
      <c r="F47" s="101">
        <v>0</v>
      </c>
      <c r="G47" s="49">
        <v>0</v>
      </c>
      <c r="H47" s="153">
        <f>IF($G$48&lt;&gt;0, G47/$G$48,0)</f>
        <v>0</v>
      </c>
    </row>
    <row r="48" spans="1:8" ht="13.5" thickBot="1">
      <c r="A48" s="85"/>
      <c r="B48" s="85"/>
      <c r="C48" s="78"/>
      <c r="D48" s="78"/>
      <c r="E48" s="155"/>
      <c r="F48" s="78"/>
      <c r="G48" s="78"/>
      <c r="H48" s="86"/>
    </row>
    <row r="49" spans="1:8" ht="13.5" thickBot="1">
      <c r="A49" s="256" t="s">
        <v>10</v>
      </c>
      <c r="B49" s="258" t="s">
        <v>204</v>
      </c>
      <c r="C49" s="508">
        <f>SUM(C9:C47)</f>
        <v>4912</v>
      </c>
      <c r="D49" s="508">
        <f>SUM(D22:D46)</f>
        <v>355728.88798699999</v>
      </c>
      <c r="E49" s="508">
        <f>SUM(E9:E47)</f>
        <v>6.5350969999999995</v>
      </c>
      <c r="F49" s="508">
        <f>SUM(F9:F47)</f>
        <v>0</v>
      </c>
      <c r="G49" s="509">
        <f>SUM(G9:G47)</f>
        <v>76313.793399999995</v>
      </c>
      <c r="H49" s="257"/>
    </row>
    <row r="50" spans="1:8" ht="13.5" thickBot="1">
      <c r="A50" s="220"/>
      <c r="B50" s="221"/>
      <c r="C50" s="222"/>
      <c r="D50" s="223"/>
      <c r="E50" s="224"/>
      <c r="F50" s="223"/>
      <c r="G50" s="225"/>
      <c r="H50" s="222"/>
    </row>
    <row r="51" spans="1:8" ht="13.5" thickBot="1">
      <c r="A51" s="226" t="s">
        <v>205</v>
      </c>
      <c r="B51" s="227" t="s">
        <v>206</v>
      </c>
      <c r="C51" s="228"/>
      <c r="D51" s="229"/>
      <c r="E51" s="229"/>
      <c r="F51" s="229"/>
      <c r="G51" s="229"/>
      <c r="H51" s="229"/>
    </row>
    <row r="52" spans="1:8" ht="14.25">
      <c r="A52" s="230" t="s">
        <v>207</v>
      </c>
      <c r="B52" s="231">
        <v>13</v>
      </c>
      <c r="C52" s="232"/>
      <c r="D52" s="229"/>
      <c r="E52" s="229"/>
      <c r="F52" s="243"/>
      <c r="G52" s="243"/>
      <c r="H52" s="243"/>
    </row>
    <row r="53" spans="1:8">
      <c r="A53" s="249" t="s">
        <v>208</v>
      </c>
      <c r="B53" s="231">
        <v>3</v>
      </c>
      <c r="C53" s="232"/>
      <c r="D53" s="229"/>
      <c r="E53" s="229"/>
      <c r="F53" s="243"/>
      <c r="G53" s="243"/>
      <c r="H53" s="243"/>
    </row>
    <row r="54" spans="1:8" ht="14.25">
      <c r="A54" s="25" t="s">
        <v>209</v>
      </c>
      <c r="B54" s="233">
        <v>54</v>
      </c>
      <c r="C54" s="232"/>
      <c r="D54" s="229"/>
      <c r="E54" s="229"/>
      <c r="F54" s="243"/>
      <c r="G54" s="118"/>
      <c r="H54" s="243"/>
    </row>
    <row r="55" spans="1:8">
      <c r="A55" s="65"/>
      <c r="B55" s="248"/>
      <c r="C55" s="232"/>
      <c r="D55" s="229"/>
      <c r="E55" s="229"/>
      <c r="F55" s="243"/>
      <c r="G55" s="118"/>
      <c r="H55" s="243"/>
    </row>
    <row r="56" spans="1:8">
      <c r="A56" s="229"/>
      <c r="B56" s="229"/>
      <c r="C56" s="229"/>
      <c r="D56" s="229"/>
      <c r="E56" s="229"/>
      <c r="F56" s="243"/>
      <c r="G56" s="181"/>
      <c r="H56" s="243"/>
    </row>
    <row r="57" spans="1:8" ht="13.5" thickBot="1">
      <c r="A57" s="229"/>
      <c r="B57" s="229"/>
      <c r="C57" s="229"/>
      <c r="D57" s="229"/>
      <c r="E57" s="229"/>
      <c r="F57" s="243"/>
      <c r="G57" s="244"/>
      <c r="H57" s="243"/>
    </row>
    <row r="58" spans="1:8">
      <c r="A58" s="234"/>
      <c r="B58" s="911" t="s">
        <v>5</v>
      </c>
      <c r="C58" s="912"/>
      <c r="D58" s="913"/>
      <c r="E58" s="229"/>
      <c r="F58" s="243"/>
      <c r="G58" s="244"/>
      <c r="H58" s="243"/>
    </row>
    <row r="59" spans="1:8" ht="13.5" thickBot="1">
      <c r="A59" s="235" t="s">
        <v>210</v>
      </c>
      <c r="B59" s="8" t="s">
        <v>8</v>
      </c>
      <c r="C59" s="9" t="s">
        <v>9</v>
      </c>
      <c r="D59" s="10" t="s">
        <v>10</v>
      </c>
      <c r="E59" s="229"/>
      <c r="F59" s="243"/>
      <c r="G59" s="243"/>
      <c r="H59" s="243"/>
    </row>
    <row r="60" spans="1:8" ht="13.5" thickBot="1">
      <c r="A60" s="236" t="s">
        <v>211</v>
      </c>
      <c r="B60" s="237"/>
      <c r="C60" s="238"/>
      <c r="D60" s="239"/>
      <c r="E60" s="229"/>
      <c r="F60" s="243"/>
      <c r="G60" s="243"/>
      <c r="H60" s="243"/>
    </row>
    <row r="61" spans="1:8" ht="13.5" thickBot="1">
      <c r="A61" s="236" t="s">
        <v>212</v>
      </c>
      <c r="B61" s="240"/>
      <c r="C61" s="150"/>
      <c r="D61" s="241"/>
      <c r="E61" s="229"/>
      <c r="F61" s="243"/>
      <c r="G61" s="243"/>
      <c r="H61" s="243"/>
    </row>
    <row r="62" spans="1:8" ht="13.5" thickBot="1">
      <c r="A62" s="236" t="s">
        <v>213</v>
      </c>
      <c r="B62" s="240">
        <v>76314</v>
      </c>
      <c r="C62" s="150"/>
      <c r="D62" s="241">
        <v>76314</v>
      </c>
      <c r="E62" s="245" t="s">
        <v>214</v>
      </c>
      <c r="F62" s="243"/>
      <c r="G62" s="243"/>
      <c r="H62" s="243"/>
    </row>
    <row r="63" spans="1:8">
      <c r="A63" s="253"/>
      <c r="B63" s="253"/>
      <c r="C63" s="254"/>
      <c r="D63" s="255"/>
      <c r="E63" s="229"/>
      <c r="F63" s="243"/>
      <c r="G63" s="243"/>
      <c r="H63" s="243"/>
    </row>
    <row r="64" spans="1:8">
      <c r="A64" s="251" t="s">
        <v>215</v>
      </c>
      <c r="B64" s="252">
        <f>SUM(B60:B62)</f>
        <v>76314</v>
      </c>
      <c r="C64" s="252">
        <f t="shared" ref="C64:D64" si="3">SUM(C60:C62)</f>
        <v>0</v>
      </c>
      <c r="D64" s="252">
        <f t="shared" si="3"/>
        <v>76314</v>
      </c>
      <c r="E64" s="229"/>
      <c r="F64" s="229"/>
      <c r="G64" s="229"/>
      <c r="H64" s="229"/>
    </row>
    <row r="65" spans="1:8">
      <c r="A65" s="250"/>
      <c r="B65" s="243"/>
      <c r="C65" s="243"/>
      <c r="D65" s="243"/>
      <c r="E65" s="229"/>
      <c r="F65" s="229"/>
      <c r="G65" s="229"/>
      <c r="H65" s="229"/>
    </row>
    <row r="66" spans="1:8">
      <c r="A66" s="250"/>
      <c r="B66" s="242"/>
      <c r="C66" s="242"/>
      <c r="D66" s="242"/>
      <c r="E66" s="229"/>
      <c r="F66" s="229"/>
      <c r="G66" s="229"/>
      <c r="H66" s="229"/>
    </row>
    <row r="67" spans="1:8">
      <c r="A67" s="847" t="s">
        <v>42</v>
      </c>
      <c r="B67" s="847"/>
      <c r="C67" s="847"/>
      <c r="D67" s="847"/>
      <c r="E67" s="847"/>
      <c r="F67" s="847"/>
      <c r="G67" s="847"/>
      <c r="H67" s="847"/>
    </row>
    <row r="68" spans="1:8">
      <c r="A68" s="281" t="s">
        <v>216</v>
      </c>
      <c r="B68" s="281"/>
      <c r="C68" s="281"/>
      <c r="D68" s="281"/>
      <c r="E68" s="281"/>
      <c r="F68" s="281"/>
      <c r="G68" s="281"/>
      <c r="H68" s="281"/>
    </row>
    <row r="69" spans="1:8">
      <c r="A69" s="903" t="s">
        <v>217</v>
      </c>
      <c r="B69" s="903"/>
      <c r="C69" s="903"/>
      <c r="D69" s="903"/>
      <c r="E69" s="903"/>
      <c r="F69" s="903"/>
      <c r="G69" s="903"/>
      <c r="H69" s="903"/>
    </row>
    <row r="70" spans="1:8">
      <c r="A70" s="903" t="s">
        <v>218</v>
      </c>
      <c r="B70" s="903"/>
      <c r="C70" s="903"/>
      <c r="D70" s="903"/>
      <c r="E70" s="903"/>
      <c r="F70" s="903"/>
      <c r="G70" s="903"/>
      <c r="H70" s="903"/>
    </row>
    <row r="71" spans="1:8">
      <c r="A71" s="903" t="s">
        <v>219</v>
      </c>
      <c r="B71" s="903"/>
      <c r="C71" s="903"/>
      <c r="D71" s="903"/>
      <c r="E71" s="903"/>
      <c r="F71" s="903"/>
      <c r="G71" s="903"/>
      <c r="H71" s="903"/>
    </row>
    <row r="72" spans="1:8">
      <c r="A72" s="281" t="s">
        <v>220</v>
      </c>
      <c r="B72" s="281"/>
      <c r="C72" s="281"/>
      <c r="D72" s="281"/>
      <c r="E72" s="281"/>
      <c r="F72" s="281"/>
      <c r="G72" s="281"/>
      <c r="H72" s="281"/>
    </row>
    <row r="73" spans="1:8">
      <c r="A73" s="909" t="s">
        <v>221</v>
      </c>
      <c r="B73" s="909"/>
      <c r="C73" s="909"/>
      <c r="D73" s="909"/>
      <c r="E73" s="909"/>
      <c r="F73" s="909"/>
      <c r="G73" s="909"/>
      <c r="H73" s="909"/>
    </row>
    <row r="74" spans="1:8">
      <c r="A74" s="282" t="s">
        <v>222</v>
      </c>
      <c r="B74" s="282"/>
      <c r="C74" s="282"/>
      <c r="D74" s="282"/>
      <c r="E74" s="282"/>
      <c r="F74" s="282"/>
      <c r="G74" s="282"/>
      <c r="H74" s="282"/>
    </row>
    <row r="75" spans="1:8">
      <c r="A75" s="871" t="s">
        <v>223</v>
      </c>
      <c r="B75" s="871"/>
      <c r="C75" s="871"/>
      <c r="D75" s="871"/>
      <c r="E75" s="871"/>
      <c r="F75" s="871"/>
      <c r="G75" s="871"/>
      <c r="H75" s="871"/>
    </row>
    <row r="77" spans="1:8">
      <c r="A77" s="206" t="s">
        <v>224</v>
      </c>
    </row>
    <row r="78" spans="1:8">
      <c r="A78" s="904"/>
      <c r="B78" s="904"/>
      <c r="C78" s="904"/>
      <c r="D78" s="904"/>
      <c r="E78" s="904"/>
      <c r="F78" s="904"/>
      <c r="G78" s="904"/>
      <c r="H78" s="904"/>
    </row>
  </sheetData>
  <mergeCells count="14">
    <mergeCell ref="A70:H70"/>
    <mergeCell ref="A71:H71"/>
    <mergeCell ref="A78:H78"/>
    <mergeCell ref="A1:H1"/>
    <mergeCell ref="A2:H2"/>
    <mergeCell ref="A3:H3"/>
    <mergeCell ref="B5:H5"/>
    <mergeCell ref="C6:H6"/>
    <mergeCell ref="A73:H73"/>
    <mergeCell ref="A67:H67"/>
    <mergeCell ref="A4:K4"/>
    <mergeCell ref="B58:D58"/>
    <mergeCell ref="A69:H69"/>
    <mergeCell ref="A75:H75"/>
  </mergeCells>
  <printOptions horizontalCentered="1" verticalCentered="1"/>
  <pageMargins left="0.25" right="0.25" top="0.5" bottom="0.5" header="0.5" footer="0.5"/>
  <pageSetup paperSize="5" scale="5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5"/>
  <sheetViews>
    <sheetView workbookViewId="0">
      <selection activeCell="F10" sqref="F10"/>
    </sheetView>
  </sheetViews>
  <sheetFormatPr defaultRowHeight="12.75"/>
  <cols>
    <col min="1" max="1" width="46.7109375" customWidth="1"/>
    <col min="2" max="2" width="14.5703125" customWidth="1"/>
    <col min="3" max="3" width="16" customWidth="1"/>
    <col min="4" max="4" width="24.42578125" bestFit="1" customWidth="1"/>
    <col min="6" max="6" width="9.85546875" customWidth="1"/>
  </cols>
  <sheetData>
    <row r="1" spans="1:13" ht="15.75">
      <c r="A1" s="896" t="s">
        <v>225</v>
      </c>
      <c r="B1" s="896"/>
      <c r="C1" s="896"/>
      <c r="D1" s="896"/>
      <c r="E1" s="64"/>
      <c r="F1" s="64"/>
      <c r="G1" s="13"/>
      <c r="H1" s="13"/>
      <c r="I1" s="13"/>
      <c r="J1" s="13"/>
      <c r="K1" s="13"/>
      <c r="L1" s="13"/>
      <c r="M1" s="13"/>
    </row>
    <row r="2" spans="1:13" ht="15.75">
      <c r="A2" s="851" t="str">
        <f>IOU_Name</f>
        <v>Southern California Edison</v>
      </c>
      <c r="B2" s="851"/>
      <c r="C2" s="851"/>
      <c r="D2" s="851"/>
      <c r="E2" s="63"/>
      <c r="F2" s="63"/>
      <c r="G2" s="13"/>
      <c r="H2" s="13"/>
      <c r="I2" s="13"/>
      <c r="J2" s="13"/>
      <c r="K2" s="13"/>
      <c r="L2" s="13"/>
      <c r="M2" s="13"/>
    </row>
    <row r="3" spans="1:13" ht="15.75">
      <c r="A3" s="864" t="str">
        <f>MonthTitle</f>
        <v>Through January 2020</v>
      </c>
      <c r="B3" s="864"/>
      <c r="C3" s="864"/>
      <c r="D3" s="864"/>
      <c r="E3" s="294"/>
      <c r="F3" s="294"/>
      <c r="G3" s="294"/>
      <c r="H3" s="294"/>
      <c r="I3" s="294"/>
      <c r="J3" s="294"/>
      <c r="K3" s="294"/>
      <c r="L3" s="294"/>
      <c r="M3" s="294"/>
    </row>
    <row r="4" spans="1:13" ht="13.5" thickBot="1">
      <c r="A4" s="13"/>
      <c r="B4" s="13"/>
      <c r="C4" s="13"/>
      <c r="D4" s="13"/>
      <c r="E4" s="13"/>
      <c r="F4" s="13"/>
      <c r="G4" s="13"/>
      <c r="H4" s="13"/>
      <c r="I4" s="13"/>
      <c r="J4" s="13"/>
      <c r="K4" s="13"/>
      <c r="L4" s="13"/>
      <c r="M4" s="13"/>
    </row>
    <row r="5" spans="1:13" s="247" customFormat="1" ht="34.5" customHeight="1" thickBot="1">
      <c r="A5" s="280" t="s">
        <v>226</v>
      </c>
      <c r="B5" s="280" t="s">
        <v>227</v>
      </c>
      <c r="C5" s="280" t="s">
        <v>228</v>
      </c>
      <c r="D5" s="280" t="s">
        <v>229</v>
      </c>
      <c r="E5" s="553"/>
      <c r="F5" s="553"/>
    </row>
    <row r="6" spans="1:13" s="246" customFormat="1">
      <c r="A6" s="332" t="s">
        <v>12</v>
      </c>
      <c r="B6" s="333"/>
      <c r="C6" s="333"/>
      <c r="D6" s="333"/>
      <c r="E6" s="206"/>
      <c r="F6" s="206"/>
    </row>
    <row r="7" spans="1:13" s="246" customFormat="1">
      <c r="A7" s="336" t="s">
        <v>112</v>
      </c>
      <c r="B7" s="335">
        <v>43374</v>
      </c>
      <c r="C7" s="335">
        <v>43465</v>
      </c>
      <c r="D7" s="336" t="s">
        <v>230</v>
      </c>
      <c r="E7" s="217"/>
      <c r="F7" s="217"/>
    </row>
    <row r="8" spans="1:13" s="246" customFormat="1">
      <c r="A8" s="338" t="s">
        <v>16</v>
      </c>
      <c r="B8" s="339"/>
      <c r="C8" s="339"/>
      <c r="D8" s="339"/>
      <c r="E8" s="217"/>
      <c r="F8" s="217"/>
    </row>
    <row r="9" spans="1:13" s="246" customFormat="1">
      <c r="A9" s="334"/>
      <c r="B9" s="335"/>
      <c r="C9" s="335"/>
      <c r="D9" s="336"/>
      <c r="E9" s="217"/>
      <c r="F9" s="217"/>
    </row>
    <row r="10" spans="1:13" s="246" customFormat="1">
      <c r="A10" s="338" t="s">
        <v>231</v>
      </c>
      <c r="B10" s="337"/>
      <c r="C10" s="337"/>
      <c r="D10" s="337"/>
      <c r="E10" s="217"/>
      <c r="F10" s="217"/>
    </row>
    <row r="11" spans="1:13" s="246" customFormat="1">
      <c r="A11" s="334"/>
      <c r="B11" s="335"/>
      <c r="C11" s="335"/>
      <c r="D11" s="336"/>
      <c r="E11" s="217"/>
      <c r="F11" s="217"/>
    </row>
    <row r="12" spans="1:13" s="246" customFormat="1">
      <c r="A12" s="338" t="s">
        <v>17</v>
      </c>
      <c r="B12" s="338"/>
      <c r="C12" s="338"/>
      <c r="D12" s="338"/>
      <c r="E12" s="217"/>
      <c r="F12" s="217"/>
    </row>
    <row r="13" spans="1:13" s="246" customFormat="1">
      <c r="A13" s="334" t="s">
        <v>88</v>
      </c>
      <c r="B13" s="335">
        <v>43374</v>
      </c>
      <c r="C13" s="335">
        <v>43465</v>
      </c>
      <c r="D13" s="336" t="s">
        <v>230</v>
      </c>
      <c r="E13" s="217"/>
      <c r="F13" s="217"/>
    </row>
    <row r="14" spans="1:13" s="246" customFormat="1">
      <c r="A14" s="334" t="s">
        <v>89</v>
      </c>
      <c r="B14" s="335">
        <v>43374</v>
      </c>
      <c r="C14" s="335">
        <v>43465</v>
      </c>
      <c r="D14" s="336" t="s">
        <v>230</v>
      </c>
      <c r="E14" s="217"/>
      <c r="F14" s="217"/>
    </row>
    <row r="15" spans="1:13" s="246" customFormat="1">
      <c r="A15" s="338" t="s">
        <v>90</v>
      </c>
      <c r="B15" s="338"/>
      <c r="C15" s="338"/>
      <c r="D15" s="338"/>
      <c r="E15" s="217"/>
      <c r="F15" s="217"/>
    </row>
    <row r="16" spans="1:13" s="246" customFormat="1">
      <c r="A16" s="334" t="s">
        <v>94</v>
      </c>
      <c r="B16" s="335">
        <v>43374</v>
      </c>
      <c r="C16" s="335">
        <v>43465</v>
      </c>
      <c r="D16" s="336" t="s">
        <v>232</v>
      </c>
      <c r="E16" s="217"/>
      <c r="F16" s="217"/>
    </row>
    <row r="17" spans="1:6" s="246" customFormat="1">
      <c r="A17" s="334" t="s">
        <v>150</v>
      </c>
      <c r="B17" s="335">
        <v>43374</v>
      </c>
      <c r="C17" s="335">
        <v>43465</v>
      </c>
      <c r="D17" s="336" t="s">
        <v>233</v>
      </c>
      <c r="E17" s="217"/>
      <c r="F17" s="217"/>
    </row>
    <row r="18" spans="1:6" s="246" customFormat="1">
      <c r="A18" s="334" t="s">
        <v>96</v>
      </c>
      <c r="B18" s="335">
        <v>43374</v>
      </c>
      <c r="C18" s="335">
        <v>43465</v>
      </c>
      <c r="D18" s="336" t="s">
        <v>233</v>
      </c>
      <c r="E18" s="217"/>
      <c r="F18" s="217"/>
    </row>
    <row r="19" spans="1:6" s="246" customFormat="1">
      <c r="A19" s="334" t="s">
        <v>98</v>
      </c>
      <c r="B19" s="335">
        <v>43374</v>
      </c>
      <c r="C19" s="335">
        <v>43465</v>
      </c>
      <c r="D19" s="336" t="s">
        <v>232</v>
      </c>
      <c r="E19" s="217"/>
      <c r="F19" s="217"/>
    </row>
    <row r="20" spans="1:6" s="246" customFormat="1">
      <c r="A20" s="334" t="s">
        <v>192</v>
      </c>
      <c r="B20" s="335">
        <v>43374</v>
      </c>
      <c r="C20" s="335">
        <v>43465</v>
      </c>
      <c r="D20" s="336" t="s">
        <v>232</v>
      </c>
      <c r="E20" s="217"/>
      <c r="F20" s="217"/>
    </row>
    <row r="21" spans="1:6" s="246" customFormat="1">
      <c r="A21" s="338" t="s">
        <v>20</v>
      </c>
      <c r="B21" s="339"/>
      <c r="C21" s="339"/>
      <c r="D21" s="339"/>
      <c r="E21" s="217"/>
      <c r="F21" s="217"/>
    </row>
    <row r="22" spans="1:6" s="246" customFormat="1">
      <c r="A22" s="334" t="s">
        <v>194</v>
      </c>
      <c r="B22" s="335">
        <v>43374</v>
      </c>
      <c r="C22" s="335">
        <v>43465</v>
      </c>
      <c r="D22" s="336" t="s">
        <v>230</v>
      </c>
      <c r="E22" s="217"/>
      <c r="F22" s="217"/>
    </row>
    <row r="23" spans="1:6" s="246" customFormat="1">
      <c r="A23" s="334" t="s">
        <v>195</v>
      </c>
      <c r="B23" s="335">
        <v>43374</v>
      </c>
      <c r="C23" s="335">
        <v>43465</v>
      </c>
      <c r="D23" s="336" t="s">
        <v>230</v>
      </c>
      <c r="E23" s="217"/>
      <c r="F23" s="217"/>
    </row>
    <row r="24" spans="1:6" s="246" customFormat="1">
      <c r="A24" s="334" t="s">
        <v>196</v>
      </c>
      <c r="B24" s="335">
        <v>43374</v>
      </c>
      <c r="C24" s="335">
        <v>43465</v>
      </c>
      <c r="D24" s="336" t="s">
        <v>230</v>
      </c>
      <c r="E24" s="217"/>
      <c r="F24" s="217"/>
    </row>
    <row r="25" spans="1:6" s="246" customFormat="1">
      <c r="A25" s="334" t="s">
        <v>197</v>
      </c>
      <c r="B25" s="335">
        <v>43374</v>
      </c>
      <c r="C25" s="335">
        <v>43465</v>
      </c>
      <c r="D25" s="336" t="s">
        <v>230</v>
      </c>
      <c r="E25" s="217"/>
      <c r="F25" s="217"/>
    </row>
    <row r="26" spans="1:6" s="246" customFormat="1">
      <c r="A26" s="334" t="s">
        <v>198</v>
      </c>
      <c r="B26" s="335">
        <v>43374</v>
      </c>
      <c r="C26" s="335">
        <v>43465</v>
      </c>
      <c r="D26" s="336" t="s">
        <v>230</v>
      </c>
      <c r="E26" s="217"/>
      <c r="F26" s="217"/>
    </row>
    <row r="27" spans="1:6" s="246" customFormat="1">
      <c r="A27" s="334" t="s">
        <v>199</v>
      </c>
      <c r="B27" s="335">
        <v>43374</v>
      </c>
      <c r="C27" s="335">
        <v>43465</v>
      </c>
      <c r="D27" s="336" t="s">
        <v>230</v>
      </c>
      <c r="E27" s="217"/>
      <c r="F27" s="217"/>
    </row>
    <row r="28" spans="1:6" s="246" customFormat="1">
      <c r="A28" s="334" t="s">
        <v>200</v>
      </c>
      <c r="B28" s="335">
        <v>43374</v>
      </c>
      <c r="C28" s="335">
        <v>43465</v>
      </c>
      <c r="D28" s="336" t="s">
        <v>230</v>
      </c>
      <c r="E28" s="217"/>
      <c r="F28" s="217"/>
    </row>
    <row r="29" spans="1:6" s="246" customFormat="1">
      <c r="A29" s="334" t="s">
        <v>201</v>
      </c>
      <c r="B29" s="335">
        <v>43374</v>
      </c>
      <c r="C29" s="335">
        <v>43465</v>
      </c>
      <c r="D29" s="336" t="s">
        <v>230</v>
      </c>
      <c r="E29" s="217"/>
      <c r="F29" s="217"/>
    </row>
    <row r="30" spans="1:6" s="246" customFormat="1">
      <c r="A30" s="334" t="s">
        <v>203</v>
      </c>
      <c r="B30" s="335">
        <v>43374</v>
      </c>
      <c r="C30" s="335">
        <v>43465</v>
      </c>
      <c r="D30" s="336" t="s">
        <v>230</v>
      </c>
      <c r="E30" s="217"/>
      <c r="F30" s="217"/>
    </row>
    <row r="31" spans="1:6" s="246" customFormat="1">
      <c r="A31" s="334" t="s">
        <v>234</v>
      </c>
      <c r="B31" s="336" t="s">
        <v>235</v>
      </c>
      <c r="C31" s="335">
        <v>43465</v>
      </c>
      <c r="D31" s="336" t="s">
        <v>230</v>
      </c>
      <c r="E31" s="217"/>
      <c r="F31" s="217"/>
    </row>
    <row r="32" spans="1:6" s="246" customFormat="1">
      <c r="A32" s="334" t="s">
        <v>236</v>
      </c>
      <c r="B32" s="336" t="s">
        <v>235</v>
      </c>
      <c r="C32" s="335">
        <v>43465</v>
      </c>
      <c r="D32" s="336" t="s">
        <v>230</v>
      </c>
      <c r="E32" s="217"/>
      <c r="F32" s="217"/>
    </row>
    <row r="33" spans="1:13" s="246" customFormat="1">
      <c r="A33" s="338" t="s">
        <v>21</v>
      </c>
      <c r="B33" s="339"/>
      <c r="C33" s="339"/>
      <c r="D33" s="339"/>
      <c r="E33" s="217"/>
      <c r="F33" s="217"/>
    </row>
    <row r="34" spans="1:13" s="246" customFormat="1">
      <c r="A34" s="334" t="s">
        <v>113</v>
      </c>
      <c r="B34" s="335">
        <v>43374</v>
      </c>
      <c r="C34" s="335">
        <v>43465</v>
      </c>
      <c r="D34" s="336" t="s">
        <v>230</v>
      </c>
      <c r="E34" s="217"/>
      <c r="F34" s="217"/>
    </row>
    <row r="35" spans="1:13" s="246" customFormat="1">
      <c r="A35" s="334" t="s">
        <v>237</v>
      </c>
      <c r="B35" s="335">
        <v>43374</v>
      </c>
      <c r="C35" s="335">
        <v>43465</v>
      </c>
      <c r="D35" s="336" t="s">
        <v>230</v>
      </c>
      <c r="E35" s="217"/>
      <c r="F35" s="217"/>
    </row>
    <row r="36" spans="1:13" s="246" customFormat="1">
      <c r="A36" s="206"/>
      <c r="B36" s="206"/>
      <c r="C36" s="206"/>
      <c r="D36" s="206"/>
      <c r="E36" s="206"/>
      <c r="F36" s="206"/>
    </row>
    <row r="37" spans="1:13" s="246" customFormat="1">
      <c r="A37" s="206"/>
      <c r="B37" s="206"/>
      <c r="C37" s="206"/>
      <c r="D37" s="206"/>
      <c r="E37" s="206"/>
      <c r="F37" s="206"/>
    </row>
    <row r="38" spans="1:13" s="246" customFormat="1">
      <c r="A38" s="206" t="s">
        <v>238</v>
      </c>
      <c r="B38" s="206"/>
      <c r="C38" s="206"/>
      <c r="D38" s="206"/>
      <c r="E38" s="206"/>
      <c r="F38" s="206"/>
    </row>
    <row r="39" spans="1:13" s="246" customFormat="1" ht="42.75" customHeight="1">
      <c r="A39" s="914" t="s">
        <v>239</v>
      </c>
      <c r="B39" s="914"/>
      <c r="C39" s="914"/>
      <c r="D39" s="914"/>
      <c r="E39" s="914"/>
      <c r="F39" s="914"/>
    </row>
    <row r="40" spans="1:13" s="246" customFormat="1" ht="20.25" customHeight="1">
      <c r="A40" s="206" t="s">
        <v>240</v>
      </c>
      <c r="B40" s="206"/>
      <c r="C40" s="206"/>
      <c r="D40" s="206"/>
      <c r="E40" s="206"/>
      <c r="F40" s="206"/>
    </row>
    <row r="41" spans="1:13">
      <c r="A41" s="206" t="s">
        <v>241</v>
      </c>
      <c r="B41" s="206"/>
      <c r="C41" s="206"/>
      <c r="D41" s="206"/>
      <c r="E41" s="206"/>
      <c r="F41" s="206"/>
      <c r="G41" s="13"/>
      <c r="H41" s="13"/>
      <c r="I41" s="13"/>
      <c r="J41" s="13"/>
      <c r="K41" s="13"/>
      <c r="L41" s="13"/>
      <c r="M41" s="13"/>
    </row>
    <row r="42" spans="1:13">
      <c r="A42" s="13"/>
      <c r="B42" s="13"/>
      <c r="C42" s="13"/>
      <c r="D42" s="13"/>
      <c r="E42" s="13"/>
      <c r="F42" s="13"/>
      <c r="G42" s="13"/>
      <c r="H42" s="13"/>
      <c r="I42" s="13"/>
      <c r="J42" s="13"/>
      <c r="K42" s="13"/>
      <c r="L42" s="13"/>
      <c r="M42" s="13"/>
    </row>
    <row r="43" spans="1:13">
      <c r="A43" s="13"/>
      <c r="B43" s="13"/>
      <c r="C43" s="13"/>
      <c r="D43" s="13"/>
      <c r="E43" s="13"/>
      <c r="F43" s="13"/>
      <c r="G43" s="13"/>
      <c r="H43" s="13"/>
      <c r="I43" s="13"/>
      <c r="J43" s="13"/>
      <c r="K43" s="13"/>
      <c r="L43" s="13"/>
      <c r="M43" s="13"/>
    </row>
    <row r="44" spans="1:13">
      <c r="A44" s="13"/>
      <c r="B44" s="13"/>
      <c r="C44" s="13"/>
      <c r="D44" s="13"/>
      <c r="E44" s="13"/>
      <c r="F44" s="13"/>
      <c r="G44" s="13"/>
      <c r="H44" s="13"/>
      <c r="I44" s="13"/>
      <c r="J44" s="13"/>
      <c r="K44" s="13"/>
      <c r="L44" s="13"/>
      <c r="M44" s="13"/>
    </row>
    <row r="45" spans="1:13">
      <c r="A45" s="13"/>
      <c r="B45" s="13"/>
      <c r="C45" s="13"/>
      <c r="D45" s="13"/>
      <c r="E45" s="13"/>
      <c r="F45" s="13"/>
      <c r="G45" s="13"/>
      <c r="H45" s="13"/>
      <c r="I45" s="13"/>
      <c r="J45" s="13"/>
      <c r="K45" s="13"/>
      <c r="L45" s="13"/>
      <c r="M45" s="13"/>
    </row>
  </sheetData>
  <mergeCells count="4">
    <mergeCell ref="A39:F39"/>
    <mergeCell ref="A1:D1"/>
    <mergeCell ref="A2:D2"/>
    <mergeCell ref="A3:D3"/>
  </mergeCell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51"/>
  <sheetViews>
    <sheetView topLeftCell="A30" workbookViewId="0">
      <selection activeCell="F40" sqref="F40"/>
    </sheetView>
  </sheetViews>
  <sheetFormatPr defaultRowHeight="12.75"/>
  <cols>
    <col min="1" max="1" width="61.42578125" customWidth="1"/>
    <col min="2" max="2" width="21" customWidth="1"/>
  </cols>
  <sheetData>
    <row r="1" spans="1:13" ht="33.75" customHeight="1">
      <c r="A1" s="916" t="s">
        <v>242</v>
      </c>
      <c r="B1" s="916"/>
      <c r="C1" s="13"/>
      <c r="D1" s="13"/>
      <c r="E1" s="13"/>
      <c r="F1" s="13"/>
      <c r="G1" s="13"/>
      <c r="H1" s="13"/>
      <c r="I1" s="13"/>
      <c r="J1" s="13"/>
      <c r="K1" s="13"/>
      <c r="L1" s="13"/>
      <c r="M1" s="13"/>
    </row>
    <row r="2" spans="1:13" s="7" customFormat="1" ht="15.75">
      <c r="A2" s="917" t="str">
        <f>IOU_Name</f>
        <v>Southern California Edison</v>
      </c>
      <c r="B2" s="918"/>
      <c r="C2" s="44"/>
      <c r="D2" s="44"/>
      <c r="E2" s="44"/>
      <c r="F2" s="44"/>
      <c r="G2" s="44"/>
      <c r="H2" s="44"/>
      <c r="I2" s="44"/>
      <c r="J2" s="44"/>
      <c r="K2" s="44"/>
      <c r="L2" s="44"/>
      <c r="M2" s="44"/>
    </row>
    <row r="3" spans="1:13" s="7" customFormat="1" ht="15.75">
      <c r="A3" s="864" t="str">
        <f>MonthTitle</f>
        <v>Through January 2020</v>
      </c>
      <c r="B3" s="864"/>
      <c r="C3" s="294"/>
      <c r="D3" s="294"/>
      <c r="E3" s="294"/>
      <c r="F3" s="294"/>
      <c r="G3" s="294"/>
      <c r="H3" s="294"/>
      <c r="I3" s="294"/>
      <c r="J3" s="294"/>
      <c r="K3" s="294"/>
      <c r="L3" s="294"/>
      <c r="M3" s="294"/>
    </row>
    <row r="4" spans="1:13" s="46" customFormat="1" ht="16.5" thickBot="1">
      <c r="A4" s="919"/>
      <c r="B4" s="919"/>
      <c r="C4" s="6"/>
      <c r="D4" s="6"/>
      <c r="E4" s="6"/>
      <c r="F4" s="6"/>
      <c r="G4" s="6"/>
      <c r="H4" s="6"/>
      <c r="I4" s="6"/>
      <c r="J4" s="6"/>
      <c r="K4" s="6"/>
      <c r="L4" s="6"/>
      <c r="M4" s="6"/>
    </row>
    <row r="5" spans="1:13" s="46" customFormat="1" ht="16.5" thickBot="1">
      <c r="A5" s="874" t="s">
        <v>243</v>
      </c>
      <c r="B5" s="888"/>
      <c r="C5" s="6"/>
      <c r="D5" s="6"/>
      <c r="E5" s="6"/>
      <c r="F5" s="6"/>
      <c r="G5" s="6"/>
      <c r="H5" s="6"/>
      <c r="I5" s="6"/>
      <c r="J5" s="6"/>
      <c r="K5" s="6"/>
      <c r="L5" s="6"/>
      <c r="M5" s="6"/>
    </row>
    <row r="6" spans="1:13" s="348" customFormat="1">
      <c r="A6" s="352" t="s">
        <v>244</v>
      </c>
      <c r="B6" s="353">
        <v>677222.47640399996</v>
      </c>
      <c r="C6" s="351"/>
      <c r="D6" s="351"/>
      <c r="E6" s="351"/>
      <c r="F6" s="351"/>
      <c r="G6" s="351"/>
      <c r="H6" s="351"/>
      <c r="I6" s="351"/>
      <c r="J6" s="351"/>
      <c r="K6" s="351"/>
      <c r="L6" s="351"/>
      <c r="M6" s="351"/>
    </row>
    <row r="7" spans="1:13" s="348" customFormat="1">
      <c r="A7" s="349" t="s">
        <v>245</v>
      </c>
      <c r="B7" s="354" t="s">
        <v>13</v>
      </c>
      <c r="C7" s="351"/>
      <c r="D7" s="351"/>
      <c r="E7" s="351"/>
      <c r="F7" s="351"/>
      <c r="G7" s="351"/>
      <c r="H7" s="351"/>
      <c r="I7" s="351"/>
      <c r="J7" s="351"/>
      <c r="K7" s="351"/>
      <c r="L7" s="351"/>
      <c r="M7" s="351"/>
    </row>
    <row r="8" spans="1:13" s="348" customFormat="1">
      <c r="A8" s="349" t="s">
        <v>246</v>
      </c>
      <c r="B8" s="354">
        <v>0</v>
      </c>
      <c r="C8" s="351"/>
      <c r="D8" s="351"/>
      <c r="E8" s="351"/>
      <c r="F8" s="351"/>
      <c r="G8" s="351"/>
      <c r="H8" s="351"/>
      <c r="I8" s="351"/>
      <c r="J8" s="351"/>
      <c r="K8" s="351"/>
      <c r="L8" s="351"/>
      <c r="M8" s="351"/>
    </row>
    <row r="9" spans="1:13" s="348" customFormat="1">
      <c r="A9" s="349" t="s">
        <v>247</v>
      </c>
      <c r="B9" s="354" t="s">
        <v>13</v>
      </c>
      <c r="C9" s="351"/>
      <c r="D9" s="351"/>
      <c r="E9" s="351"/>
      <c r="F9" s="351"/>
      <c r="G9" s="351"/>
      <c r="H9" s="351"/>
      <c r="I9" s="351"/>
      <c r="J9" s="351"/>
      <c r="K9" s="351"/>
      <c r="L9" s="351"/>
      <c r="M9" s="351"/>
    </row>
    <row r="10" spans="1:13" s="348" customFormat="1">
      <c r="A10" s="355" t="s">
        <v>248</v>
      </c>
      <c r="B10" s="356">
        <v>0.13</v>
      </c>
      <c r="C10" s="351"/>
      <c r="D10" s="351"/>
      <c r="E10" s="351"/>
      <c r="F10" s="351"/>
      <c r="G10" s="351"/>
      <c r="H10" s="351"/>
      <c r="I10" s="351"/>
      <c r="J10" s="351"/>
      <c r="K10" s="351"/>
      <c r="L10" s="351"/>
      <c r="M10" s="351"/>
    </row>
    <row r="11" spans="1:13" s="348" customFormat="1">
      <c r="A11" s="355" t="s">
        <v>249</v>
      </c>
      <c r="B11" s="357" t="s">
        <v>13</v>
      </c>
      <c r="C11" s="351"/>
      <c r="D11" s="351"/>
      <c r="E11" s="351"/>
      <c r="F11" s="351"/>
      <c r="G11" s="351"/>
      <c r="H11" s="351"/>
      <c r="I11" s="351"/>
      <c r="J11" s="351"/>
      <c r="K11" s="351"/>
      <c r="L11" s="351"/>
      <c r="M11" s="351"/>
    </row>
    <row r="12" spans="1:13" s="348" customFormat="1">
      <c r="A12" s="347" t="s">
        <v>250</v>
      </c>
      <c r="B12" s="484">
        <v>1950</v>
      </c>
      <c r="C12" s="351"/>
      <c r="D12" s="351"/>
      <c r="E12" s="351"/>
      <c r="F12" s="351"/>
      <c r="G12" s="351"/>
      <c r="H12" s="351"/>
      <c r="I12" s="351"/>
      <c r="J12" s="351"/>
      <c r="K12" s="351"/>
      <c r="L12" s="351"/>
      <c r="M12" s="351"/>
    </row>
    <row r="13" spans="1:13" s="348" customFormat="1">
      <c r="A13" s="349" t="s">
        <v>251</v>
      </c>
      <c r="B13" s="358">
        <v>45.148165093599999</v>
      </c>
      <c r="C13" s="351"/>
      <c r="D13" s="351"/>
      <c r="E13" s="351"/>
      <c r="F13" s="351"/>
      <c r="G13" s="351"/>
      <c r="H13" s="351"/>
      <c r="I13" s="351"/>
      <c r="J13" s="351"/>
      <c r="K13" s="351"/>
      <c r="L13" s="351"/>
      <c r="M13" s="351"/>
    </row>
    <row r="14" spans="1:13" s="348" customFormat="1">
      <c r="A14" s="349" t="s">
        <v>252</v>
      </c>
      <c r="B14" s="359">
        <f>B13/B12</f>
        <v>2.3152905176205128E-2</v>
      </c>
      <c r="C14" s="542"/>
      <c r="D14" s="351"/>
      <c r="E14" s="351"/>
      <c r="F14" s="351"/>
      <c r="G14" s="351"/>
      <c r="H14" s="351"/>
      <c r="I14" s="351"/>
      <c r="J14" s="351"/>
      <c r="K14" s="351"/>
      <c r="L14" s="351"/>
      <c r="M14" s="351"/>
    </row>
    <row r="15" spans="1:13">
      <c r="A15" s="206"/>
      <c r="B15" s="346" t="s">
        <v>14</v>
      </c>
      <c r="C15" s="13"/>
      <c r="D15" s="13"/>
      <c r="E15" s="13"/>
      <c r="F15" s="13"/>
      <c r="G15" s="13"/>
      <c r="H15" s="13"/>
      <c r="I15" s="13"/>
      <c r="J15" s="13"/>
      <c r="K15" s="13"/>
      <c r="L15" s="13"/>
      <c r="M15" s="13"/>
    </row>
    <row r="16" spans="1:13" s="13" customFormat="1" ht="13.5" thickBot="1">
      <c r="A16" s="206"/>
      <c r="B16" s="206"/>
    </row>
    <row r="17" spans="1:13" ht="14.85" customHeight="1" thickBot="1">
      <c r="A17" s="874" t="s">
        <v>253</v>
      </c>
      <c r="B17" s="888"/>
      <c r="C17" s="13"/>
      <c r="D17" s="13"/>
      <c r="E17" s="13"/>
      <c r="F17" s="13"/>
      <c r="G17" s="13"/>
      <c r="H17" s="13"/>
      <c r="I17" s="13"/>
      <c r="J17" s="13"/>
      <c r="K17" s="13"/>
      <c r="L17" s="13"/>
      <c r="M17" s="13"/>
    </row>
    <row r="18" spans="1:13">
      <c r="A18" s="126" t="s">
        <v>244</v>
      </c>
      <c r="B18" s="127">
        <v>0</v>
      </c>
      <c r="C18" s="13"/>
      <c r="D18" s="13"/>
      <c r="E18" s="13"/>
      <c r="F18" s="13"/>
      <c r="G18" s="13"/>
      <c r="H18" s="13"/>
      <c r="I18" s="13"/>
      <c r="J18" s="13"/>
      <c r="K18" s="13"/>
      <c r="L18" s="13"/>
      <c r="M18" s="13"/>
    </row>
    <row r="19" spans="1:13">
      <c r="A19" s="1" t="s">
        <v>245</v>
      </c>
      <c r="B19" s="127">
        <v>0</v>
      </c>
      <c r="C19" s="13"/>
      <c r="D19" s="13"/>
      <c r="E19" s="13"/>
      <c r="F19" s="13"/>
      <c r="G19" s="13"/>
      <c r="H19" s="13"/>
      <c r="I19" s="13"/>
      <c r="J19" s="13"/>
      <c r="K19" s="13"/>
      <c r="L19" s="13"/>
      <c r="M19" s="13"/>
    </row>
    <row r="20" spans="1:13">
      <c r="A20" s="1" t="s">
        <v>246</v>
      </c>
      <c r="B20" s="127">
        <v>0</v>
      </c>
      <c r="C20" s="13"/>
      <c r="D20" s="13"/>
      <c r="E20" s="13"/>
      <c r="F20" s="13"/>
      <c r="G20" s="13"/>
      <c r="H20" s="13"/>
      <c r="I20" s="13"/>
      <c r="J20" s="13"/>
      <c r="K20" s="13"/>
      <c r="L20" s="13"/>
      <c r="M20" s="13"/>
    </row>
    <row r="21" spans="1:13">
      <c r="A21" s="1" t="s">
        <v>247</v>
      </c>
      <c r="B21" s="127">
        <v>0</v>
      </c>
      <c r="C21" s="13"/>
      <c r="D21" s="13"/>
      <c r="E21" s="13"/>
      <c r="F21" s="13"/>
      <c r="G21" s="13"/>
      <c r="H21" s="13"/>
      <c r="I21" s="13"/>
      <c r="J21" s="13"/>
      <c r="K21" s="13"/>
      <c r="L21" s="13"/>
      <c r="M21" s="13"/>
    </row>
    <row r="22" spans="1:13">
      <c r="A22" s="67" t="s">
        <v>248</v>
      </c>
      <c r="B22" s="151">
        <v>0</v>
      </c>
      <c r="C22" s="13"/>
      <c r="D22" s="13"/>
      <c r="E22" s="13"/>
      <c r="F22" s="13"/>
      <c r="G22" s="13"/>
      <c r="H22" s="13"/>
      <c r="I22" s="13"/>
      <c r="J22" s="13"/>
      <c r="K22" s="13"/>
      <c r="L22" s="13"/>
      <c r="M22" s="13"/>
    </row>
    <row r="23" spans="1:13">
      <c r="A23" s="67" t="s">
        <v>249</v>
      </c>
      <c r="B23" s="151">
        <v>0</v>
      </c>
      <c r="C23" s="13"/>
      <c r="D23" s="13"/>
      <c r="E23" s="13"/>
      <c r="F23" s="13"/>
      <c r="G23" s="13"/>
      <c r="H23" s="13"/>
      <c r="I23" s="13"/>
      <c r="J23" s="13"/>
      <c r="K23" s="13"/>
      <c r="L23" s="13"/>
      <c r="M23" s="13"/>
    </row>
    <row r="24" spans="1:13">
      <c r="A24" s="1" t="s">
        <v>254</v>
      </c>
      <c r="B24" s="151">
        <v>0</v>
      </c>
      <c r="C24" s="13"/>
      <c r="D24" s="13"/>
      <c r="E24" s="13"/>
      <c r="F24" s="13"/>
      <c r="G24" s="13"/>
      <c r="H24" s="13"/>
      <c r="I24" s="13"/>
      <c r="J24" s="13"/>
      <c r="K24" s="13"/>
      <c r="L24" s="13"/>
      <c r="M24" s="13"/>
    </row>
    <row r="25" spans="1:13">
      <c r="A25" s="1" t="s">
        <v>252</v>
      </c>
      <c r="B25" s="151">
        <v>0</v>
      </c>
      <c r="C25" s="13"/>
      <c r="D25" s="13"/>
      <c r="E25" s="13"/>
      <c r="F25" s="13"/>
      <c r="G25" s="13"/>
      <c r="H25" s="13"/>
      <c r="I25" s="13"/>
      <c r="J25" s="13"/>
      <c r="K25" s="13"/>
      <c r="L25" s="13"/>
      <c r="M25" s="13"/>
    </row>
    <row r="26" spans="1:13" ht="13.5" customHeight="1">
      <c r="A26" s="206"/>
      <c r="B26" s="206"/>
      <c r="C26" s="13"/>
      <c r="D26" s="13"/>
      <c r="E26" s="13"/>
      <c r="F26" s="13"/>
      <c r="G26" s="13"/>
      <c r="H26" s="13"/>
      <c r="I26" s="13"/>
      <c r="J26" s="13"/>
      <c r="K26" s="13"/>
      <c r="L26" s="13"/>
      <c r="M26" s="13"/>
    </row>
    <row r="27" spans="1:13" s="13" customFormat="1" ht="13.5" thickBot="1">
      <c r="A27" s="32"/>
      <c r="B27" s="128"/>
    </row>
    <row r="28" spans="1:13" s="13" customFormat="1" ht="16.5" thickBot="1">
      <c r="A28" s="874" t="s">
        <v>255</v>
      </c>
      <c r="B28" s="888"/>
    </row>
    <row r="29" spans="1:13" s="13" customFormat="1">
      <c r="A29" s="126" t="s">
        <v>244</v>
      </c>
      <c r="B29" s="127">
        <f>B18+B6</f>
        <v>677222.47640399996</v>
      </c>
      <c r="C29" s="206"/>
    </row>
    <row r="30" spans="1:13" ht="16.350000000000001" customHeight="1">
      <c r="A30" s="1" t="s">
        <v>245</v>
      </c>
      <c r="B30" s="127"/>
      <c r="C30" s="13"/>
      <c r="D30" s="13"/>
      <c r="E30" s="13"/>
      <c r="F30" s="13"/>
      <c r="G30" s="13"/>
      <c r="H30" s="13"/>
      <c r="I30" s="13"/>
      <c r="J30" s="13"/>
      <c r="K30" s="13"/>
      <c r="L30" s="13"/>
      <c r="M30" s="13"/>
    </row>
    <row r="31" spans="1:13" s="13" customFormat="1" ht="15" customHeight="1">
      <c r="A31" s="1" t="s">
        <v>246</v>
      </c>
      <c r="B31" s="127">
        <f>B20+B8</f>
        <v>0</v>
      </c>
    </row>
    <row r="32" spans="1:13">
      <c r="A32" s="1" t="s">
        <v>247</v>
      </c>
      <c r="B32" s="127"/>
      <c r="C32" s="13"/>
      <c r="D32" s="13"/>
      <c r="E32" s="13"/>
      <c r="F32" s="13"/>
      <c r="G32" s="13"/>
      <c r="H32" s="13"/>
      <c r="I32" s="13"/>
      <c r="J32" s="13"/>
      <c r="K32" s="13"/>
      <c r="L32" s="13"/>
      <c r="M32" s="13"/>
    </row>
    <row r="33" spans="1:7">
      <c r="A33" s="67" t="s">
        <v>248</v>
      </c>
      <c r="B33" s="340">
        <f>B10</f>
        <v>0.13</v>
      </c>
      <c r="C33" s="13"/>
      <c r="D33" s="13"/>
      <c r="E33" s="13"/>
      <c r="F33" s="13"/>
      <c r="G33" s="13"/>
    </row>
    <row r="34" spans="1:7">
      <c r="A34" s="67" t="s">
        <v>249</v>
      </c>
      <c r="B34" s="340" t="str">
        <f>B11</f>
        <v/>
      </c>
      <c r="C34" s="13"/>
      <c r="D34" s="13"/>
      <c r="E34" s="13"/>
      <c r="F34" s="13"/>
      <c r="G34" s="13"/>
    </row>
    <row r="35" spans="1:7">
      <c r="A35" s="1" t="s">
        <v>256</v>
      </c>
      <c r="B35" s="341">
        <f>B24+B13</f>
        <v>45.148165093599999</v>
      </c>
      <c r="C35" s="13"/>
      <c r="D35" s="13"/>
      <c r="E35" s="13"/>
      <c r="F35" s="13"/>
      <c r="G35" s="13"/>
    </row>
    <row r="36" spans="1:7">
      <c r="A36" s="1" t="s">
        <v>257</v>
      </c>
      <c r="B36" s="341">
        <f>B25+B14</f>
        <v>2.3152905176205128E-2</v>
      </c>
      <c r="C36" s="13"/>
      <c r="D36" s="13"/>
      <c r="E36" s="13"/>
      <c r="F36" s="13"/>
      <c r="G36" s="13"/>
    </row>
    <row r="38" spans="1:7" ht="12.6" customHeight="1">
      <c r="A38" s="915" t="s">
        <v>258</v>
      </c>
      <c r="B38" s="915"/>
      <c r="C38" s="152"/>
      <c r="D38" s="152"/>
      <c r="E38" s="152"/>
      <c r="F38" s="152"/>
      <c r="G38" s="152"/>
    </row>
    <row r="39" spans="1:7" ht="13.5" thickBot="1">
      <c r="A39" s="553"/>
      <c r="B39" s="13"/>
      <c r="C39" s="13"/>
      <c r="D39" s="13"/>
      <c r="E39" s="13"/>
      <c r="F39" s="13"/>
      <c r="G39" s="13"/>
    </row>
    <row r="40" spans="1:7" ht="16.5" thickBot="1">
      <c r="A40" s="874" t="s">
        <v>259</v>
      </c>
      <c r="B40" s="888"/>
      <c r="C40" s="13"/>
      <c r="D40" s="13"/>
      <c r="E40" s="13"/>
      <c r="F40" s="13"/>
      <c r="G40" s="13"/>
    </row>
    <row r="41" spans="1:7">
      <c r="A41" s="126" t="s">
        <v>244</v>
      </c>
      <c r="B41" s="127">
        <v>383418.43649499997</v>
      </c>
      <c r="C41" s="13"/>
      <c r="D41" s="13"/>
      <c r="E41" s="13"/>
      <c r="F41" s="13"/>
      <c r="G41" s="13"/>
    </row>
    <row r="42" spans="1:7">
      <c r="A42" s="1" t="s">
        <v>245</v>
      </c>
      <c r="B42" s="127" t="s">
        <v>13</v>
      </c>
      <c r="C42" s="13"/>
      <c r="D42" s="13"/>
      <c r="E42" s="13"/>
      <c r="F42" s="13"/>
      <c r="G42" s="13"/>
    </row>
    <row r="43" spans="1:7">
      <c r="A43" s="1" t="s">
        <v>246</v>
      </c>
      <c r="B43" s="127">
        <v>0</v>
      </c>
      <c r="C43" s="13"/>
      <c r="D43" s="13"/>
      <c r="E43" s="13"/>
      <c r="F43" s="13"/>
      <c r="G43" s="13"/>
    </row>
    <row r="44" spans="1:7">
      <c r="A44" s="1" t="s">
        <v>247</v>
      </c>
      <c r="B44" s="127" t="s">
        <v>13</v>
      </c>
      <c r="C44" s="13"/>
      <c r="D44" s="13"/>
      <c r="E44" s="13"/>
      <c r="F44" s="13"/>
      <c r="G44" s="13"/>
    </row>
    <row r="45" spans="1:7">
      <c r="A45" s="67" t="s">
        <v>248</v>
      </c>
      <c r="B45" s="151">
        <v>0.13</v>
      </c>
      <c r="C45" s="13"/>
      <c r="D45" s="13"/>
      <c r="E45" s="13"/>
      <c r="F45" s="13"/>
      <c r="G45" s="13"/>
    </row>
    <row r="46" spans="1:7">
      <c r="A46" s="67" t="s">
        <v>249</v>
      </c>
      <c r="B46" s="151" t="s">
        <v>13</v>
      </c>
      <c r="C46" s="13"/>
      <c r="D46" s="13"/>
      <c r="E46" s="13"/>
      <c r="F46" s="13"/>
      <c r="G46" s="13"/>
    </row>
    <row r="47" spans="1:7" s="13" customFormat="1">
      <c r="A47" s="501" t="s">
        <v>250</v>
      </c>
      <c r="B47" s="502">
        <v>13</v>
      </c>
    </row>
    <row r="48" spans="1:7">
      <c r="A48" s="1" t="s">
        <v>260</v>
      </c>
      <c r="B48" s="151">
        <v>3834.1843649500001</v>
      </c>
      <c r="C48" s="13"/>
      <c r="D48" s="13"/>
      <c r="E48" s="13"/>
      <c r="F48" s="13"/>
      <c r="G48" s="13"/>
    </row>
    <row r="49" spans="1:17">
      <c r="A49" s="1" t="s">
        <v>261</v>
      </c>
      <c r="B49" s="151">
        <f>B48/B47</f>
        <v>294.9372588423077</v>
      </c>
      <c r="C49" s="13"/>
      <c r="D49" s="13"/>
      <c r="E49" s="13"/>
      <c r="F49" s="13"/>
      <c r="G49" s="13"/>
      <c r="H49" s="13"/>
      <c r="I49" s="13"/>
      <c r="J49" s="13"/>
      <c r="K49" s="13"/>
      <c r="L49" s="13"/>
      <c r="M49" s="13"/>
      <c r="N49" s="13"/>
      <c r="O49" s="13"/>
      <c r="P49" s="13"/>
      <c r="Q49" s="13"/>
    </row>
    <row r="51" spans="1:17" s="13" customFormat="1">
      <c r="A51" s="206" t="s">
        <v>262</v>
      </c>
      <c r="B51" s="206"/>
      <c r="C51" s="206"/>
      <c r="D51" s="206"/>
      <c r="E51" s="206"/>
      <c r="F51" s="206"/>
      <c r="G51" s="206"/>
      <c r="H51" s="206"/>
      <c r="I51" s="206"/>
      <c r="J51" s="206"/>
      <c r="K51" s="206"/>
      <c r="L51" s="206"/>
      <c r="M51" s="206"/>
      <c r="N51" s="206"/>
      <c r="O51" s="206"/>
      <c r="P51" s="206"/>
      <c r="Q51" s="206"/>
    </row>
  </sheetData>
  <mergeCells count="9">
    <mergeCell ref="A40:B40"/>
    <mergeCell ref="A5:B5"/>
    <mergeCell ref="A38:B38"/>
    <mergeCell ref="A28:B28"/>
    <mergeCell ref="A1:B1"/>
    <mergeCell ref="A3:B3"/>
    <mergeCell ref="A2:B2"/>
    <mergeCell ref="A17:B17"/>
    <mergeCell ref="A4:B4"/>
  </mergeCells>
  <printOptions horizontalCentered="1" verticalCentered="1" headings="1"/>
  <pageMargins left="0.25" right="0.25" top="0.5" bottom="0.5"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59"/>
  <sheetViews>
    <sheetView topLeftCell="A27" zoomScale="110" zoomScaleNormal="110" workbookViewId="0">
      <selection activeCell="M22" sqref="M22"/>
    </sheetView>
  </sheetViews>
  <sheetFormatPr defaultRowHeight="12.75"/>
  <cols>
    <col min="1" max="1" width="17.42578125" customWidth="1"/>
    <col min="2" max="2" width="8.5703125" customWidth="1"/>
    <col min="3" max="3" width="10.5703125" customWidth="1"/>
    <col min="4" max="4" width="13.42578125" customWidth="1"/>
    <col min="5" max="5" width="12.42578125" customWidth="1"/>
    <col min="6" max="6" width="13.42578125" customWidth="1"/>
    <col min="7" max="7" width="17.42578125" customWidth="1"/>
  </cols>
  <sheetData>
    <row r="1" spans="1:13" ht="15.75">
      <c r="A1" s="926" t="s">
        <v>263</v>
      </c>
      <c r="B1" s="927"/>
      <c r="C1" s="927"/>
      <c r="D1" s="927"/>
      <c r="E1" s="927"/>
      <c r="F1" s="927"/>
      <c r="G1" s="928"/>
      <c r="H1" s="13"/>
      <c r="I1" s="13"/>
      <c r="J1" s="13"/>
      <c r="K1" s="13"/>
      <c r="L1" s="13"/>
      <c r="M1" s="13"/>
    </row>
    <row r="2" spans="1:13" ht="15.75">
      <c r="A2" s="929" t="str">
        <f>IOU_Name</f>
        <v>Southern California Edison</v>
      </c>
      <c r="B2" s="930"/>
      <c r="C2" s="930"/>
      <c r="D2" s="930"/>
      <c r="E2" s="930"/>
      <c r="F2" s="930"/>
      <c r="G2" s="931"/>
      <c r="H2" s="13"/>
      <c r="I2" s="13"/>
      <c r="J2" s="13"/>
      <c r="K2" s="13"/>
      <c r="L2" s="13"/>
      <c r="M2" s="13"/>
    </row>
    <row r="3" spans="1:13" ht="15.75">
      <c r="A3" s="864" t="str">
        <f>MonthTitle</f>
        <v>Through January 2020</v>
      </c>
      <c r="B3" s="864"/>
      <c r="C3" s="864"/>
      <c r="D3" s="864"/>
      <c r="E3" s="864"/>
      <c r="F3" s="864"/>
      <c r="G3" s="864"/>
      <c r="H3" s="294"/>
      <c r="I3" s="294"/>
      <c r="J3" s="294"/>
      <c r="K3" s="294"/>
      <c r="L3" s="294"/>
      <c r="M3" s="294"/>
    </row>
    <row r="4" spans="1:13" s="13" customFormat="1">
      <c r="A4" s="291"/>
      <c r="B4" s="558"/>
      <c r="C4" s="558"/>
      <c r="D4" s="558"/>
      <c r="E4" s="558"/>
      <c r="F4" s="558"/>
      <c r="G4" s="558"/>
    </row>
    <row r="5" spans="1:13" s="13" customFormat="1">
      <c r="A5" s="920" t="s">
        <v>264</v>
      </c>
      <c r="B5" s="921"/>
      <c r="C5" s="921"/>
      <c r="D5" s="921"/>
      <c r="E5" s="921"/>
      <c r="F5" s="921"/>
      <c r="G5" s="922"/>
    </row>
    <row r="6" spans="1:13" ht="13.5" thickBot="1">
      <c r="A6" s="275"/>
      <c r="B6" s="924" t="s">
        <v>265</v>
      </c>
      <c r="C6" s="924"/>
      <c r="D6" s="924"/>
      <c r="E6" s="924" t="s">
        <v>266</v>
      </c>
      <c r="F6" s="924"/>
      <c r="G6" s="925"/>
      <c r="H6" s="13"/>
      <c r="I6" s="13"/>
      <c r="J6" s="13"/>
      <c r="K6" s="13"/>
      <c r="L6" s="13"/>
      <c r="M6" s="13"/>
    </row>
    <row r="7" spans="1:13">
      <c r="A7" s="48" t="s">
        <v>267</v>
      </c>
      <c r="B7" s="552" t="s">
        <v>268</v>
      </c>
      <c r="C7" s="552" t="s">
        <v>269</v>
      </c>
      <c r="D7" s="552" t="s">
        <v>10</v>
      </c>
      <c r="E7" s="552" t="s">
        <v>270</v>
      </c>
      <c r="F7" s="552" t="s">
        <v>269</v>
      </c>
      <c r="G7" s="552" t="s">
        <v>10</v>
      </c>
      <c r="H7" s="13"/>
      <c r="I7" s="13"/>
      <c r="J7" s="13"/>
      <c r="K7" s="13"/>
      <c r="L7" s="13"/>
      <c r="M7" s="13"/>
    </row>
    <row r="8" spans="1:13" s="348" customFormat="1">
      <c r="A8" s="360" t="s">
        <v>271</v>
      </c>
      <c r="B8" s="361">
        <v>0</v>
      </c>
      <c r="C8" s="361">
        <v>520</v>
      </c>
      <c r="D8" s="362">
        <f>SUM(B8:C8)</f>
        <v>520</v>
      </c>
      <c r="E8" s="363">
        <v>0</v>
      </c>
      <c r="F8" s="363">
        <v>0</v>
      </c>
      <c r="G8" s="363">
        <v>0</v>
      </c>
      <c r="H8" s="351"/>
      <c r="I8" s="351"/>
      <c r="J8" s="351"/>
      <c r="K8" s="351"/>
      <c r="L8" s="351"/>
      <c r="M8" s="351"/>
    </row>
    <row r="9" spans="1:13" s="348" customFormat="1">
      <c r="A9" s="360" t="s">
        <v>272</v>
      </c>
      <c r="B9" s="361">
        <v>188</v>
      </c>
      <c r="C9" s="361">
        <v>0</v>
      </c>
      <c r="D9" s="362">
        <f t="shared" ref="D9:D23" si="0">SUM(B9:C9)</f>
        <v>188</v>
      </c>
      <c r="E9" s="363">
        <v>0</v>
      </c>
      <c r="F9" s="363">
        <v>0</v>
      </c>
      <c r="G9" s="363">
        <v>0</v>
      </c>
      <c r="H9" s="351"/>
      <c r="I9" s="351"/>
      <c r="J9" s="351"/>
      <c r="K9" s="351"/>
      <c r="L9" s="351"/>
      <c r="M9" s="351"/>
    </row>
    <row r="10" spans="1:13" s="348" customFormat="1">
      <c r="A10" s="360" t="s">
        <v>273</v>
      </c>
      <c r="B10" s="361">
        <v>1271.407676</v>
      </c>
      <c r="C10" s="361">
        <v>4.5923239999999623</v>
      </c>
      <c r="D10" s="362">
        <f t="shared" si="0"/>
        <v>1276</v>
      </c>
      <c r="E10" s="363">
        <v>0</v>
      </c>
      <c r="F10" s="363">
        <v>0</v>
      </c>
      <c r="G10" s="363">
        <v>0</v>
      </c>
      <c r="H10" s="351"/>
      <c r="I10" s="351"/>
      <c r="J10" s="351"/>
      <c r="K10" s="351"/>
      <c r="L10" s="351"/>
      <c r="M10" s="351"/>
    </row>
    <row r="11" spans="1:13" s="348" customFormat="1">
      <c r="A11" s="360" t="s">
        <v>274</v>
      </c>
      <c r="B11" s="361">
        <v>17280.89545</v>
      </c>
      <c r="C11" s="361">
        <v>13069.10455</v>
      </c>
      <c r="D11" s="362">
        <f t="shared" si="0"/>
        <v>30350</v>
      </c>
      <c r="E11" s="364">
        <v>5</v>
      </c>
      <c r="F11" s="363">
        <v>0</v>
      </c>
      <c r="G11" s="364">
        <v>5</v>
      </c>
      <c r="H11" s="351"/>
      <c r="I11" s="351"/>
      <c r="J11" s="351"/>
      <c r="K11" s="351"/>
      <c r="L11" s="351"/>
      <c r="M11" s="351"/>
    </row>
    <row r="12" spans="1:13" s="348" customFormat="1">
      <c r="A12" s="360" t="s">
        <v>275</v>
      </c>
      <c r="B12" s="361">
        <v>8357</v>
      </c>
      <c r="C12" s="361">
        <v>0</v>
      </c>
      <c r="D12" s="362">
        <f t="shared" si="0"/>
        <v>8357</v>
      </c>
      <c r="E12" s="363">
        <v>12</v>
      </c>
      <c r="F12" s="363">
        <v>0</v>
      </c>
      <c r="G12" s="363">
        <v>12</v>
      </c>
      <c r="H12" s="351"/>
      <c r="I12" s="351"/>
      <c r="J12" s="351"/>
      <c r="K12" s="351"/>
      <c r="L12" s="351"/>
      <c r="M12" s="351"/>
    </row>
    <row r="13" spans="1:13" s="348" customFormat="1">
      <c r="A13" s="360" t="s">
        <v>276</v>
      </c>
      <c r="B13" s="361">
        <v>3064.1424359999996</v>
      </c>
      <c r="C13" s="361">
        <v>541091.85756399995</v>
      </c>
      <c r="D13" s="362">
        <f t="shared" si="0"/>
        <v>544156</v>
      </c>
      <c r="E13" s="363">
        <v>22</v>
      </c>
      <c r="F13" s="364">
        <v>951</v>
      </c>
      <c r="G13" s="364">
        <v>973</v>
      </c>
      <c r="H13" s="351"/>
      <c r="I13" s="351"/>
      <c r="J13" s="351"/>
      <c r="K13" s="351"/>
      <c r="L13" s="351"/>
      <c r="M13" s="351"/>
    </row>
    <row r="14" spans="1:13" s="348" customFormat="1">
      <c r="A14" s="360" t="s">
        <v>277</v>
      </c>
      <c r="B14" s="361">
        <v>0</v>
      </c>
      <c r="C14" s="361">
        <v>3</v>
      </c>
      <c r="D14" s="362">
        <f t="shared" si="0"/>
        <v>3</v>
      </c>
      <c r="E14" s="363">
        <v>0</v>
      </c>
      <c r="F14" s="363">
        <v>0</v>
      </c>
      <c r="G14" s="363">
        <v>0</v>
      </c>
      <c r="H14" s="351"/>
      <c r="I14" s="351"/>
      <c r="J14" s="351"/>
      <c r="K14" s="351"/>
      <c r="L14" s="351"/>
      <c r="M14" s="351"/>
    </row>
    <row r="15" spans="1:13" s="348" customFormat="1">
      <c r="A15" s="360" t="s">
        <v>278</v>
      </c>
      <c r="B15" s="361">
        <v>1567.6471999999999</v>
      </c>
      <c r="C15" s="361">
        <v>0.35280000000011569</v>
      </c>
      <c r="D15" s="362">
        <f t="shared" si="0"/>
        <v>1568</v>
      </c>
      <c r="E15" s="363">
        <v>0</v>
      </c>
      <c r="F15" s="363">
        <v>0</v>
      </c>
      <c r="G15" s="363">
        <v>0</v>
      </c>
      <c r="H15" s="351"/>
      <c r="I15" s="351"/>
      <c r="J15" s="351"/>
      <c r="K15" s="351"/>
      <c r="L15" s="351"/>
      <c r="M15" s="351"/>
    </row>
    <row r="16" spans="1:13" s="348" customFormat="1">
      <c r="A16" s="360" t="s">
        <v>279</v>
      </c>
      <c r="B16" s="361">
        <v>0.402754</v>
      </c>
      <c r="C16" s="361">
        <v>201376.59724599999</v>
      </c>
      <c r="D16" s="362">
        <f t="shared" si="0"/>
        <v>201377</v>
      </c>
      <c r="E16" s="363">
        <v>0</v>
      </c>
      <c r="F16" s="364">
        <v>203</v>
      </c>
      <c r="G16" s="364">
        <v>203</v>
      </c>
      <c r="H16" s="351"/>
      <c r="I16" s="351"/>
      <c r="J16" s="351"/>
      <c r="K16" s="351"/>
      <c r="L16" s="351"/>
      <c r="M16" s="351"/>
    </row>
    <row r="17" spans="1:8" s="348" customFormat="1">
      <c r="A17" s="360" t="s">
        <v>280</v>
      </c>
      <c r="B17" s="361">
        <v>93007.721114</v>
      </c>
      <c r="C17" s="361">
        <v>97623.278886</v>
      </c>
      <c r="D17" s="362">
        <f t="shared" si="0"/>
        <v>190631</v>
      </c>
      <c r="E17" s="364">
        <v>32</v>
      </c>
      <c r="F17" s="364">
        <v>197</v>
      </c>
      <c r="G17" s="364">
        <v>229</v>
      </c>
      <c r="H17" s="351"/>
    </row>
    <row r="18" spans="1:8" s="348" customFormat="1">
      <c r="A18" s="360" t="s">
        <v>281</v>
      </c>
      <c r="B18" s="361">
        <v>36376.858379999998</v>
      </c>
      <c r="C18" s="361">
        <v>189139.14162000001</v>
      </c>
      <c r="D18" s="362">
        <f t="shared" si="0"/>
        <v>225516</v>
      </c>
      <c r="E18" s="364">
        <v>42</v>
      </c>
      <c r="F18" s="364">
        <v>377</v>
      </c>
      <c r="G18" s="364">
        <v>419</v>
      </c>
      <c r="H18" s="351"/>
    </row>
    <row r="19" spans="1:8" s="348" customFormat="1">
      <c r="A19" s="360" t="s">
        <v>282</v>
      </c>
      <c r="B19" s="361">
        <v>1</v>
      </c>
      <c r="C19" s="361">
        <v>0</v>
      </c>
      <c r="D19" s="362">
        <f t="shared" si="0"/>
        <v>1</v>
      </c>
      <c r="E19" s="363">
        <v>0</v>
      </c>
      <c r="F19" s="363">
        <v>0</v>
      </c>
      <c r="G19" s="363">
        <v>0</v>
      </c>
      <c r="H19" s="351"/>
    </row>
    <row r="20" spans="1:8" s="348" customFormat="1">
      <c r="A20" s="360" t="s">
        <v>283</v>
      </c>
      <c r="B20" s="361">
        <v>0</v>
      </c>
      <c r="C20" s="361">
        <v>18004</v>
      </c>
      <c r="D20" s="362">
        <f t="shared" si="0"/>
        <v>18004</v>
      </c>
      <c r="E20" s="363">
        <v>0</v>
      </c>
      <c r="F20" s="363">
        <v>1</v>
      </c>
      <c r="G20" s="363">
        <v>1</v>
      </c>
      <c r="H20" s="351"/>
    </row>
    <row r="21" spans="1:8" s="348" customFormat="1">
      <c r="A21" s="360" t="s">
        <v>284</v>
      </c>
      <c r="B21" s="361">
        <v>45643.462311999996</v>
      </c>
      <c r="C21" s="361">
        <v>13442.537688000004</v>
      </c>
      <c r="D21" s="362">
        <f t="shared" si="0"/>
        <v>59086</v>
      </c>
      <c r="E21" s="364">
        <v>74</v>
      </c>
      <c r="F21" s="363">
        <v>19</v>
      </c>
      <c r="G21" s="364">
        <v>93</v>
      </c>
      <c r="H21" s="351"/>
    </row>
    <row r="22" spans="1:8" s="348" customFormat="1">
      <c r="A22" s="360" t="s">
        <v>285</v>
      </c>
      <c r="B22" s="365">
        <v>0</v>
      </c>
      <c r="C22" s="365">
        <v>0</v>
      </c>
      <c r="D22" s="362">
        <f t="shared" si="0"/>
        <v>0</v>
      </c>
      <c r="E22" s="366">
        <v>0</v>
      </c>
      <c r="F22" s="366">
        <v>0</v>
      </c>
      <c r="G22" s="366">
        <v>0</v>
      </c>
      <c r="H22" s="351"/>
    </row>
    <row r="23" spans="1:8" s="348" customFormat="1" ht="13.5" thickBot="1">
      <c r="A23" s="543" t="s">
        <v>286</v>
      </c>
      <c r="B23" s="544">
        <v>2580.9756699999998</v>
      </c>
      <c r="C23" s="544">
        <v>63378.02433</v>
      </c>
      <c r="D23" s="545">
        <f t="shared" si="0"/>
        <v>65959</v>
      </c>
      <c r="E23" s="546">
        <v>0</v>
      </c>
      <c r="F23" s="546">
        <v>15</v>
      </c>
      <c r="G23" s="546">
        <v>15</v>
      </c>
      <c r="H23" s="351"/>
    </row>
    <row r="24" spans="1:8" s="348" customFormat="1" ht="13.5" thickBot="1">
      <c r="A24" s="547" t="s">
        <v>10</v>
      </c>
      <c r="B24" s="548">
        <f>SUM(B8:B23)</f>
        <v>209339.51299199997</v>
      </c>
      <c r="C24" s="548">
        <f t="shared" ref="C24:F24" si="1">SUM(C8:C23)</f>
        <v>1137652.4870079998</v>
      </c>
      <c r="D24" s="548">
        <f t="shared" si="1"/>
        <v>1346992</v>
      </c>
      <c r="E24" s="548">
        <f t="shared" si="1"/>
        <v>187</v>
      </c>
      <c r="F24" s="548">
        <f t="shared" si="1"/>
        <v>1763</v>
      </c>
      <c r="G24" s="549">
        <f>SUM(G8:G23)</f>
        <v>1950</v>
      </c>
      <c r="H24" s="372" t="s">
        <v>14</v>
      </c>
    </row>
    <row r="25" spans="1:8">
      <c r="A25" s="206"/>
      <c r="B25" s="206"/>
      <c r="C25" s="206"/>
      <c r="D25" s="206"/>
      <c r="E25" s="206"/>
      <c r="F25" s="206"/>
      <c r="G25" s="206"/>
      <c r="H25" s="13"/>
    </row>
    <row r="26" spans="1:8" ht="17.100000000000001" customHeight="1">
      <c r="A26" s="873"/>
      <c r="B26" s="873"/>
      <c r="C26" s="873"/>
      <c r="D26" s="873"/>
      <c r="E26" s="873"/>
      <c r="F26" s="873"/>
      <c r="G26" s="873"/>
      <c r="H26" s="13"/>
    </row>
    <row r="27" spans="1:8">
      <c r="A27" s="920" t="s">
        <v>287</v>
      </c>
      <c r="B27" s="921"/>
      <c r="C27" s="921"/>
      <c r="D27" s="921"/>
      <c r="E27" s="921"/>
      <c r="F27" s="921"/>
      <c r="G27" s="922"/>
      <c r="H27" s="13"/>
    </row>
    <row r="28" spans="1:8" ht="13.5" thickBot="1">
      <c r="A28" s="276"/>
      <c r="B28" s="924"/>
      <c r="C28" s="924"/>
      <c r="D28" s="924"/>
      <c r="E28" s="924" t="s">
        <v>266</v>
      </c>
      <c r="F28" s="924"/>
      <c r="G28" s="925"/>
      <c r="H28" s="13"/>
    </row>
    <row r="29" spans="1:8">
      <c r="A29" s="48" t="s">
        <v>267</v>
      </c>
      <c r="B29" s="552"/>
      <c r="C29" s="552"/>
      <c r="D29" s="552"/>
      <c r="E29" s="552" t="s">
        <v>270</v>
      </c>
      <c r="F29" s="552" t="s">
        <v>269</v>
      </c>
      <c r="G29" s="552" t="s">
        <v>10</v>
      </c>
      <c r="H29" s="13"/>
    </row>
    <row r="30" spans="1:8">
      <c r="A30" s="37" t="s">
        <v>14</v>
      </c>
      <c r="B30" s="270"/>
      <c r="C30" s="270"/>
      <c r="D30" s="271"/>
      <c r="E30" s="26"/>
      <c r="F30" s="26"/>
      <c r="G30" s="342">
        <f>SUM(E30:F30)</f>
        <v>0</v>
      </c>
      <c r="H30" s="13"/>
    </row>
    <row r="31" spans="1:8" ht="13.5" thickBot="1">
      <c r="A31" s="38" t="s">
        <v>14</v>
      </c>
      <c r="B31" s="272"/>
      <c r="C31" s="272"/>
      <c r="D31" s="273"/>
      <c r="E31" s="34"/>
      <c r="F31" s="34"/>
      <c r="G31" s="343">
        <f t="shared" ref="G31:G32" si="2">SUM(E31:F31)</f>
        <v>0</v>
      </c>
      <c r="H31" s="13"/>
    </row>
    <row r="32" spans="1:8">
      <c r="A32" s="33" t="s">
        <v>10</v>
      </c>
      <c r="B32" s="274"/>
      <c r="C32" s="274"/>
      <c r="D32" s="274"/>
      <c r="E32" s="344">
        <f>SUM(E30:E31)</f>
        <v>0</v>
      </c>
      <c r="F32" s="344">
        <f>SUM(F30:F31)</f>
        <v>0</v>
      </c>
      <c r="G32" s="344">
        <f t="shared" si="2"/>
        <v>0</v>
      </c>
      <c r="H32" s="13"/>
    </row>
    <row r="33" spans="1:17">
      <c r="A33" s="206"/>
      <c r="B33" s="206"/>
      <c r="C33" s="206"/>
      <c r="D33" s="206"/>
      <c r="E33" s="206"/>
      <c r="F33" s="206"/>
      <c r="G33" s="206"/>
      <c r="H33" s="13"/>
      <c r="I33" s="13"/>
      <c r="J33" s="13"/>
      <c r="K33" s="13"/>
      <c r="L33" s="13"/>
      <c r="M33" s="13"/>
      <c r="N33" s="13"/>
      <c r="O33" s="13"/>
      <c r="P33" s="13"/>
      <c r="Q33" s="13"/>
    </row>
    <row r="34" spans="1:17">
      <c r="A34" s="206"/>
      <c r="B34" s="206"/>
      <c r="C34" s="206"/>
      <c r="D34" s="206"/>
      <c r="E34" s="206"/>
      <c r="F34" s="206"/>
      <c r="G34" s="206"/>
      <c r="H34" s="13"/>
      <c r="I34" s="13"/>
      <c r="J34" s="13"/>
      <c r="K34" s="13"/>
      <c r="L34" s="13"/>
      <c r="M34" s="13"/>
      <c r="N34" s="13"/>
      <c r="O34" s="13"/>
      <c r="P34" s="13"/>
      <c r="Q34" s="13"/>
    </row>
    <row r="35" spans="1:17">
      <c r="A35" s="920" t="s">
        <v>288</v>
      </c>
      <c r="B35" s="921"/>
      <c r="C35" s="921"/>
      <c r="D35" s="921"/>
      <c r="E35" s="921"/>
      <c r="F35" s="921"/>
      <c r="G35" s="922"/>
      <c r="H35" s="13"/>
      <c r="I35" s="13"/>
      <c r="J35" s="13"/>
      <c r="K35" s="13"/>
      <c r="L35" s="13"/>
      <c r="M35" s="13"/>
      <c r="N35" s="13"/>
      <c r="O35" s="13"/>
      <c r="P35" s="13"/>
      <c r="Q35" s="13"/>
    </row>
    <row r="36" spans="1:17" ht="13.5" thickBot="1">
      <c r="A36" s="275"/>
      <c r="B36" s="924"/>
      <c r="C36" s="924"/>
      <c r="D36" s="924"/>
      <c r="E36" s="924" t="s">
        <v>289</v>
      </c>
      <c r="F36" s="924"/>
      <c r="G36" s="925"/>
      <c r="H36" s="13"/>
      <c r="I36" s="13"/>
      <c r="J36" s="13"/>
      <c r="K36" s="13"/>
      <c r="L36" s="13"/>
      <c r="M36" s="13"/>
      <c r="N36" s="13"/>
      <c r="O36" s="13"/>
      <c r="P36" s="13"/>
      <c r="Q36" s="13"/>
    </row>
    <row r="37" spans="1:17">
      <c r="A37" s="48" t="s">
        <v>267</v>
      </c>
      <c r="B37" s="552"/>
      <c r="C37" s="552"/>
      <c r="D37" s="552"/>
      <c r="E37" s="552" t="s">
        <v>270</v>
      </c>
      <c r="F37" s="552" t="s">
        <v>269</v>
      </c>
      <c r="G37" s="552" t="s">
        <v>10</v>
      </c>
      <c r="H37" s="13"/>
      <c r="I37" s="13"/>
      <c r="J37" s="13"/>
      <c r="K37" s="13"/>
      <c r="L37" s="13"/>
      <c r="M37" s="13"/>
      <c r="N37" s="13"/>
      <c r="O37" s="13"/>
      <c r="P37" s="13"/>
      <c r="Q37" s="13"/>
    </row>
    <row r="38" spans="1:17">
      <c r="A38" s="360" t="s">
        <v>271</v>
      </c>
      <c r="B38" s="361"/>
      <c r="C38" s="361"/>
      <c r="D38" s="362"/>
      <c r="E38" s="363">
        <v>0</v>
      </c>
      <c r="F38" s="363">
        <v>0</v>
      </c>
      <c r="G38" s="363">
        <v>0</v>
      </c>
      <c r="H38" s="13"/>
      <c r="I38" s="13"/>
      <c r="J38" s="13"/>
      <c r="K38" s="13"/>
      <c r="L38" s="13"/>
      <c r="M38" s="13"/>
      <c r="N38" s="13"/>
      <c r="O38" s="13"/>
      <c r="P38" s="13"/>
      <c r="Q38" s="13"/>
    </row>
    <row r="39" spans="1:17">
      <c r="A39" s="360" t="s">
        <v>272</v>
      </c>
      <c r="B39" s="361"/>
      <c r="C39" s="361"/>
      <c r="D39" s="362"/>
      <c r="E39" s="363">
        <v>0</v>
      </c>
      <c r="F39" s="363">
        <v>0</v>
      </c>
      <c r="G39" s="363">
        <v>0</v>
      </c>
      <c r="H39" s="13"/>
      <c r="I39" s="13"/>
      <c r="J39" s="13"/>
      <c r="K39" s="13"/>
      <c r="L39" s="13"/>
      <c r="M39" s="13"/>
      <c r="N39" s="13"/>
      <c r="O39" s="13"/>
      <c r="P39" s="13"/>
      <c r="Q39" s="13"/>
    </row>
    <row r="40" spans="1:17">
      <c r="A40" s="360" t="s">
        <v>273</v>
      </c>
      <c r="B40" s="361"/>
      <c r="C40" s="361"/>
      <c r="D40" s="362"/>
      <c r="E40" s="363">
        <v>0</v>
      </c>
      <c r="F40" s="363">
        <v>0</v>
      </c>
      <c r="G40" s="363">
        <v>0</v>
      </c>
      <c r="H40" s="13"/>
      <c r="I40" s="13"/>
      <c r="J40" s="13"/>
      <c r="K40" s="13"/>
      <c r="L40" s="13"/>
      <c r="M40" s="13"/>
      <c r="N40" s="13"/>
      <c r="O40" s="13"/>
      <c r="P40" s="13"/>
      <c r="Q40" s="13"/>
    </row>
    <row r="41" spans="1:17">
      <c r="A41" s="360" t="s">
        <v>274</v>
      </c>
      <c r="B41" s="361"/>
      <c r="C41" s="361"/>
      <c r="D41" s="362"/>
      <c r="E41" s="364">
        <v>0</v>
      </c>
      <c r="F41" s="363">
        <v>0</v>
      </c>
      <c r="G41" s="364">
        <v>0</v>
      </c>
      <c r="H41" s="13"/>
      <c r="I41" s="13"/>
      <c r="J41" s="13"/>
      <c r="K41" s="13"/>
      <c r="L41" s="13"/>
      <c r="M41" s="13"/>
      <c r="N41" s="13"/>
      <c r="O41" s="13"/>
      <c r="P41" s="13"/>
      <c r="Q41" s="13"/>
    </row>
    <row r="42" spans="1:17" s="13" customFormat="1" ht="36.75" customHeight="1">
      <c r="A42" s="360" t="s">
        <v>275</v>
      </c>
      <c r="B42" s="361"/>
      <c r="C42" s="361"/>
      <c r="D42" s="362"/>
      <c r="E42" s="363">
        <v>0</v>
      </c>
      <c r="F42" s="363">
        <v>0</v>
      </c>
      <c r="G42" s="363">
        <v>0</v>
      </c>
    </row>
    <row r="43" spans="1:17" ht="30" customHeight="1">
      <c r="A43" s="360" t="s">
        <v>276</v>
      </c>
      <c r="B43" s="361"/>
      <c r="C43" s="361"/>
      <c r="D43" s="362"/>
      <c r="E43" s="363">
        <v>0</v>
      </c>
      <c r="F43" s="364">
        <v>1</v>
      </c>
      <c r="G43" s="364">
        <v>1</v>
      </c>
      <c r="H43" s="13"/>
      <c r="I43" s="13"/>
      <c r="J43" s="13"/>
      <c r="K43" s="13"/>
      <c r="L43" s="13"/>
      <c r="M43" s="13"/>
      <c r="N43" s="13"/>
      <c r="O43" s="13"/>
      <c r="P43" s="13"/>
      <c r="Q43" s="13"/>
    </row>
    <row r="44" spans="1:17" s="13" customFormat="1">
      <c r="A44" s="360" t="s">
        <v>277</v>
      </c>
      <c r="B44" s="361"/>
      <c r="C44" s="361"/>
      <c r="D44" s="362"/>
      <c r="E44" s="363">
        <v>0</v>
      </c>
      <c r="F44" s="363">
        <v>0</v>
      </c>
      <c r="G44" s="363">
        <v>0</v>
      </c>
      <c r="H44" s="206"/>
      <c r="I44" s="206"/>
      <c r="J44" s="206"/>
      <c r="K44" s="206"/>
      <c r="L44" s="206"/>
      <c r="M44" s="206"/>
      <c r="N44" s="206"/>
      <c r="O44" s="206"/>
      <c r="P44" s="206"/>
      <c r="Q44" s="206"/>
    </row>
    <row r="45" spans="1:17">
      <c r="A45" s="360" t="s">
        <v>278</v>
      </c>
      <c r="B45" s="361"/>
      <c r="C45" s="361"/>
      <c r="D45" s="362"/>
      <c r="E45" s="363">
        <v>0</v>
      </c>
      <c r="F45" s="363">
        <v>0</v>
      </c>
      <c r="G45" s="363">
        <v>0</v>
      </c>
      <c r="H45" s="13"/>
      <c r="I45" s="13"/>
      <c r="J45" s="13"/>
      <c r="K45" s="13"/>
      <c r="L45" s="13"/>
      <c r="M45" s="13"/>
      <c r="N45" s="13"/>
      <c r="O45" s="13"/>
      <c r="P45" s="13"/>
      <c r="Q45" s="13"/>
    </row>
    <row r="46" spans="1:17">
      <c r="A46" s="360" t="s">
        <v>279</v>
      </c>
      <c r="B46" s="361"/>
      <c r="C46" s="361"/>
      <c r="D46" s="362"/>
      <c r="E46" s="363">
        <v>0</v>
      </c>
      <c r="F46" s="364">
        <v>0</v>
      </c>
      <c r="G46" s="364">
        <v>0</v>
      </c>
      <c r="H46" s="13"/>
      <c r="I46" s="13"/>
      <c r="J46" s="13"/>
      <c r="K46" s="13"/>
      <c r="L46" s="13"/>
      <c r="M46" s="13"/>
      <c r="N46" s="13"/>
      <c r="O46" s="13"/>
      <c r="P46" s="13"/>
      <c r="Q46" s="13"/>
    </row>
    <row r="47" spans="1:17">
      <c r="A47" s="360" t="s">
        <v>280</v>
      </c>
      <c r="B47" s="361"/>
      <c r="C47" s="361"/>
      <c r="D47" s="362"/>
      <c r="E47" s="364">
        <v>0</v>
      </c>
      <c r="F47" s="364">
        <v>10</v>
      </c>
      <c r="G47" s="364">
        <v>10</v>
      </c>
      <c r="H47" s="13"/>
      <c r="I47" s="13"/>
      <c r="J47" s="13"/>
      <c r="K47" s="13"/>
      <c r="L47" s="13"/>
      <c r="M47" s="13"/>
      <c r="N47" s="13"/>
      <c r="O47" s="13"/>
      <c r="P47" s="13"/>
      <c r="Q47" s="13"/>
    </row>
    <row r="48" spans="1:17">
      <c r="A48" s="360" t="s">
        <v>281</v>
      </c>
      <c r="B48" s="361"/>
      <c r="C48" s="361"/>
      <c r="D48" s="362"/>
      <c r="E48" s="364">
        <v>0</v>
      </c>
      <c r="F48" s="364">
        <v>2</v>
      </c>
      <c r="G48" s="364">
        <v>2</v>
      </c>
      <c r="H48" s="13"/>
      <c r="I48" s="13"/>
      <c r="J48" s="13"/>
      <c r="K48" s="13"/>
      <c r="L48" s="13"/>
      <c r="M48" s="13"/>
      <c r="N48" s="13"/>
      <c r="O48" s="13"/>
      <c r="P48" s="13"/>
      <c r="Q48" s="13"/>
    </row>
    <row r="49" spans="1:7">
      <c r="A49" s="360" t="s">
        <v>282</v>
      </c>
      <c r="B49" s="361"/>
      <c r="C49" s="361"/>
      <c r="D49" s="362"/>
      <c r="E49" s="363">
        <v>0</v>
      </c>
      <c r="F49" s="363">
        <v>0</v>
      </c>
      <c r="G49" s="363">
        <v>0</v>
      </c>
    </row>
    <row r="50" spans="1:7">
      <c r="A50" s="360" t="s">
        <v>283</v>
      </c>
      <c r="B50" s="361"/>
      <c r="C50" s="361"/>
      <c r="D50" s="362"/>
      <c r="E50" s="363">
        <v>0</v>
      </c>
      <c r="F50" s="363">
        <v>0</v>
      </c>
      <c r="G50" s="363">
        <v>0</v>
      </c>
    </row>
    <row r="51" spans="1:7">
      <c r="A51" s="360" t="s">
        <v>284</v>
      </c>
      <c r="B51" s="361"/>
      <c r="C51" s="361"/>
      <c r="D51" s="362"/>
      <c r="E51" s="364">
        <v>0</v>
      </c>
      <c r="F51" s="363">
        <v>0</v>
      </c>
      <c r="G51" s="364">
        <v>0</v>
      </c>
    </row>
    <row r="52" spans="1:7">
      <c r="A52" s="360" t="s">
        <v>285</v>
      </c>
      <c r="B52" s="365"/>
      <c r="C52" s="365"/>
      <c r="D52" s="362"/>
      <c r="E52" s="366">
        <v>0</v>
      </c>
      <c r="F52" s="366">
        <v>0</v>
      </c>
      <c r="G52" s="366">
        <v>0</v>
      </c>
    </row>
    <row r="53" spans="1:7" ht="13.5" thickBot="1">
      <c r="A53" s="367" t="s">
        <v>286</v>
      </c>
      <c r="B53" s="368"/>
      <c r="C53" s="368"/>
      <c r="D53" s="362"/>
      <c r="E53" s="369">
        <v>0</v>
      </c>
      <c r="F53" s="369">
        <v>0</v>
      </c>
      <c r="G53" s="369">
        <v>0</v>
      </c>
    </row>
    <row r="54" spans="1:7">
      <c r="A54" s="370" t="s">
        <v>10</v>
      </c>
      <c r="B54" s="371">
        <f>SUM(B38:B53)</f>
        <v>0</v>
      </c>
      <c r="C54" s="371">
        <f t="shared" ref="C54:F54" si="3">SUM(C38:C53)</f>
        <v>0</v>
      </c>
      <c r="D54" s="371">
        <f t="shared" si="3"/>
        <v>0</v>
      </c>
      <c r="E54" s="371">
        <f t="shared" si="3"/>
        <v>0</v>
      </c>
      <c r="F54" s="371">
        <f t="shared" si="3"/>
        <v>13</v>
      </c>
      <c r="G54" s="483">
        <f>SUM(G38:G53)</f>
        <v>13</v>
      </c>
    </row>
    <row r="55" spans="1:7">
      <c r="A55" s="206"/>
      <c r="B55" s="206"/>
      <c r="C55" s="206"/>
      <c r="D55" s="206"/>
      <c r="E55" s="206"/>
      <c r="F55" s="206"/>
      <c r="G55" s="206"/>
    </row>
    <row r="56" spans="1:7">
      <c r="A56" s="923" t="s">
        <v>290</v>
      </c>
      <c r="B56" s="923"/>
      <c r="C56" s="923"/>
      <c r="D56" s="923"/>
      <c r="E56" s="923"/>
      <c r="F56" s="923"/>
      <c r="G56" s="923"/>
    </row>
    <row r="57" spans="1:7">
      <c r="A57" s="923" t="s">
        <v>291</v>
      </c>
      <c r="B57" s="923"/>
      <c r="C57" s="923"/>
      <c r="D57" s="923"/>
      <c r="E57" s="923"/>
      <c r="F57" s="923"/>
      <c r="G57" s="923"/>
    </row>
    <row r="58" spans="1:7">
      <c r="A58" s="206" t="s">
        <v>262</v>
      </c>
      <c r="B58" s="206"/>
      <c r="C58" s="206"/>
      <c r="D58" s="206"/>
      <c r="E58" s="206"/>
      <c r="F58" s="206"/>
      <c r="G58" s="206"/>
    </row>
    <row r="59" spans="1:7">
      <c r="A59" s="43"/>
      <c r="B59" s="43"/>
      <c r="C59" s="13"/>
      <c r="D59" s="13"/>
      <c r="E59" s="13"/>
      <c r="F59" s="13"/>
      <c r="G59" s="13"/>
    </row>
  </sheetData>
  <mergeCells count="15">
    <mergeCell ref="A26:G26"/>
    <mergeCell ref="A1:G1"/>
    <mergeCell ref="A2:G2"/>
    <mergeCell ref="A3:G3"/>
    <mergeCell ref="B6:D6"/>
    <mergeCell ref="E6:G6"/>
    <mergeCell ref="A5:G5"/>
    <mergeCell ref="A27:G27"/>
    <mergeCell ref="A56:G56"/>
    <mergeCell ref="A57:G57"/>
    <mergeCell ref="B28:D28"/>
    <mergeCell ref="E28:G28"/>
    <mergeCell ref="B36:D36"/>
    <mergeCell ref="E36:G36"/>
    <mergeCell ref="A35:G35"/>
  </mergeCells>
  <printOptions horizontalCentered="1" verticalCentered="1" headings="1"/>
  <pageMargins left="0.25" right="0.25" top="0.5" bottom="0.5" header="0.5" footer="0.5"/>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M27"/>
  <sheetViews>
    <sheetView topLeftCell="A2" zoomScaleNormal="100" workbookViewId="0">
      <selection activeCell="P13" sqref="P13"/>
    </sheetView>
  </sheetViews>
  <sheetFormatPr defaultRowHeight="12.75"/>
  <cols>
    <col min="1" max="1" width="13.85546875" bestFit="1" customWidth="1"/>
    <col min="2" max="2" width="16.42578125" customWidth="1"/>
    <col min="3" max="3" width="12.42578125" customWidth="1"/>
    <col min="4" max="4" width="15.5703125" customWidth="1"/>
    <col min="5" max="5" width="12.42578125" customWidth="1"/>
    <col min="6" max="6" width="10.5703125" bestFit="1" customWidth="1"/>
    <col min="7" max="7" width="14.5703125" bestFit="1" customWidth="1"/>
    <col min="8" max="8" width="14.5703125" customWidth="1"/>
  </cols>
  <sheetData>
    <row r="1" spans="1:13" ht="15.75">
      <c r="A1" s="935" t="s">
        <v>292</v>
      </c>
      <c r="B1" s="936"/>
      <c r="C1" s="936"/>
      <c r="D1" s="936"/>
      <c r="E1" s="936"/>
      <c r="F1" s="936"/>
      <c r="G1" s="936"/>
      <c r="H1" s="936"/>
      <c r="I1" s="13"/>
      <c r="J1" s="13"/>
      <c r="K1" s="13"/>
      <c r="L1" s="13"/>
      <c r="M1" s="13"/>
    </row>
    <row r="2" spans="1:13" ht="15.75" customHeight="1">
      <c r="A2" s="928" t="str">
        <f>IOU_Name</f>
        <v>Southern California Edison</v>
      </c>
      <c r="B2" s="937"/>
      <c r="C2" s="937"/>
      <c r="D2" s="937"/>
      <c r="E2" s="937"/>
      <c r="F2" s="937"/>
      <c r="G2" s="937"/>
      <c r="H2" s="937"/>
      <c r="I2" s="13"/>
      <c r="J2" s="13"/>
      <c r="K2" s="13"/>
      <c r="L2" s="13"/>
      <c r="M2" s="13"/>
    </row>
    <row r="3" spans="1:13" ht="15.75">
      <c r="A3" s="864" t="str">
        <f>MonthTitle</f>
        <v>Through January 2020</v>
      </c>
      <c r="B3" s="864"/>
      <c r="C3" s="864"/>
      <c r="D3" s="864"/>
      <c r="E3" s="864"/>
      <c r="F3" s="864"/>
      <c r="G3" s="864"/>
      <c r="H3" s="864"/>
      <c r="I3" s="294"/>
      <c r="J3" s="294"/>
      <c r="K3" s="294"/>
      <c r="L3" s="294"/>
      <c r="M3" s="294"/>
    </row>
    <row r="4" spans="1:13" s="13" customFormat="1" ht="13.5" thickBot="1">
      <c r="A4" s="259"/>
      <c r="B4" s="290"/>
      <c r="C4" s="290"/>
      <c r="D4" s="73" t="s">
        <v>293</v>
      </c>
      <c r="E4" s="290"/>
      <c r="F4" s="290"/>
      <c r="G4" s="290"/>
      <c r="H4" s="290"/>
    </row>
    <row r="5" spans="1:13" s="13" customFormat="1" ht="13.5" thickBot="1">
      <c r="A5" s="938" t="s">
        <v>294</v>
      </c>
      <c r="B5" s="939"/>
      <c r="C5" s="290"/>
      <c r="D5" s="129" t="s">
        <v>14</v>
      </c>
      <c r="E5" s="129"/>
      <c r="F5" s="290"/>
      <c r="G5" s="290"/>
      <c r="H5" s="290"/>
    </row>
    <row r="6" spans="1:13" ht="13.5" thickBot="1">
      <c r="A6" s="260"/>
      <c r="B6" s="932" t="s">
        <v>295</v>
      </c>
      <c r="C6" s="933"/>
      <c r="D6" s="933"/>
      <c r="E6" s="933"/>
      <c r="F6" s="933"/>
      <c r="G6" s="933"/>
      <c r="H6" s="934"/>
      <c r="I6" s="13"/>
      <c r="J6" s="13"/>
      <c r="K6" s="13"/>
      <c r="L6" s="13"/>
      <c r="M6" s="13"/>
    </row>
    <row r="7" spans="1:13" s="348" customFormat="1" ht="63.75">
      <c r="A7" s="373" t="s">
        <v>267</v>
      </c>
      <c r="B7" s="374" t="s">
        <v>296</v>
      </c>
      <c r="C7" s="374" t="s">
        <v>297</v>
      </c>
      <c r="D7" s="374" t="s">
        <v>298</v>
      </c>
      <c r="E7" s="374" t="s">
        <v>299</v>
      </c>
      <c r="F7" s="374" t="s">
        <v>300</v>
      </c>
      <c r="G7" s="374" t="s">
        <v>301</v>
      </c>
      <c r="H7" s="375" t="s">
        <v>302</v>
      </c>
      <c r="I7" s="351"/>
      <c r="J7" s="351"/>
      <c r="K7" s="351"/>
      <c r="L7" s="351"/>
      <c r="M7" s="351"/>
    </row>
    <row r="8" spans="1:13" s="348" customFormat="1">
      <c r="A8" s="376" t="s">
        <v>303</v>
      </c>
      <c r="B8" s="377">
        <v>0</v>
      </c>
      <c r="C8" s="377">
        <v>0</v>
      </c>
      <c r="D8" s="377">
        <v>0</v>
      </c>
      <c r="E8" s="377">
        <v>0</v>
      </c>
      <c r="F8" s="377">
        <v>0</v>
      </c>
      <c r="G8" s="377">
        <v>0</v>
      </c>
      <c r="H8" s="378">
        <v>0</v>
      </c>
      <c r="I8" s="351"/>
      <c r="J8" s="351"/>
      <c r="K8" s="351"/>
      <c r="L8" s="351"/>
      <c r="M8" s="351"/>
    </row>
    <row r="9" spans="1:13" s="348" customFormat="1">
      <c r="A9" s="376" t="s">
        <v>304</v>
      </c>
      <c r="B9" s="377">
        <v>0</v>
      </c>
      <c r="C9" s="377">
        <v>0</v>
      </c>
      <c r="D9" s="377">
        <v>0</v>
      </c>
      <c r="E9" s="377">
        <v>0</v>
      </c>
      <c r="F9" s="377">
        <v>0</v>
      </c>
      <c r="G9" s="377">
        <v>0</v>
      </c>
      <c r="H9" s="378">
        <v>0</v>
      </c>
      <c r="I9" s="351"/>
      <c r="J9" s="351"/>
      <c r="K9" s="351"/>
      <c r="L9" s="351"/>
      <c r="M9" s="351"/>
    </row>
    <row r="10" spans="1:13" s="348" customFormat="1">
      <c r="A10" s="376" t="s">
        <v>305</v>
      </c>
      <c r="B10" s="377">
        <v>0</v>
      </c>
      <c r="C10" s="377">
        <v>0</v>
      </c>
      <c r="D10" s="377">
        <v>0</v>
      </c>
      <c r="E10" s="377">
        <v>0</v>
      </c>
      <c r="F10" s="377">
        <v>1</v>
      </c>
      <c r="G10" s="377">
        <v>1</v>
      </c>
      <c r="H10" s="378">
        <v>1</v>
      </c>
      <c r="I10" s="351"/>
      <c r="J10" s="351"/>
      <c r="K10" s="351"/>
      <c r="L10" s="351"/>
      <c r="M10" s="351"/>
    </row>
    <row r="11" spans="1:13" s="348" customFormat="1">
      <c r="A11" s="376" t="s">
        <v>306</v>
      </c>
      <c r="B11" s="377">
        <v>0</v>
      </c>
      <c r="C11" s="377">
        <v>2</v>
      </c>
      <c r="D11" s="377">
        <v>0</v>
      </c>
      <c r="E11" s="377">
        <v>5</v>
      </c>
      <c r="F11" s="377">
        <v>2</v>
      </c>
      <c r="G11" s="377">
        <v>7</v>
      </c>
      <c r="H11" s="380">
        <v>246</v>
      </c>
      <c r="I11" s="351"/>
      <c r="J11" s="351"/>
      <c r="K11" s="351"/>
      <c r="L11" s="351"/>
      <c r="M11" s="351"/>
    </row>
    <row r="12" spans="1:13" s="348" customFormat="1">
      <c r="A12" s="376" t="s">
        <v>307</v>
      </c>
      <c r="B12" s="377">
        <v>0</v>
      </c>
      <c r="C12" s="377">
        <v>0</v>
      </c>
      <c r="D12" s="377">
        <v>0</v>
      </c>
      <c r="E12" s="377">
        <v>0</v>
      </c>
      <c r="F12" s="377">
        <v>1</v>
      </c>
      <c r="G12" s="377">
        <v>0</v>
      </c>
      <c r="H12" s="378">
        <v>86</v>
      </c>
      <c r="I12" s="351"/>
      <c r="J12" s="351"/>
      <c r="K12" s="351"/>
      <c r="L12" s="351"/>
      <c r="M12" s="351"/>
    </row>
    <row r="13" spans="1:13" s="348" customFormat="1">
      <c r="A13" s="376" t="s">
        <v>308</v>
      </c>
      <c r="B13" s="377">
        <v>1</v>
      </c>
      <c r="C13" s="377">
        <v>3</v>
      </c>
      <c r="D13" s="377">
        <v>0</v>
      </c>
      <c r="E13" s="379">
        <v>69</v>
      </c>
      <c r="F13" s="377">
        <v>23</v>
      </c>
      <c r="G13" s="379">
        <v>539</v>
      </c>
      <c r="H13" s="380">
        <v>2279</v>
      </c>
      <c r="I13" s="351"/>
      <c r="J13" s="351"/>
      <c r="K13" s="351"/>
      <c r="L13" s="351"/>
      <c r="M13" s="351"/>
    </row>
    <row r="14" spans="1:13" s="348" customFormat="1">
      <c r="A14" s="376" t="s">
        <v>309</v>
      </c>
      <c r="B14" s="377">
        <v>0</v>
      </c>
      <c r="C14" s="377">
        <v>0</v>
      </c>
      <c r="D14" s="377">
        <v>0</v>
      </c>
      <c r="E14" s="377">
        <v>0</v>
      </c>
      <c r="F14" s="377">
        <v>0</v>
      </c>
      <c r="G14" s="377">
        <v>0</v>
      </c>
      <c r="H14" s="378">
        <v>0</v>
      </c>
      <c r="I14" s="351"/>
      <c r="J14" s="351"/>
      <c r="K14" s="351"/>
      <c r="L14" s="351"/>
      <c r="M14" s="351"/>
    </row>
    <row r="15" spans="1:13" s="348" customFormat="1">
      <c r="A15" s="376" t="s">
        <v>310</v>
      </c>
      <c r="B15" s="377">
        <v>0</v>
      </c>
      <c r="C15" s="377">
        <v>0</v>
      </c>
      <c r="D15" s="377">
        <v>0</v>
      </c>
      <c r="E15" s="377">
        <v>0</v>
      </c>
      <c r="F15" s="377">
        <v>0</v>
      </c>
      <c r="G15" s="377">
        <v>0</v>
      </c>
      <c r="H15" s="378">
        <v>0</v>
      </c>
      <c r="I15" s="351"/>
      <c r="J15" s="351"/>
      <c r="K15" s="351"/>
      <c r="L15" s="351"/>
      <c r="M15" s="351"/>
    </row>
    <row r="16" spans="1:13" s="348" customFormat="1">
      <c r="A16" s="376" t="s">
        <v>311</v>
      </c>
      <c r="B16" s="377">
        <v>4</v>
      </c>
      <c r="C16" s="377">
        <v>2</v>
      </c>
      <c r="D16" s="377">
        <v>0</v>
      </c>
      <c r="E16" s="377">
        <v>9</v>
      </c>
      <c r="F16" s="377">
        <v>5</v>
      </c>
      <c r="G16" s="379">
        <v>164</v>
      </c>
      <c r="H16" s="380">
        <v>493</v>
      </c>
      <c r="I16" s="351"/>
      <c r="J16" s="351"/>
      <c r="K16" s="351"/>
      <c r="L16" s="351"/>
      <c r="M16" s="351"/>
    </row>
    <row r="17" spans="1:9" s="348" customFormat="1">
      <c r="A17" s="376" t="s">
        <v>312</v>
      </c>
      <c r="B17" s="377">
        <v>7</v>
      </c>
      <c r="C17" s="377">
        <v>11</v>
      </c>
      <c r="D17" s="377">
        <v>0</v>
      </c>
      <c r="E17" s="377">
        <v>13</v>
      </c>
      <c r="F17" s="377">
        <v>18</v>
      </c>
      <c r="G17" s="379">
        <v>34</v>
      </c>
      <c r="H17" s="380">
        <v>900</v>
      </c>
      <c r="I17" s="351"/>
    </row>
    <row r="18" spans="1:9" s="348" customFormat="1">
      <c r="A18" s="376" t="s">
        <v>313</v>
      </c>
      <c r="B18" s="377">
        <v>25</v>
      </c>
      <c r="C18" s="377">
        <v>34</v>
      </c>
      <c r="D18" s="377">
        <v>0</v>
      </c>
      <c r="E18" s="379">
        <v>18</v>
      </c>
      <c r="F18" s="377">
        <v>20</v>
      </c>
      <c r="G18" s="379">
        <v>53</v>
      </c>
      <c r="H18" s="380">
        <v>1333</v>
      </c>
      <c r="I18" s="351"/>
    </row>
    <row r="19" spans="1:9" s="348" customFormat="1">
      <c r="A19" s="376" t="s">
        <v>314</v>
      </c>
      <c r="B19" s="377">
        <v>0</v>
      </c>
      <c r="C19" s="377">
        <v>0</v>
      </c>
      <c r="D19" s="377">
        <v>0</v>
      </c>
      <c r="E19" s="377">
        <v>0</v>
      </c>
      <c r="F19" s="377">
        <v>0</v>
      </c>
      <c r="G19" s="377">
        <v>0</v>
      </c>
      <c r="H19" s="378">
        <v>0</v>
      </c>
      <c r="I19" s="351"/>
    </row>
    <row r="20" spans="1:9" s="348" customFormat="1">
      <c r="A20" s="376" t="s">
        <v>315</v>
      </c>
      <c r="B20" s="377">
        <v>0</v>
      </c>
      <c r="C20" s="377">
        <v>0</v>
      </c>
      <c r="D20" s="377">
        <v>0</v>
      </c>
      <c r="E20" s="377">
        <v>0</v>
      </c>
      <c r="F20" s="377">
        <v>1</v>
      </c>
      <c r="G20" s="377">
        <v>0</v>
      </c>
      <c r="H20" s="378">
        <v>0</v>
      </c>
      <c r="I20" s="351"/>
    </row>
    <row r="21" spans="1:9" s="348" customFormat="1">
      <c r="A21" s="376" t="s">
        <v>316</v>
      </c>
      <c r="B21" s="377">
        <v>1</v>
      </c>
      <c r="C21" s="377">
        <v>1</v>
      </c>
      <c r="D21" s="377">
        <v>0</v>
      </c>
      <c r="E21" s="377">
        <v>26</v>
      </c>
      <c r="F21" s="377">
        <v>4</v>
      </c>
      <c r="G21" s="377">
        <v>2</v>
      </c>
      <c r="H21" s="380">
        <v>261</v>
      </c>
      <c r="I21" s="351"/>
    </row>
    <row r="22" spans="1:9" s="348" customFormat="1">
      <c r="A22" s="355" t="s">
        <v>317</v>
      </c>
      <c r="B22" s="381">
        <v>0</v>
      </c>
      <c r="C22" s="381">
        <v>0</v>
      </c>
      <c r="D22" s="381">
        <v>0</v>
      </c>
      <c r="E22" s="381">
        <v>0</v>
      </c>
      <c r="F22" s="381">
        <v>0</v>
      </c>
      <c r="G22" s="381">
        <v>0</v>
      </c>
      <c r="H22" s="382">
        <v>0</v>
      </c>
      <c r="I22" s="351"/>
    </row>
    <row r="23" spans="1:9" s="348" customFormat="1">
      <c r="A23" s="355" t="s">
        <v>318</v>
      </c>
      <c r="B23" s="381">
        <v>0</v>
      </c>
      <c r="C23" s="381">
        <v>0</v>
      </c>
      <c r="D23" s="381">
        <v>1</v>
      </c>
      <c r="E23" s="381">
        <v>1</v>
      </c>
      <c r="F23" s="383">
        <v>2</v>
      </c>
      <c r="G23" s="381">
        <v>6</v>
      </c>
      <c r="H23" s="382">
        <v>40</v>
      </c>
      <c r="I23" s="351"/>
    </row>
    <row r="24" spans="1:9" s="348" customFormat="1" ht="13.5" thickBot="1">
      <c r="A24" s="384" t="s">
        <v>10</v>
      </c>
      <c r="B24" s="385">
        <f>SUM(B8:B23)</f>
        <v>38</v>
      </c>
      <c r="C24" s="385">
        <f t="shared" ref="C24:H24" si="0">SUM(C8:C23)</f>
        <v>53</v>
      </c>
      <c r="D24" s="385">
        <f t="shared" si="0"/>
        <v>1</v>
      </c>
      <c r="E24" s="385">
        <f t="shared" si="0"/>
        <v>141</v>
      </c>
      <c r="F24" s="385">
        <f t="shared" si="0"/>
        <v>77</v>
      </c>
      <c r="G24" s="385">
        <f t="shared" si="0"/>
        <v>806</v>
      </c>
      <c r="H24" s="385">
        <f t="shared" si="0"/>
        <v>5639</v>
      </c>
      <c r="I24" s="494"/>
    </row>
    <row r="25" spans="1:9">
      <c r="A25" s="32"/>
      <c r="B25" s="32"/>
      <c r="C25" s="206"/>
      <c r="D25" s="206"/>
      <c r="E25" s="206"/>
      <c r="F25" s="206"/>
      <c r="G25" s="206"/>
      <c r="H25" s="206"/>
      <c r="I25" s="13"/>
    </row>
    <row r="26" spans="1:9" ht="30" customHeight="1">
      <c r="A26" s="923" t="s">
        <v>291</v>
      </c>
      <c r="B26" s="923"/>
      <c r="C26" s="923"/>
      <c r="D26" s="923"/>
      <c r="E26" s="923"/>
      <c r="F26" s="923"/>
      <c r="G26" s="923"/>
      <c r="H26" s="923"/>
      <c r="I26" s="13"/>
    </row>
    <row r="27" spans="1:9">
      <c r="A27" s="117"/>
      <c r="B27" s="206"/>
      <c r="C27" s="206"/>
      <c r="D27" s="206"/>
      <c r="E27" s="206"/>
      <c r="F27" s="206"/>
      <c r="G27" s="206"/>
      <c r="H27" s="206"/>
      <c r="I27" s="13"/>
    </row>
  </sheetData>
  <mergeCells count="6">
    <mergeCell ref="A26:H26"/>
    <mergeCell ref="B6:H6"/>
    <mergeCell ref="A1:H1"/>
    <mergeCell ref="A2:H2"/>
    <mergeCell ref="A3:H3"/>
    <mergeCell ref="A5:B5"/>
  </mergeCells>
  <printOptions horizontalCentered="1" verticalCentered="1"/>
  <pageMargins left="0.25" right="0.25" top="0.5" bottom="0.5" header="0.5" footer="0.5"/>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2020-02-25T08:00:00+00:00</Date>
  </documentManagement>
</p:properties>
</file>

<file path=customXml/itemProps1.xml><?xml version="1.0" encoding="utf-8"?>
<ds:datastoreItem xmlns:ds="http://schemas.openxmlformats.org/officeDocument/2006/customXml" ds:itemID="{5FACCF67-C929-434C-97F8-8DB865918091}"/>
</file>

<file path=customXml/itemProps2.xml><?xml version="1.0" encoding="utf-8"?>
<ds:datastoreItem xmlns:ds="http://schemas.openxmlformats.org/officeDocument/2006/customXml" ds:itemID="{53852044-E171-42C3-954F-389C8A3DDB8D}"/>
</file>

<file path=customXml/itemProps3.xml><?xml version="1.0" encoding="utf-8"?>
<ds:datastoreItem xmlns:ds="http://schemas.openxmlformats.org/officeDocument/2006/customXml" ds:itemID="{AFF6C3F7-01B8-478F-9295-A246481C9C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32</vt:i4>
      </vt:variant>
    </vt:vector>
  </HeadingPairs>
  <TitlesOfParts>
    <vt:vector size="55"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1'!IOU_Name</vt:lpstr>
      <vt:lpstr>'CARE Table 2'!IOU_Name</vt:lpstr>
      <vt:lpstr>'CARE Table 3A _3B'!IOU_Name</vt:lpstr>
      <vt:lpstr>'CARE Table 4'!IOU_Name</vt:lpstr>
      <vt:lpstr>IOU_Name</vt:lpstr>
      <vt:lpstr>'CARE Table 1'!MonthTitle</vt:lpstr>
      <vt:lpstr>'CARE Table 2'!MonthTitle</vt:lpstr>
      <vt:lpstr>'CARE Table 3A _3B'!MonthTitle</vt:lpstr>
      <vt:lpstr>'CARE Table 4'!MonthTitle</vt:lpstr>
      <vt:lpstr>MonthTitle</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JANUARY2020 Low Income Monthly Report Tables</dc:title>
  <dc:subject/>
  <dc:creator/>
  <cp:keywords/>
  <dc:description/>
  <cp:lastModifiedBy/>
  <cp:revision>1</cp:revision>
  <dcterms:created xsi:type="dcterms:W3CDTF">2020-02-21T19:55:45Z</dcterms:created>
  <dcterms:modified xsi:type="dcterms:W3CDTF">2020-02-25T22:54:40Z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ies>
</file>